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2.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hubbardresearch0.sharepoint.com/sites/TrainingandWebsite/Shared Documents/Website/HTMA Website Downloads/HTMA in PM/"/>
    </mc:Choice>
  </mc:AlternateContent>
  <xr:revisionPtr revIDLastSave="0" documentId="8_{5874B1AD-E68C-4388-A0F4-C92C14DBED56}" xr6:coauthVersionLast="47" xr6:coauthVersionMax="47" xr10:uidLastSave="{00000000-0000-0000-0000-000000000000}"/>
  <bookViews>
    <workbookView minimized="1" xWindow="2640" yWindow="0" windowWidth="26412" windowHeight="11784" activeTab="1" xr2:uid="{553CFE91-470D-4B22-9BB0-C449F6C4C045}"/>
  </bookViews>
  <sheets>
    <sheet name="Risk Register" sheetId="7" r:id="rId1"/>
    <sheet name="Loss Exceedance Curve" sheetId="6" r:id="rId2"/>
    <sheet name="Combining LECs" sheetId="3" r:id="rId3"/>
  </sheets>
  <definedNames>
    <definedName name="PM_sparklinesForInputs" hidden="1">TRUE</definedName>
    <definedName name="PM_sparklinesForOutputs" hidden="1">TRUE</definedName>
    <definedName name="PM_sparklinesIONumberOfBins" hidden="1">10</definedName>
    <definedName name="TrialID">'Loss Exceedance Curve'!$E$5</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 i="6" l="1"/>
  <c r="J11" i="7"/>
  <c r="E8" i="3" l="1"/>
  <c r="I17" i="6"/>
  <c r="I19" i="6"/>
  <c r="A10" i="7" l="1"/>
  <c r="J10" i="7"/>
  <c r="N10" i="7" s="1"/>
  <c r="A11" i="7"/>
  <c r="A12" i="7"/>
  <c r="J12" i="7"/>
  <c r="A13" i="7"/>
  <c r="J13" i="7"/>
  <c r="N13" i="7" s="1"/>
  <c r="A14" i="7"/>
  <c r="J14" i="7"/>
  <c r="N14" i="7" s="1"/>
  <c r="A15" i="7"/>
  <c r="J15" i="7"/>
  <c r="A16" i="7"/>
  <c r="J16" i="7"/>
  <c r="N16" i="7" s="1"/>
  <c r="A17" i="7"/>
  <c r="J17" i="7"/>
  <c r="A18" i="7"/>
  <c r="J18" i="7"/>
  <c r="N18" i="7" s="1"/>
  <c r="A19" i="7"/>
  <c r="J19" i="7"/>
  <c r="N19" i="7" s="1"/>
  <c r="A20" i="7"/>
  <c r="J20" i="7"/>
  <c r="N20" i="7" s="1"/>
  <c r="A21" i="7"/>
  <c r="J21" i="7"/>
  <c r="N21" i="7" s="1"/>
  <c r="A22" i="7"/>
  <c r="J22" i="7"/>
  <c r="N22" i="7" s="1"/>
  <c r="A23" i="7"/>
  <c r="J23" i="7"/>
  <c r="A24" i="7"/>
  <c r="J24" i="7"/>
  <c r="N24" i="7" s="1"/>
  <c r="A25" i="7"/>
  <c r="J25" i="7"/>
  <c r="N25" i="7" s="1"/>
  <c r="A26" i="7"/>
  <c r="J26" i="7"/>
  <c r="N26" i="7" s="1"/>
  <c r="A27" i="7"/>
  <c r="J27" i="7"/>
  <c r="N27" i="7" s="1"/>
  <c r="A28" i="7"/>
  <c r="J28" i="7"/>
  <c r="N28" i="7" s="1"/>
  <c r="A29" i="7"/>
  <c r="J29" i="7"/>
  <c r="P25" i="7" l="1"/>
  <c r="P13" i="7"/>
  <c r="K29" i="7"/>
  <c r="L29" i="7"/>
  <c r="L13" i="7"/>
  <c r="K13" i="7"/>
  <c r="K28" i="7"/>
  <c r="L28" i="7"/>
  <c r="L22" i="7"/>
  <c r="K22" i="7"/>
  <c r="K11" i="7"/>
  <c r="L11" i="7"/>
  <c r="L26" i="7"/>
  <c r="K26" i="7"/>
  <c r="K21" i="7"/>
  <c r="L21" i="7"/>
  <c r="L16" i="7"/>
  <c r="K16" i="7"/>
  <c r="K23" i="7"/>
  <c r="L23" i="7"/>
  <c r="L18" i="7"/>
  <c r="K18" i="7"/>
  <c r="K10" i="7"/>
  <c r="L10" i="7"/>
  <c r="P24" i="7"/>
  <c r="K14" i="7"/>
  <c r="L14" i="7"/>
  <c r="K19" i="7"/>
  <c r="L19" i="7"/>
  <c r="K24" i="7"/>
  <c r="L24" i="7"/>
  <c r="P18" i="7"/>
  <c r="N23" i="7"/>
  <c r="P23" i="7" s="1"/>
  <c r="N12" i="7"/>
  <c r="P12" i="7" s="1"/>
  <c r="N17" i="7"/>
  <c r="P17" i="7" s="1"/>
  <c r="K27" i="7"/>
  <c r="L27" i="7"/>
  <c r="L17" i="7"/>
  <c r="K17" i="7"/>
  <c r="N15" i="7"/>
  <c r="P15" i="7" s="1"/>
  <c r="K20" i="7"/>
  <c r="L20" i="7"/>
  <c r="K15" i="7"/>
  <c r="L15" i="7"/>
  <c r="N29" i="7"/>
  <c r="P29" i="7" s="1"/>
  <c r="L12" i="7"/>
  <c r="K12" i="7"/>
  <c r="N11" i="7"/>
  <c r="P11" i="7" s="1"/>
  <c r="K25" i="7"/>
  <c r="L25" i="7"/>
  <c r="P19" i="7"/>
  <c r="P26" i="7"/>
  <c r="P20" i="7"/>
  <c r="P14" i="7"/>
  <c r="P27" i="7"/>
  <c r="P21" i="7"/>
  <c r="P10" i="7"/>
  <c r="P28" i="7"/>
  <c r="P22" i="7"/>
  <c r="P16" i="7"/>
  <c r="M24" i="7" l="1"/>
  <c r="O24" i="7"/>
  <c r="M13" i="7"/>
  <c r="O13" i="7"/>
  <c r="M27" i="7"/>
  <c r="O27" i="7"/>
  <c r="M25" i="7"/>
  <c r="O25" i="7"/>
  <c r="O16" i="7"/>
  <c r="M16" i="7"/>
  <c r="M12" i="7"/>
  <c r="O12" i="7"/>
  <c r="M18" i="7"/>
  <c r="O18" i="7"/>
  <c r="M20" i="7"/>
  <c r="O20" i="7"/>
  <c r="M14" i="7"/>
  <c r="O14" i="7"/>
  <c r="M22" i="7"/>
  <c r="O22" i="7"/>
  <c r="O10" i="7"/>
  <c r="M10" i="7"/>
  <c r="O28" i="7"/>
  <c r="M28" i="7"/>
  <c r="O17" i="7"/>
  <c r="M17" i="7"/>
  <c r="M21" i="7"/>
  <c r="O21" i="7"/>
  <c r="M26" i="7"/>
  <c r="O26" i="7"/>
  <c r="M15" i="7"/>
  <c r="O15" i="7"/>
  <c r="M19" i="7"/>
  <c r="O19" i="7"/>
  <c r="M23" i="7"/>
  <c r="O23" i="7"/>
  <c r="M11" i="7"/>
  <c r="O11" i="7"/>
  <c r="M29" i="7"/>
  <c r="O29" i="7"/>
  <c r="P9" i="6" l="1"/>
  <c r="M9" i="6"/>
  <c r="T9" i="6"/>
  <c r="S9" i="6"/>
  <c r="R10" i="6" l="1"/>
  <c r="R11" i="6" l="1"/>
  <c r="T10" i="6"/>
  <c r="S10" i="6"/>
  <c r="R12" i="6" l="1"/>
  <c r="T11" i="6"/>
  <c r="S11" i="6"/>
  <c r="R13" i="6" l="1"/>
  <c r="T12" i="6"/>
  <c r="S12" i="6"/>
  <c r="R14" i="6" l="1"/>
  <c r="S13" i="6"/>
  <c r="T13" i="6"/>
  <c r="R15" i="6" l="1"/>
  <c r="T14" i="6"/>
  <c r="S14" i="6"/>
  <c r="R16" i="6" l="1"/>
  <c r="T15" i="6"/>
  <c r="S15" i="6"/>
  <c r="I8" i="3"/>
  <c r="J8" i="3"/>
  <c r="H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3653" i="3"/>
  <c r="E3654" i="3"/>
  <c r="E3655" i="3"/>
  <c r="E3656" i="3"/>
  <c r="E3657" i="3"/>
  <c r="E3658" i="3"/>
  <c r="E3659" i="3"/>
  <c r="E3660" i="3"/>
  <c r="E3661" i="3"/>
  <c r="E3662" i="3"/>
  <c r="E3663" i="3"/>
  <c r="E3664" i="3"/>
  <c r="E3665" i="3"/>
  <c r="E3666" i="3"/>
  <c r="E3667" i="3"/>
  <c r="E3668" i="3"/>
  <c r="E3669" i="3"/>
  <c r="E3670" i="3"/>
  <c r="E3671" i="3"/>
  <c r="E3672" i="3"/>
  <c r="E3673" i="3"/>
  <c r="E3674" i="3"/>
  <c r="E3675" i="3"/>
  <c r="E3676" i="3"/>
  <c r="E3677" i="3"/>
  <c r="E3678" i="3"/>
  <c r="E3679" i="3"/>
  <c r="E3680" i="3"/>
  <c r="E3681" i="3"/>
  <c r="E3682" i="3"/>
  <c r="E3683" i="3"/>
  <c r="E3684" i="3"/>
  <c r="E3685" i="3"/>
  <c r="E3686" i="3"/>
  <c r="E3687" i="3"/>
  <c r="E3688" i="3"/>
  <c r="E3689" i="3"/>
  <c r="E3690" i="3"/>
  <c r="E3691" i="3"/>
  <c r="E3692" i="3"/>
  <c r="E3693" i="3"/>
  <c r="E3694" i="3"/>
  <c r="E3695" i="3"/>
  <c r="E3696" i="3"/>
  <c r="E3697" i="3"/>
  <c r="E3698" i="3"/>
  <c r="E3699" i="3"/>
  <c r="E3700" i="3"/>
  <c r="E3701" i="3"/>
  <c r="E3702" i="3"/>
  <c r="E3703" i="3"/>
  <c r="E3704" i="3"/>
  <c r="E3705" i="3"/>
  <c r="E3706" i="3"/>
  <c r="E3707" i="3"/>
  <c r="E3708" i="3"/>
  <c r="E3709" i="3"/>
  <c r="E3710" i="3"/>
  <c r="E3711" i="3"/>
  <c r="E3712" i="3"/>
  <c r="E3713" i="3"/>
  <c r="E3714" i="3"/>
  <c r="E3715" i="3"/>
  <c r="E3716" i="3"/>
  <c r="E3717" i="3"/>
  <c r="E3718" i="3"/>
  <c r="E3719" i="3"/>
  <c r="E3720" i="3"/>
  <c r="E3721" i="3"/>
  <c r="E3722" i="3"/>
  <c r="E3723" i="3"/>
  <c r="E3724" i="3"/>
  <c r="E3725" i="3"/>
  <c r="E3726" i="3"/>
  <c r="E3727" i="3"/>
  <c r="E3728" i="3"/>
  <c r="E3729" i="3"/>
  <c r="E3730" i="3"/>
  <c r="E3731" i="3"/>
  <c r="E3732" i="3"/>
  <c r="E3733" i="3"/>
  <c r="E3734" i="3"/>
  <c r="E3735" i="3"/>
  <c r="E3736" i="3"/>
  <c r="E3737" i="3"/>
  <c r="E3738" i="3"/>
  <c r="E3739" i="3"/>
  <c r="E3740" i="3"/>
  <c r="E3741" i="3"/>
  <c r="E3742" i="3"/>
  <c r="E3743" i="3"/>
  <c r="E3744" i="3"/>
  <c r="E3745" i="3"/>
  <c r="E3746" i="3"/>
  <c r="E3747" i="3"/>
  <c r="E3748" i="3"/>
  <c r="E3749" i="3"/>
  <c r="E3750" i="3"/>
  <c r="E3751" i="3"/>
  <c r="E3752" i="3"/>
  <c r="E3753" i="3"/>
  <c r="E3754" i="3"/>
  <c r="E3755" i="3"/>
  <c r="E3756" i="3"/>
  <c r="E3757" i="3"/>
  <c r="E3758" i="3"/>
  <c r="E3759" i="3"/>
  <c r="E3760" i="3"/>
  <c r="E3761" i="3"/>
  <c r="E3762" i="3"/>
  <c r="E3763" i="3"/>
  <c r="E3764" i="3"/>
  <c r="E3765" i="3"/>
  <c r="E3766" i="3"/>
  <c r="E3767" i="3"/>
  <c r="E3768" i="3"/>
  <c r="E3769" i="3"/>
  <c r="E3770" i="3"/>
  <c r="E3771" i="3"/>
  <c r="E3772" i="3"/>
  <c r="E3773" i="3"/>
  <c r="E3774" i="3"/>
  <c r="E3775" i="3"/>
  <c r="E3776" i="3"/>
  <c r="E3777" i="3"/>
  <c r="E3778" i="3"/>
  <c r="E3779" i="3"/>
  <c r="E3780" i="3"/>
  <c r="E3781" i="3"/>
  <c r="E3782" i="3"/>
  <c r="E3783" i="3"/>
  <c r="E3784" i="3"/>
  <c r="E3785" i="3"/>
  <c r="E3786" i="3"/>
  <c r="E3787" i="3"/>
  <c r="E3788" i="3"/>
  <c r="E3789" i="3"/>
  <c r="E3790" i="3"/>
  <c r="E3791" i="3"/>
  <c r="E3792" i="3"/>
  <c r="E3793" i="3"/>
  <c r="E3794" i="3"/>
  <c r="E3795" i="3"/>
  <c r="E3796" i="3"/>
  <c r="E3797" i="3"/>
  <c r="E3798" i="3"/>
  <c r="E3799" i="3"/>
  <c r="E3800" i="3"/>
  <c r="E3801" i="3"/>
  <c r="E3802" i="3"/>
  <c r="E3803" i="3"/>
  <c r="E3804" i="3"/>
  <c r="E3805" i="3"/>
  <c r="E3806" i="3"/>
  <c r="E3807" i="3"/>
  <c r="E3808" i="3"/>
  <c r="E3809" i="3"/>
  <c r="E3810" i="3"/>
  <c r="E3811" i="3"/>
  <c r="E3812" i="3"/>
  <c r="E3813" i="3"/>
  <c r="E3814" i="3"/>
  <c r="E3815" i="3"/>
  <c r="E3816" i="3"/>
  <c r="E3817" i="3"/>
  <c r="E3818" i="3"/>
  <c r="E3819" i="3"/>
  <c r="E3820" i="3"/>
  <c r="E3821" i="3"/>
  <c r="E3822" i="3"/>
  <c r="E3823" i="3"/>
  <c r="E3824" i="3"/>
  <c r="E3825" i="3"/>
  <c r="E3826" i="3"/>
  <c r="E3827" i="3"/>
  <c r="E3828" i="3"/>
  <c r="E3829" i="3"/>
  <c r="E3830" i="3"/>
  <c r="E3831" i="3"/>
  <c r="E3832" i="3"/>
  <c r="E3833" i="3"/>
  <c r="E3834" i="3"/>
  <c r="E3835" i="3"/>
  <c r="E3836" i="3"/>
  <c r="E3837" i="3"/>
  <c r="E3838" i="3"/>
  <c r="E3839" i="3"/>
  <c r="E3840" i="3"/>
  <c r="E3841" i="3"/>
  <c r="E3842" i="3"/>
  <c r="E3843" i="3"/>
  <c r="E3844" i="3"/>
  <c r="E3845" i="3"/>
  <c r="E3846" i="3"/>
  <c r="E3847" i="3"/>
  <c r="E3848" i="3"/>
  <c r="E3849" i="3"/>
  <c r="E3850" i="3"/>
  <c r="E3851" i="3"/>
  <c r="E3852" i="3"/>
  <c r="E3853" i="3"/>
  <c r="E3854" i="3"/>
  <c r="E3855" i="3"/>
  <c r="E3856" i="3"/>
  <c r="E3857" i="3"/>
  <c r="E3858" i="3"/>
  <c r="E3859" i="3"/>
  <c r="E3860" i="3"/>
  <c r="E3861" i="3"/>
  <c r="E3862" i="3"/>
  <c r="E3863" i="3"/>
  <c r="E3864" i="3"/>
  <c r="E3865" i="3"/>
  <c r="E3866" i="3"/>
  <c r="E3867" i="3"/>
  <c r="E3868" i="3"/>
  <c r="E3869" i="3"/>
  <c r="E3870" i="3"/>
  <c r="E3871" i="3"/>
  <c r="E3872" i="3"/>
  <c r="E3873" i="3"/>
  <c r="E3874" i="3"/>
  <c r="E3875" i="3"/>
  <c r="E3876" i="3"/>
  <c r="E3877" i="3"/>
  <c r="E3878" i="3"/>
  <c r="E3879" i="3"/>
  <c r="E3880" i="3"/>
  <c r="E3881" i="3"/>
  <c r="E3882" i="3"/>
  <c r="E3883" i="3"/>
  <c r="E3884" i="3"/>
  <c r="E3885" i="3"/>
  <c r="E3886" i="3"/>
  <c r="E3887" i="3"/>
  <c r="E3888" i="3"/>
  <c r="E3889" i="3"/>
  <c r="E3890" i="3"/>
  <c r="E3891" i="3"/>
  <c r="E3892" i="3"/>
  <c r="E3893" i="3"/>
  <c r="E3894" i="3"/>
  <c r="E3895" i="3"/>
  <c r="E3896" i="3"/>
  <c r="E3897" i="3"/>
  <c r="E3898" i="3"/>
  <c r="E3899" i="3"/>
  <c r="E3900" i="3"/>
  <c r="E3901" i="3"/>
  <c r="E3902" i="3"/>
  <c r="E3903" i="3"/>
  <c r="E3904" i="3"/>
  <c r="E3905" i="3"/>
  <c r="E3906" i="3"/>
  <c r="E3907" i="3"/>
  <c r="E3908" i="3"/>
  <c r="E3909" i="3"/>
  <c r="E3910" i="3"/>
  <c r="E3911" i="3"/>
  <c r="E3912" i="3"/>
  <c r="E3913" i="3"/>
  <c r="E3914" i="3"/>
  <c r="E3915" i="3"/>
  <c r="E3916" i="3"/>
  <c r="E3917" i="3"/>
  <c r="E3918" i="3"/>
  <c r="E3919" i="3"/>
  <c r="E3920" i="3"/>
  <c r="E3921" i="3"/>
  <c r="E3922" i="3"/>
  <c r="E3923" i="3"/>
  <c r="E3924" i="3"/>
  <c r="E3925" i="3"/>
  <c r="E3926" i="3"/>
  <c r="E3927" i="3"/>
  <c r="E3928" i="3"/>
  <c r="E3929" i="3"/>
  <c r="E3930" i="3"/>
  <c r="E3931" i="3"/>
  <c r="E3932" i="3"/>
  <c r="E3933" i="3"/>
  <c r="E3934" i="3"/>
  <c r="E3935" i="3"/>
  <c r="E3936" i="3"/>
  <c r="E3937" i="3"/>
  <c r="E3938" i="3"/>
  <c r="E3939" i="3"/>
  <c r="E3940" i="3"/>
  <c r="E3941" i="3"/>
  <c r="E3942" i="3"/>
  <c r="E3943" i="3"/>
  <c r="E3944" i="3"/>
  <c r="E3945" i="3"/>
  <c r="E3946" i="3"/>
  <c r="E3947" i="3"/>
  <c r="E3948" i="3"/>
  <c r="E3949" i="3"/>
  <c r="E3950" i="3"/>
  <c r="E3951" i="3"/>
  <c r="E3952" i="3"/>
  <c r="E3953" i="3"/>
  <c r="E3954" i="3"/>
  <c r="E3955" i="3"/>
  <c r="E3956" i="3"/>
  <c r="E3957" i="3"/>
  <c r="E3958" i="3"/>
  <c r="E3959" i="3"/>
  <c r="E3960" i="3"/>
  <c r="E3961" i="3"/>
  <c r="E3962" i="3"/>
  <c r="E3963" i="3"/>
  <c r="E3964" i="3"/>
  <c r="E3965" i="3"/>
  <c r="E3966" i="3"/>
  <c r="E3967" i="3"/>
  <c r="E3968" i="3"/>
  <c r="E3969" i="3"/>
  <c r="E3970" i="3"/>
  <c r="E3971" i="3"/>
  <c r="E3972" i="3"/>
  <c r="E3973" i="3"/>
  <c r="E3974" i="3"/>
  <c r="E3975" i="3"/>
  <c r="E3976" i="3"/>
  <c r="E3977" i="3"/>
  <c r="E3978" i="3"/>
  <c r="E3979" i="3"/>
  <c r="E3980" i="3"/>
  <c r="E3981" i="3"/>
  <c r="E3982" i="3"/>
  <c r="E3983" i="3"/>
  <c r="E3984" i="3"/>
  <c r="E3985" i="3"/>
  <c r="E3986" i="3"/>
  <c r="E3987" i="3"/>
  <c r="E3988" i="3"/>
  <c r="E3989" i="3"/>
  <c r="E3990" i="3"/>
  <c r="E3991" i="3"/>
  <c r="E3992" i="3"/>
  <c r="E3993" i="3"/>
  <c r="E3994" i="3"/>
  <c r="E3995" i="3"/>
  <c r="E3996" i="3"/>
  <c r="E3997" i="3"/>
  <c r="E3998" i="3"/>
  <c r="E3999" i="3"/>
  <c r="E4000" i="3"/>
  <c r="E4001" i="3"/>
  <c r="E4002" i="3"/>
  <c r="E4003" i="3"/>
  <c r="E4004" i="3"/>
  <c r="E4005" i="3"/>
  <c r="E4006" i="3"/>
  <c r="E4007" i="3"/>
  <c r="E4008" i="3"/>
  <c r="E4009" i="3"/>
  <c r="E4010" i="3"/>
  <c r="E4011" i="3"/>
  <c r="E4012" i="3"/>
  <c r="E4013" i="3"/>
  <c r="E4014" i="3"/>
  <c r="E4015" i="3"/>
  <c r="E4016" i="3"/>
  <c r="E4017" i="3"/>
  <c r="E4018" i="3"/>
  <c r="E4019" i="3"/>
  <c r="E4020" i="3"/>
  <c r="E4021" i="3"/>
  <c r="E4022" i="3"/>
  <c r="E4023" i="3"/>
  <c r="E4024" i="3"/>
  <c r="E4025" i="3"/>
  <c r="E4026" i="3"/>
  <c r="E4027" i="3"/>
  <c r="E4028" i="3"/>
  <c r="E4029" i="3"/>
  <c r="E4030" i="3"/>
  <c r="E4031" i="3"/>
  <c r="E4032" i="3"/>
  <c r="E4033" i="3"/>
  <c r="E4034" i="3"/>
  <c r="E4035" i="3"/>
  <c r="E4036" i="3"/>
  <c r="E4037" i="3"/>
  <c r="E4038" i="3"/>
  <c r="E4039" i="3"/>
  <c r="E4040" i="3"/>
  <c r="E4041" i="3"/>
  <c r="E4042" i="3"/>
  <c r="E4043" i="3"/>
  <c r="E4044" i="3"/>
  <c r="E4045" i="3"/>
  <c r="E4046" i="3"/>
  <c r="E4047" i="3"/>
  <c r="E4048" i="3"/>
  <c r="E4049" i="3"/>
  <c r="E4050" i="3"/>
  <c r="E4051" i="3"/>
  <c r="E4052" i="3"/>
  <c r="E4053" i="3"/>
  <c r="E4054" i="3"/>
  <c r="E4055" i="3"/>
  <c r="E4056" i="3"/>
  <c r="E4057" i="3"/>
  <c r="E4058" i="3"/>
  <c r="E4059" i="3"/>
  <c r="E4060" i="3"/>
  <c r="E4061" i="3"/>
  <c r="E4062" i="3"/>
  <c r="E4063" i="3"/>
  <c r="E4064" i="3"/>
  <c r="E4065" i="3"/>
  <c r="E4066" i="3"/>
  <c r="E4067" i="3"/>
  <c r="E4068" i="3"/>
  <c r="E4069" i="3"/>
  <c r="E4070" i="3"/>
  <c r="E4071" i="3"/>
  <c r="E4072" i="3"/>
  <c r="E4073" i="3"/>
  <c r="E4074" i="3"/>
  <c r="E4075" i="3"/>
  <c r="E4076" i="3"/>
  <c r="E4077" i="3"/>
  <c r="E4078" i="3"/>
  <c r="E4079" i="3"/>
  <c r="E4080" i="3"/>
  <c r="E4081" i="3"/>
  <c r="E4082" i="3"/>
  <c r="E4083" i="3"/>
  <c r="E4084" i="3"/>
  <c r="E4085" i="3"/>
  <c r="E4086" i="3"/>
  <c r="E4087" i="3"/>
  <c r="E4088" i="3"/>
  <c r="E4089" i="3"/>
  <c r="E4090" i="3"/>
  <c r="E4091" i="3"/>
  <c r="E4092" i="3"/>
  <c r="E4093" i="3"/>
  <c r="E4094" i="3"/>
  <c r="E4095" i="3"/>
  <c r="E4096" i="3"/>
  <c r="E4097" i="3"/>
  <c r="E4098" i="3"/>
  <c r="E4099" i="3"/>
  <c r="E4100" i="3"/>
  <c r="E4101" i="3"/>
  <c r="E4102" i="3"/>
  <c r="E4103" i="3"/>
  <c r="E4104" i="3"/>
  <c r="E4105" i="3"/>
  <c r="E4106" i="3"/>
  <c r="E4107" i="3"/>
  <c r="E4108" i="3"/>
  <c r="E4109" i="3"/>
  <c r="E4110" i="3"/>
  <c r="E4111" i="3"/>
  <c r="E4112" i="3"/>
  <c r="E4113" i="3"/>
  <c r="E4114" i="3"/>
  <c r="E4115" i="3"/>
  <c r="E4116" i="3"/>
  <c r="E4117" i="3"/>
  <c r="E4118" i="3"/>
  <c r="E4119" i="3"/>
  <c r="E4120" i="3"/>
  <c r="E4121" i="3"/>
  <c r="E4122" i="3"/>
  <c r="E4123" i="3"/>
  <c r="E4124" i="3"/>
  <c r="E4125" i="3"/>
  <c r="E4126" i="3"/>
  <c r="E4127" i="3"/>
  <c r="E4128" i="3"/>
  <c r="E4129" i="3"/>
  <c r="E4130" i="3"/>
  <c r="E4131" i="3"/>
  <c r="E4132" i="3"/>
  <c r="E4133" i="3"/>
  <c r="E4134" i="3"/>
  <c r="E4135" i="3"/>
  <c r="E4136" i="3"/>
  <c r="E4137" i="3"/>
  <c r="E4138" i="3"/>
  <c r="E4139" i="3"/>
  <c r="E4140" i="3"/>
  <c r="E4141" i="3"/>
  <c r="E4142" i="3"/>
  <c r="E4143" i="3"/>
  <c r="E4144" i="3"/>
  <c r="E4145" i="3"/>
  <c r="E4146" i="3"/>
  <c r="E4147" i="3"/>
  <c r="E4148" i="3"/>
  <c r="E4149" i="3"/>
  <c r="E4150" i="3"/>
  <c r="E4151" i="3"/>
  <c r="E4152" i="3"/>
  <c r="E4153" i="3"/>
  <c r="E4154" i="3"/>
  <c r="E4155" i="3"/>
  <c r="E4156" i="3"/>
  <c r="E4157" i="3"/>
  <c r="E4158" i="3"/>
  <c r="E4159" i="3"/>
  <c r="E4160" i="3"/>
  <c r="E4161" i="3"/>
  <c r="E4162" i="3"/>
  <c r="E4163" i="3"/>
  <c r="E4164" i="3"/>
  <c r="E4165" i="3"/>
  <c r="E4166" i="3"/>
  <c r="E4167" i="3"/>
  <c r="E4168" i="3"/>
  <c r="E4169" i="3"/>
  <c r="E4170" i="3"/>
  <c r="E4171" i="3"/>
  <c r="E4172" i="3"/>
  <c r="E4173" i="3"/>
  <c r="E4174" i="3"/>
  <c r="E4175" i="3"/>
  <c r="E4176" i="3"/>
  <c r="E4177" i="3"/>
  <c r="E4178" i="3"/>
  <c r="E4179" i="3"/>
  <c r="E4180" i="3"/>
  <c r="E4181" i="3"/>
  <c r="E4182" i="3"/>
  <c r="E4183" i="3"/>
  <c r="E4184" i="3"/>
  <c r="E4185" i="3"/>
  <c r="E4186" i="3"/>
  <c r="E4187" i="3"/>
  <c r="E4188" i="3"/>
  <c r="E4189" i="3"/>
  <c r="E4190" i="3"/>
  <c r="E4191" i="3"/>
  <c r="E4192" i="3"/>
  <c r="E4193" i="3"/>
  <c r="E4194" i="3"/>
  <c r="E4195" i="3"/>
  <c r="E4196" i="3"/>
  <c r="E4197" i="3"/>
  <c r="E4198" i="3"/>
  <c r="E4199" i="3"/>
  <c r="E4200" i="3"/>
  <c r="E4201" i="3"/>
  <c r="E4202" i="3"/>
  <c r="E4203" i="3"/>
  <c r="E4204" i="3"/>
  <c r="E4205" i="3"/>
  <c r="E4206" i="3"/>
  <c r="E4207" i="3"/>
  <c r="E4208" i="3"/>
  <c r="E4209" i="3"/>
  <c r="E4210" i="3"/>
  <c r="E4211" i="3"/>
  <c r="E4212" i="3"/>
  <c r="E4213" i="3"/>
  <c r="E4214" i="3"/>
  <c r="E4215" i="3"/>
  <c r="E4216" i="3"/>
  <c r="E4217" i="3"/>
  <c r="E4218" i="3"/>
  <c r="E4219" i="3"/>
  <c r="E4220" i="3"/>
  <c r="E4221" i="3"/>
  <c r="E4222" i="3"/>
  <c r="E4223" i="3"/>
  <c r="E4224" i="3"/>
  <c r="E4225" i="3"/>
  <c r="E4226" i="3"/>
  <c r="E4227" i="3"/>
  <c r="E4228" i="3"/>
  <c r="E4229" i="3"/>
  <c r="E4230" i="3"/>
  <c r="E4231" i="3"/>
  <c r="E4232" i="3"/>
  <c r="E4233" i="3"/>
  <c r="E4234" i="3"/>
  <c r="E4235" i="3"/>
  <c r="E4236" i="3"/>
  <c r="E4237" i="3"/>
  <c r="E4238" i="3"/>
  <c r="E4239" i="3"/>
  <c r="E4240" i="3"/>
  <c r="E4241" i="3"/>
  <c r="E4242" i="3"/>
  <c r="E4243" i="3"/>
  <c r="E4244" i="3"/>
  <c r="E4245" i="3"/>
  <c r="E4246" i="3"/>
  <c r="E4247" i="3"/>
  <c r="E4248" i="3"/>
  <c r="E4249" i="3"/>
  <c r="E4250" i="3"/>
  <c r="E4251" i="3"/>
  <c r="E4252" i="3"/>
  <c r="E4253" i="3"/>
  <c r="E4254" i="3"/>
  <c r="E4255" i="3"/>
  <c r="E4256" i="3"/>
  <c r="E4257" i="3"/>
  <c r="E4258" i="3"/>
  <c r="E4259" i="3"/>
  <c r="E4260" i="3"/>
  <c r="E4261" i="3"/>
  <c r="E4262" i="3"/>
  <c r="E4263" i="3"/>
  <c r="E4264" i="3"/>
  <c r="E4265" i="3"/>
  <c r="E4266" i="3"/>
  <c r="E4267" i="3"/>
  <c r="E4268" i="3"/>
  <c r="E4269" i="3"/>
  <c r="E4270" i="3"/>
  <c r="E4271" i="3"/>
  <c r="E4272" i="3"/>
  <c r="E4273" i="3"/>
  <c r="E4274" i="3"/>
  <c r="E4275" i="3"/>
  <c r="E4276" i="3"/>
  <c r="E4277" i="3"/>
  <c r="E4278" i="3"/>
  <c r="E4279" i="3"/>
  <c r="E4280" i="3"/>
  <c r="E4281" i="3"/>
  <c r="E4282" i="3"/>
  <c r="E4283" i="3"/>
  <c r="E4284" i="3"/>
  <c r="E4285" i="3"/>
  <c r="E4286" i="3"/>
  <c r="E4287" i="3"/>
  <c r="E4288" i="3"/>
  <c r="E4289" i="3"/>
  <c r="E4290" i="3"/>
  <c r="E4291" i="3"/>
  <c r="E4292" i="3"/>
  <c r="E4293" i="3"/>
  <c r="E4294" i="3"/>
  <c r="E4295" i="3"/>
  <c r="E4296" i="3"/>
  <c r="E4297" i="3"/>
  <c r="E4298" i="3"/>
  <c r="E4299" i="3"/>
  <c r="E4300" i="3"/>
  <c r="E4301" i="3"/>
  <c r="E4302" i="3"/>
  <c r="E4303" i="3"/>
  <c r="E4304" i="3"/>
  <c r="E4305" i="3"/>
  <c r="E4306" i="3"/>
  <c r="E4307" i="3"/>
  <c r="E4308" i="3"/>
  <c r="E4309" i="3"/>
  <c r="E4310" i="3"/>
  <c r="E4311" i="3"/>
  <c r="E4312" i="3"/>
  <c r="E4313" i="3"/>
  <c r="E4314" i="3"/>
  <c r="E4315" i="3"/>
  <c r="E4316" i="3"/>
  <c r="E4317" i="3"/>
  <c r="E4318" i="3"/>
  <c r="E4319" i="3"/>
  <c r="E4320" i="3"/>
  <c r="E4321" i="3"/>
  <c r="E4322" i="3"/>
  <c r="E4323" i="3"/>
  <c r="E4324" i="3"/>
  <c r="E4325" i="3"/>
  <c r="E4326" i="3"/>
  <c r="E4327" i="3"/>
  <c r="E4328" i="3"/>
  <c r="E4329" i="3"/>
  <c r="E4330" i="3"/>
  <c r="E4331" i="3"/>
  <c r="E4332" i="3"/>
  <c r="E4333" i="3"/>
  <c r="E4334" i="3"/>
  <c r="E4335" i="3"/>
  <c r="E4336" i="3"/>
  <c r="E4337" i="3"/>
  <c r="E4338" i="3"/>
  <c r="E4339" i="3"/>
  <c r="E4340" i="3"/>
  <c r="E4341" i="3"/>
  <c r="E4342" i="3"/>
  <c r="E4343" i="3"/>
  <c r="E4344" i="3"/>
  <c r="E4345" i="3"/>
  <c r="E4346" i="3"/>
  <c r="E4347" i="3"/>
  <c r="E4348" i="3"/>
  <c r="E4349" i="3"/>
  <c r="E4350" i="3"/>
  <c r="E4351" i="3"/>
  <c r="E4352" i="3"/>
  <c r="E4353" i="3"/>
  <c r="E4354" i="3"/>
  <c r="E4355" i="3"/>
  <c r="E4356" i="3"/>
  <c r="E4357" i="3"/>
  <c r="E4358" i="3"/>
  <c r="E4359" i="3"/>
  <c r="E4360" i="3"/>
  <c r="E4361" i="3"/>
  <c r="E4362" i="3"/>
  <c r="E4363" i="3"/>
  <c r="E4364" i="3"/>
  <c r="E4365" i="3"/>
  <c r="E4366" i="3"/>
  <c r="E4367" i="3"/>
  <c r="E4368" i="3"/>
  <c r="E4369" i="3"/>
  <c r="E4370" i="3"/>
  <c r="E4371" i="3"/>
  <c r="E4372" i="3"/>
  <c r="E4373" i="3"/>
  <c r="E4374" i="3"/>
  <c r="E4375" i="3"/>
  <c r="E4376" i="3"/>
  <c r="E4377" i="3"/>
  <c r="E4378" i="3"/>
  <c r="E4379" i="3"/>
  <c r="E4380" i="3"/>
  <c r="E4381" i="3"/>
  <c r="E4382" i="3"/>
  <c r="E4383" i="3"/>
  <c r="E4384" i="3"/>
  <c r="E4385" i="3"/>
  <c r="E4386" i="3"/>
  <c r="E4387" i="3"/>
  <c r="E4388" i="3"/>
  <c r="E4389" i="3"/>
  <c r="E4390" i="3"/>
  <c r="E4391" i="3"/>
  <c r="E4392" i="3"/>
  <c r="E4393" i="3"/>
  <c r="E4394" i="3"/>
  <c r="E4395" i="3"/>
  <c r="E4396" i="3"/>
  <c r="E4397" i="3"/>
  <c r="E4398" i="3"/>
  <c r="E4399" i="3"/>
  <c r="E4400" i="3"/>
  <c r="E4401" i="3"/>
  <c r="E4402" i="3"/>
  <c r="E4403" i="3"/>
  <c r="E4404" i="3"/>
  <c r="E4405" i="3"/>
  <c r="E4406" i="3"/>
  <c r="E4407" i="3"/>
  <c r="E4408" i="3"/>
  <c r="E4409" i="3"/>
  <c r="E4410" i="3"/>
  <c r="E4411" i="3"/>
  <c r="E4412" i="3"/>
  <c r="E4413" i="3"/>
  <c r="E4414" i="3"/>
  <c r="E4415" i="3"/>
  <c r="E4416" i="3"/>
  <c r="E4417" i="3"/>
  <c r="E4418" i="3"/>
  <c r="E4419" i="3"/>
  <c r="E4420" i="3"/>
  <c r="E4421" i="3"/>
  <c r="E4422" i="3"/>
  <c r="E4423" i="3"/>
  <c r="E4424" i="3"/>
  <c r="E4425" i="3"/>
  <c r="E4426" i="3"/>
  <c r="E4427" i="3"/>
  <c r="E4428" i="3"/>
  <c r="E4429" i="3"/>
  <c r="E4430" i="3"/>
  <c r="E4431" i="3"/>
  <c r="E4432" i="3"/>
  <c r="E4433" i="3"/>
  <c r="E4434" i="3"/>
  <c r="E4435" i="3"/>
  <c r="E4436" i="3"/>
  <c r="E4437" i="3"/>
  <c r="E4438" i="3"/>
  <c r="E4439" i="3"/>
  <c r="E4440" i="3"/>
  <c r="E4441" i="3"/>
  <c r="E4442" i="3"/>
  <c r="E4443" i="3"/>
  <c r="E4444" i="3"/>
  <c r="E4445" i="3"/>
  <c r="E4446" i="3"/>
  <c r="E4447" i="3"/>
  <c r="E4448" i="3"/>
  <c r="E4449" i="3"/>
  <c r="E4450" i="3"/>
  <c r="E4451" i="3"/>
  <c r="E4452" i="3"/>
  <c r="E4453" i="3"/>
  <c r="E4454" i="3"/>
  <c r="E4455" i="3"/>
  <c r="E4456" i="3"/>
  <c r="E4457" i="3"/>
  <c r="E4458" i="3"/>
  <c r="E4459" i="3"/>
  <c r="E4460" i="3"/>
  <c r="E4461" i="3"/>
  <c r="E4462" i="3"/>
  <c r="E4463" i="3"/>
  <c r="E4464" i="3"/>
  <c r="E4465" i="3"/>
  <c r="E4466" i="3"/>
  <c r="E4467" i="3"/>
  <c r="E4468" i="3"/>
  <c r="E4469" i="3"/>
  <c r="E4470" i="3"/>
  <c r="E4471" i="3"/>
  <c r="E4472" i="3"/>
  <c r="E4473" i="3"/>
  <c r="E4474" i="3"/>
  <c r="E4475" i="3"/>
  <c r="E4476" i="3"/>
  <c r="E4477" i="3"/>
  <c r="E4478" i="3"/>
  <c r="E4479" i="3"/>
  <c r="E4480" i="3"/>
  <c r="E4481" i="3"/>
  <c r="E4482" i="3"/>
  <c r="E4483" i="3"/>
  <c r="E4484" i="3"/>
  <c r="E4485" i="3"/>
  <c r="E4486" i="3"/>
  <c r="E4487" i="3"/>
  <c r="E4488" i="3"/>
  <c r="E4489" i="3"/>
  <c r="E4490" i="3"/>
  <c r="E4491" i="3"/>
  <c r="E4492" i="3"/>
  <c r="E4493" i="3"/>
  <c r="E4494" i="3"/>
  <c r="E4495" i="3"/>
  <c r="E4496" i="3"/>
  <c r="E4497" i="3"/>
  <c r="E4498" i="3"/>
  <c r="E4499" i="3"/>
  <c r="E4500" i="3"/>
  <c r="E4501" i="3"/>
  <c r="E4502" i="3"/>
  <c r="E4503" i="3"/>
  <c r="E4504" i="3"/>
  <c r="E4505" i="3"/>
  <c r="E4506" i="3"/>
  <c r="E4507" i="3"/>
  <c r="E4508" i="3"/>
  <c r="E4509" i="3"/>
  <c r="E4510" i="3"/>
  <c r="E4511" i="3"/>
  <c r="E4512" i="3"/>
  <c r="E4513" i="3"/>
  <c r="E4514" i="3"/>
  <c r="E4515" i="3"/>
  <c r="E4516" i="3"/>
  <c r="E4517" i="3"/>
  <c r="E4518" i="3"/>
  <c r="E4519" i="3"/>
  <c r="E4520" i="3"/>
  <c r="E4521" i="3"/>
  <c r="E4522" i="3"/>
  <c r="E4523" i="3"/>
  <c r="E4524" i="3"/>
  <c r="E4525" i="3"/>
  <c r="E4526" i="3"/>
  <c r="E4527" i="3"/>
  <c r="E4528" i="3"/>
  <c r="E4529" i="3"/>
  <c r="E4530" i="3"/>
  <c r="E4531" i="3"/>
  <c r="E4532" i="3"/>
  <c r="E4533" i="3"/>
  <c r="E4534" i="3"/>
  <c r="E4535" i="3"/>
  <c r="E4536" i="3"/>
  <c r="E4537" i="3"/>
  <c r="E4538" i="3"/>
  <c r="E4539" i="3"/>
  <c r="E4540" i="3"/>
  <c r="E4541" i="3"/>
  <c r="E4542" i="3"/>
  <c r="E4543" i="3"/>
  <c r="E4544" i="3"/>
  <c r="E4545" i="3"/>
  <c r="E4546" i="3"/>
  <c r="E4547" i="3"/>
  <c r="E4548" i="3"/>
  <c r="E4549" i="3"/>
  <c r="E4550" i="3"/>
  <c r="E4551" i="3"/>
  <c r="E4552" i="3"/>
  <c r="E4553" i="3"/>
  <c r="E4554" i="3"/>
  <c r="E4555" i="3"/>
  <c r="E4556" i="3"/>
  <c r="E4557" i="3"/>
  <c r="E4558" i="3"/>
  <c r="E4559" i="3"/>
  <c r="E4560" i="3"/>
  <c r="E4561" i="3"/>
  <c r="E4562" i="3"/>
  <c r="E4563" i="3"/>
  <c r="E4564" i="3"/>
  <c r="E4565" i="3"/>
  <c r="E4566" i="3"/>
  <c r="E4567" i="3"/>
  <c r="E4568" i="3"/>
  <c r="E4569" i="3"/>
  <c r="E4570" i="3"/>
  <c r="E4571" i="3"/>
  <c r="E4572" i="3"/>
  <c r="E4573" i="3"/>
  <c r="E4574" i="3"/>
  <c r="E4575" i="3"/>
  <c r="E4576" i="3"/>
  <c r="E4577" i="3"/>
  <c r="E4578" i="3"/>
  <c r="E4579" i="3"/>
  <c r="E4580" i="3"/>
  <c r="E4581" i="3"/>
  <c r="E4582" i="3"/>
  <c r="E4583" i="3"/>
  <c r="E4584" i="3"/>
  <c r="E4585" i="3"/>
  <c r="E4586" i="3"/>
  <c r="E4587" i="3"/>
  <c r="E4588" i="3"/>
  <c r="E4589" i="3"/>
  <c r="E4590" i="3"/>
  <c r="E4591" i="3"/>
  <c r="E4592" i="3"/>
  <c r="E4593" i="3"/>
  <c r="E4594" i="3"/>
  <c r="E4595" i="3"/>
  <c r="E4596" i="3"/>
  <c r="E4597" i="3"/>
  <c r="E4598" i="3"/>
  <c r="E4599" i="3"/>
  <c r="E4600" i="3"/>
  <c r="E4601" i="3"/>
  <c r="E4602" i="3"/>
  <c r="E4603" i="3"/>
  <c r="E4604" i="3"/>
  <c r="E4605" i="3"/>
  <c r="E4606" i="3"/>
  <c r="E4607" i="3"/>
  <c r="E4608" i="3"/>
  <c r="E4609" i="3"/>
  <c r="E4610" i="3"/>
  <c r="E4611" i="3"/>
  <c r="E4612" i="3"/>
  <c r="E4613" i="3"/>
  <c r="E4614" i="3"/>
  <c r="E4615" i="3"/>
  <c r="E4616" i="3"/>
  <c r="E4617" i="3"/>
  <c r="E4618" i="3"/>
  <c r="E4619" i="3"/>
  <c r="E4620" i="3"/>
  <c r="E4621" i="3"/>
  <c r="E4622" i="3"/>
  <c r="E4623" i="3"/>
  <c r="E4624" i="3"/>
  <c r="E4625" i="3"/>
  <c r="E4626" i="3"/>
  <c r="E4627" i="3"/>
  <c r="E4628" i="3"/>
  <c r="E4629" i="3"/>
  <c r="E4630" i="3"/>
  <c r="E4631" i="3"/>
  <c r="E4632" i="3"/>
  <c r="E4633" i="3"/>
  <c r="E4634" i="3"/>
  <c r="E4635" i="3"/>
  <c r="E4636" i="3"/>
  <c r="E4637" i="3"/>
  <c r="E4638" i="3"/>
  <c r="E4639" i="3"/>
  <c r="E4640" i="3"/>
  <c r="E4641" i="3"/>
  <c r="E4642" i="3"/>
  <c r="E4643" i="3"/>
  <c r="E4644" i="3"/>
  <c r="E4645" i="3"/>
  <c r="E4646" i="3"/>
  <c r="E4647" i="3"/>
  <c r="E4648" i="3"/>
  <c r="E4649" i="3"/>
  <c r="E4650" i="3"/>
  <c r="E4651" i="3"/>
  <c r="E4652" i="3"/>
  <c r="E4653" i="3"/>
  <c r="E4654" i="3"/>
  <c r="E4655" i="3"/>
  <c r="E4656" i="3"/>
  <c r="E4657" i="3"/>
  <c r="E4658" i="3"/>
  <c r="E4659" i="3"/>
  <c r="E4660" i="3"/>
  <c r="E4661" i="3"/>
  <c r="E4662" i="3"/>
  <c r="E4663" i="3"/>
  <c r="E4664" i="3"/>
  <c r="E4665" i="3"/>
  <c r="E4666" i="3"/>
  <c r="E4667" i="3"/>
  <c r="E4668" i="3"/>
  <c r="E4669" i="3"/>
  <c r="E4670" i="3"/>
  <c r="E4671" i="3"/>
  <c r="E4672" i="3"/>
  <c r="E4673" i="3"/>
  <c r="E4674" i="3"/>
  <c r="E4675" i="3"/>
  <c r="E4676" i="3"/>
  <c r="E4677" i="3"/>
  <c r="E4678" i="3"/>
  <c r="E4679" i="3"/>
  <c r="E4680" i="3"/>
  <c r="E4681" i="3"/>
  <c r="E4682" i="3"/>
  <c r="E4683" i="3"/>
  <c r="E4684" i="3"/>
  <c r="E4685" i="3"/>
  <c r="E4686" i="3"/>
  <c r="E4687" i="3"/>
  <c r="E4688" i="3"/>
  <c r="E4689" i="3"/>
  <c r="E4690" i="3"/>
  <c r="E4691" i="3"/>
  <c r="E4692" i="3"/>
  <c r="E4693" i="3"/>
  <c r="E4694" i="3"/>
  <c r="E4695" i="3"/>
  <c r="E4696" i="3"/>
  <c r="E4697" i="3"/>
  <c r="E4698" i="3"/>
  <c r="E4699" i="3"/>
  <c r="E4700" i="3"/>
  <c r="E4701" i="3"/>
  <c r="E4702" i="3"/>
  <c r="E4703" i="3"/>
  <c r="E4704" i="3"/>
  <c r="E4705" i="3"/>
  <c r="E4706" i="3"/>
  <c r="E4707" i="3"/>
  <c r="E4708" i="3"/>
  <c r="E4709" i="3"/>
  <c r="E4710" i="3"/>
  <c r="E4711" i="3"/>
  <c r="E4712" i="3"/>
  <c r="E4713" i="3"/>
  <c r="E4714" i="3"/>
  <c r="E4715" i="3"/>
  <c r="E4716" i="3"/>
  <c r="E4717" i="3"/>
  <c r="E4718" i="3"/>
  <c r="E4719" i="3"/>
  <c r="E4720" i="3"/>
  <c r="E4721" i="3"/>
  <c r="E4722" i="3"/>
  <c r="E4723" i="3"/>
  <c r="E4724" i="3"/>
  <c r="E4725" i="3"/>
  <c r="E4726" i="3"/>
  <c r="E4727" i="3"/>
  <c r="E4728" i="3"/>
  <c r="E4729" i="3"/>
  <c r="E4730" i="3"/>
  <c r="E4731" i="3"/>
  <c r="E4732" i="3"/>
  <c r="E4733" i="3"/>
  <c r="E4734" i="3"/>
  <c r="E4735" i="3"/>
  <c r="E4736" i="3"/>
  <c r="E4737" i="3"/>
  <c r="E4738" i="3"/>
  <c r="E4739" i="3"/>
  <c r="E4740" i="3"/>
  <c r="E4741" i="3"/>
  <c r="E4742" i="3"/>
  <c r="E4743" i="3"/>
  <c r="E4744" i="3"/>
  <c r="E4745" i="3"/>
  <c r="E4746" i="3"/>
  <c r="E4747" i="3"/>
  <c r="E4748" i="3"/>
  <c r="E4749" i="3"/>
  <c r="E4750" i="3"/>
  <c r="E4751" i="3"/>
  <c r="E4752" i="3"/>
  <c r="E4753" i="3"/>
  <c r="E4754" i="3"/>
  <c r="E4755" i="3"/>
  <c r="E4756" i="3"/>
  <c r="E4757" i="3"/>
  <c r="E4758" i="3"/>
  <c r="E4759" i="3"/>
  <c r="E4760" i="3"/>
  <c r="E4761" i="3"/>
  <c r="E4762" i="3"/>
  <c r="E4763" i="3"/>
  <c r="E4764" i="3"/>
  <c r="E4765" i="3"/>
  <c r="E4766" i="3"/>
  <c r="E4767" i="3"/>
  <c r="E4768" i="3"/>
  <c r="E4769" i="3"/>
  <c r="E4770" i="3"/>
  <c r="E4771" i="3"/>
  <c r="E4772" i="3"/>
  <c r="E4773" i="3"/>
  <c r="E4774" i="3"/>
  <c r="E4775" i="3"/>
  <c r="E4776" i="3"/>
  <c r="E4777" i="3"/>
  <c r="E4778" i="3"/>
  <c r="E4779" i="3"/>
  <c r="E4780" i="3"/>
  <c r="E4781" i="3"/>
  <c r="E4782" i="3"/>
  <c r="E4783" i="3"/>
  <c r="E4784" i="3"/>
  <c r="E4785" i="3"/>
  <c r="E4786" i="3"/>
  <c r="E4787" i="3"/>
  <c r="E4788" i="3"/>
  <c r="E4789" i="3"/>
  <c r="E4790" i="3"/>
  <c r="E4791" i="3"/>
  <c r="E4792" i="3"/>
  <c r="E4793" i="3"/>
  <c r="E4794" i="3"/>
  <c r="E4795" i="3"/>
  <c r="E4796" i="3"/>
  <c r="E4797" i="3"/>
  <c r="E4798" i="3"/>
  <c r="E4799" i="3"/>
  <c r="E4800" i="3"/>
  <c r="E4801" i="3"/>
  <c r="E4802" i="3"/>
  <c r="E4803" i="3"/>
  <c r="E4804" i="3"/>
  <c r="E4805" i="3"/>
  <c r="E4806" i="3"/>
  <c r="E4807" i="3"/>
  <c r="E4808" i="3"/>
  <c r="E4809" i="3"/>
  <c r="E4810" i="3"/>
  <c r="E4811" i="3"/>
  <c r="E4812" i="3"/>
  <c r="E4813" i="3"/>
  <c r="E4814" i="3"/>
  <c r="E4815" i="3"/>
  <c r="E4816" i="3"/>
  <c r="E4817" i="3"/>
  <c r="E4818" i="3"/>
  <c r="E4819" i="3"/>
  <c r="E4820" i="3"/>
  <c r="E4821" i="3"/>
  <c r="E4822" i="3"/>
  <c r="E4823" i="3"/>
  <c r="E4824" i="3"/>
  <c r="E4825" i="3"/>
  <c r="E4826" i="3"/>
  <c r="E4827" i="3"/>
  <c r="E4828" i="3"/>
  <c r="E4829" i="3"/>
  <c r="E4830" i="3"/>
  <c r="E4831" i="3"/>
  <c r="E4832" i="3"/>
  <c r="E4833" i="3"/>
  <c r="E4834" i="3"/>
  <c r="E4835" i="3"/>
  <c r="E4836" i="3"/>
  <c r="E4837" i="3"/>
  <c r="E4838" i="3"/>
  <c r="E4839" i="3"/>
  <c r="E4840" i="3"/>
  <c r="E4841" i="3"/>
  <c r="E4842" i="3"/>
  <c r="E4843" i="3"/>
  <c r="E4844" i="3"/>
  <c r="E4845" i="3"/>
  <c r="E4846" i="3"/>
  <c r="E4847" i="3"/>
  <c r="E4848" i="3"/>
  <c r="E4849" i="3"/>
  <c r="E4850" i="3"/>
  <c r="E4851" i="3"/>
  <c r="E4852" i="3"/>
  <c r="E4853" i="3"/>
  <c r="E4854" i="3"/>
  <c r="E4855" i="3"/>
  <c r="E4856" i="3"/>
  <c r="E4857" i="3"/>
  <c r="E4858" i="3"/>
  <c r="E4859" i="3"/>
  <c r="E4860" i="3"/>
  <c r="E4861" i="3"/>
  <c r="E4862" i="3"/>
  <c r="E4863" i="3"/>
  <c r="E4864" i="3"/>
  <c r="E4865" i="3"/>
  <c r="E4866" i="3"/>
  <c r="E4867" i="3"/>
  <c r="E4868" i="3"/>
  <c r="E4869" i="3"/>
  <c r="E4870" i="3"/>
  <c r="E4871" i="3"/>
  <c r="E4872" i="3"/>
  <c r="E4873" i="3"/>
  <c r="E4874" i="3"/>
  <c r="E4875" i="3"/>
  <c r="E4876" i="3"/>
  <c r="E4877" i="3"/>
  <c r="E4878" i="3"/>
  <c r="E4879" i="3"/>
  <c r="E4880" i="3"/>
  <c r="E4881" i="3"/>
  <c r="E4882" i="3"/>
  <c r="E4883" i="3"/>
  <c r="E4884" i="3"/>
  <c r="E4885" i="3"/>
  <c r="E4886" i="3"/>
  <c r="E4887" i="3"/>
  <c r="E4888" i="3"/>
  <c r="E4889" i="3"/>
  <c r="E4890" i="3"/>
  <c r="E4891" i="3"/>
  <c r="E4892" i="3"/>
  <c r="E4893" i="3"/>
  <c r="E4894" i="3"/>
  <c r="E4895" i="3"/>
  <c r="E4896" i="3"/>
  <c r="E4897" i="3"/>
  <c r="E4898" i="3"/>
  <c r="E4899" i="3"/>
  <c r="E4900" i="3"/>
  <c r="E4901" i="3"/>
  <c r="E4902" i="3"/>
  <c r="E4903" i="3"/>
  <c r="E4904" i="3"/>
  <c r="E4905" i="3"/>
  <c r="E4906" i="3"/>
  <c r="E4907" i="3"/>
  <c r="E4908" i="3"/>
  <c r="E4909" i="3"/>
  <c r="E4910" i="3"/>
  <c r="E4911" i="3"/>
  <c r="E4912" i="3"/>
  <c r="E4913" i="3"/>
  <c r="E4914" i="3"/>
  <c r="E4915" i="3"/>
  <c r="E4916" i="3"/>
  <c r="E4917" i="3"/>
  <c r="E4918" i="3"/>
  <c r="E4919" i="3"/>
  <c r="E4920" i="3"/>
  <c r="E4921" i="3"/>
  <c r="E4922" i="3"/>
  <c r="E4923" i="3"/>
  <c r="E4924" i="3"/>
  <c r="E4925" i="3"/>
  <c r="E4926" i="3"/>
  <c r="E4927" i="3"/>
  <c r="E4928" i="3"/>
  <c r="E4929" i="3"/>
  <c r="E4930" i="3"/>
  <c r="E4931" i="3"/>
  <c r="E4932" i="3"/>
  <c r="E4933" i="3"/>
  <c r="E4934" i="3"/>
  <c r="E4935" i="3"/>
  <c r="E4936" i="3"/>
  <c r="E4937" i="3"/>
  <c r="E4938" i="3"/>
  <c r="E4939" i="3"/>
  <c r="E4940" i="3"/>
  <c r="E4941" i="3"/>
  <c r="E4942" i="3"/>
  <c r="E4943" i="3"/>
  <c r="E4944" i="3"/>
  <c r="E4945" i="3"/>
  <c r="E4946" i="3"/>
  <c r="E4947" i="3"/>
  <c r="E4948" i="3"/>
  <c r="E4949" i="3"/>
  <c r="E4950" i="3"/>
  <c r="E4951" i="3"/>
  <c r="E4952" i="3"/>
  <c r="E4953" i="3"/>
  <c r="E4954" i="3"/>
  <c r="E4955" i="3"/>
  <c r="E4956" i="3"/>
  <c r="E4957" i="3"/>
  <c r="E4958" i="3"/>
  <c r="E4959" i="3"/>
  <c r="E4960" i="3"/>
  <c r="E4961" i="3"/>
  <c r="E4962" i="3"/>
  <c r="E4963" i="3"/>
  <c r="E4964" i="3"/>
  <c r="E4965" i="3"/>
  <c r="E4966" i="3"/>
  <c r="E4967" i="3"/>
  <c r="E4968" i="3"/>
  <c r="E4969" i="3"/>
  <c r="E4970" i="3"/>
  <c r="E4971" i="3"/>
  <c r="E4972" i="3"/>
  <c r="E4973" i="3"/>
  <c r="E4974" i="3"/>
  <c r="E4975" i="3"/>
  <c r="E4976" i="3"/>
  <c r="E4977" i="3"/>
  <c r="E4978" i="3"/>
  <c r="E4979" i="3"/>
  <c r="E4980" i="3"/>
  <c r="E4981" i="3"/>
  <c r="E4982" i="3"/>
  <c r="E4983" i="3"/>
  <c r="E4984" i="3"/>
  <c r="E4985" i="3"/>
  <c r="E4986" i="3"/>
  <c r="E4987" i="3"/>
  <c r="E4988" i="3"/>
  <c r="E4989" i="3"/>
  <c r="E4990" i="3"/>
  <c r="E4991" i="3"/>
  <c r="E4992" i="3"/>
  <c r="E4993" i="3"/>
  <c r="E4994" i="3"/>
  <c r="E4995" i="3"/>
  <c r="E4996" i="3"/>
  <c r="E4997" i="3"/>
  <c r="E4998" i="3"/>
  <c r="E4999" i="3"/>
  <c r="E5000" i="3"/>
  <c r="E5001" i="3"/>
  <c r="E5002" i="3"/>
  <c r="E5003" i="3"/>
  <c r="E5004" i="3"/>
  <c r="E5005" i="3"/>
  <c r="E5006" i="3"/>
  <c r="E5007" i="3"/>
  <c r="E5008" i="3"/>
  <c r="E5009" i="3"/>
  <c r="E5010" i="3"/>
  <c r="E5011" i="3"/>
  <c r="E5012" i="3"/>
  <c r="E5013" i="3"/>
  <c r="E5014" i="3"/>
  <c r="E5015" i="3"/>
  <c r="E5016" i="3"/>
  <c r="E5017" i="3"/>
  <c r="E5018" i="3"/>
  <c r="E5019" i="3"/>
  <c r="E5020" i="3"/>
  <c r="E5021" i="3"/>
  <c r="E5022" i="3"/>
  <c r="E5023" i="3"/>
  <c r="E5024" i="3"/>
  <c r="E5025" i="3"/>
  <c r="E5026" i="3"/>
  <c r="E5027" i="3"/>
  <c r="E5028" i="3"/>
  <c r="E5029" i="3"/>
  <c r="E5030" i="3"/>
  <c r="E5031" i="3"/>
  <c r="E5032" i="3"/>
  <c r="E5033" i="3"/>
  <c r="E5034" i="3"/>
  <c r="E5035" i="3"/>
  <c r="E5036" i="3"/>
  <c r="E5037" i="3"/>
  <c r="E5038" i="3"/>
  <c r="E5039" i="3"/>
  <c r="E5040" i="3"/>
  <c r="E5041" i="3"/>
  <c r="E5042" i="3"/>
  <c r="E5043" i="3"/>
  <c r="E5044" i="3"/>
  <c r="E5045" i="3"/>
  <c r="E5046" i="3"/>
  <c r="E5047" i="3"/>
  <c r="E5048" i="3"/>
  <c r="E5049" i="3"/>
  <c r="E5050" i="3"/>
  <c r="E5051" i="3"/>
  <c r="E5052" i="3"/>
  <c r="E5053" i="3"/>
  <c r="E5054" i="3"/>
  <c r="E5055" i="3"/>
  <c r="E5056" i="3"/>
  <c r="E5057" i="3"/>
  <c r="E5058" i="3"/>
  <c r="E5059" i="3"/>
  <c r="E5060" i="3"/>
  <c r="E5061" i="3"/>
  <c r="E5062" i="3"/>
  <c r="E5063" i="3"/>
  <c r="E5064" i="3"/>
  <c r="E5065" i="3"/>
  <c r="E5066" i="3"/>
  <c r="E5067" i="3"/>
  <c r="E5068" i="3"/>
  <c r="E5069" i="3"/>
  <c r="E5070" i="3"/>
  <c r="E5071" i="3"/>
  <c r="E5072" i="3"/>
  <c r="E5073" i="3"/>
  <c r="E5074" i="3"/>
  <c r="E5075" i="3"/>
  <c r="E5076" i="3"/>
  <c r="E5077" i="3"/>
  <c r="E5078" i="3"/>
  <c r="E5079" i="3"/>
  <c r="E5080" i="3"/>
  <c r="E5081" i="3"/>
  <c r="E5082" i="3"/>
  <c r="E5083" i="3"/>
  <c r="E5084" i="3"/>
  <c r="E5085" i="3"/>
  <c r="E5086" i="3"/>
  <c r="E5087" i="3"/>
  <c r="E5088" i="3"/>
  <c r="E5089" i="3"/>
  <c r="E5090" i="3"/>
  <c r="E5091" i="3"/>
  <c r="E5092" i="3"/>
  <c r="E5093" i="3"/>
  <c r="E5094" i="3"/>
  <c r="E5095" i="3"/>
  <c r="E5096" i="3"/>
  <c r="E5097" i="3"/>
  <c r="E5098" i="3"/>
  <c r="E5099" i="3"/>
  <c r="E5100" i="3"/>
  <c r="E5101" i="3"/>
  <c r="E5102" i="3"/>
  <c r="E5103" i="3"/>
  <c r="E5104" i="3"/>
  <c r="E5105" i="3"/>
  <c r="E5106" i="3"/>
  <c r="E5107" i="3"/>
  <c r="E5108" i="3"/>
  <c r="E5109" i="3"/>
  <c r="E5110" i="3"/>
  <c r="E5111" i="3"/>
  <c r="E5112" i="3"/>
  <c r="E5113" i="3"/>
  <c r="E5114" i="3"/>
  <c r="E5115" i="3"/>
  <c r="E5116" i="3"/>
  <c r="E5117" i="3"/>
  <c r="E5118" i="3"/>
  <c r="E5119" i="3"/>
  <c r="E5120" i="3"/>
  <c r="E5121" i="3"/>
  <c r="E5122" i="3"/>
  <c r="E5123" i="3"/>
  <c r="E5124" i="3"/>
  <c r="E5125" i="3"/>
  <c r="E5126" i="3"/>
  <c r="E5127" i="3"/>
  <c r="E5128" i="3"/>
  <c r="E5129" i="3"/>
  <c r="E5130" i="3"/>
  <c r="E5131" i="3"/>
  <c r="E5132" i="3"/>
  <c r="E5133" i="3"/>
  <c r="E5134" i="3"/>
  <c r="E5135" i="3"/>
  <c r="E5136" i="3"/>
  <c r="E5137" i="3"/>
  <c r="E5138" i="3"/>
  <c r="E5139" i="3"/>
  <c r="E5140" i="3"/>
  <c r="E5141" i="3"/>
  <c r="E5142" i="3"/>
  <c r="E5143" i="3"/>
  <c r="E5144" i="3"/>
  <c r="E5145" i="3"/>
  <c r="E5146" i="3"/>
  <c r="E5147" i="3"/>
  <c r="E5148" i="3"/>
  <c r="E5149" i="3"/>
  <c r="E5150" i="3"/>
  <c r="E5151" i="3"/>
  <c r="E5152" i="3"/>
  <c r="E5153" i="3"/>
  <c r="E5154" i="3"/>
  <c r="E5155" i="3"/>
  <c r="E5156" i="3"/>
  <c r="E5157" i="3"/>
  <c r="E5158" i="3"/>
  <c r="E5159" i="3"/>
  <c r="E5160" i="3"/>
  <c r="E5161" i="3"/>
  <c r="E5162" i="3"/>
  <c r="E5163" i="3"/>
  <c r="E5164" i="3"/>
  <c r="E5165" i="3"/>
  <c r="E5166" i="3"/>
  <c r="E5167" i="3"/>
  <c r="E5168" i="3"/>
  <c r="E5169" i="3"/>
  <c r="E5170" i="3"/>
  <c r="E5171" i="3"/>
  <c r="E5172" i="3"/>
  <c r="E5173" i="3"/>
  <c r="E5174" i="3"/>
  <c r="E5175" i="3"/>
  <c r="E5176" i="3"/>
  <c r="E5177" i="3"/>
  <c r="E5178" i="3"/>
  <c r="E5179" i="3"/>
  <c r="E5180" i="3"/>
  <c r="E5181" i="3"/>
  <c r="E5182" i="3"/>
  <c r="E5183" i="3"/>
  <c r="E5184" i="3"/>
  <c r="E5185" i="3"/>
  <c r="E5186" i="3"/>
  <c r="E5187" i="3"/>
  <c r="E5188" i="3"/>
  <c r="E5189" i="3"/>
  <c r="E5190" i="3"/>
  <c r="E5191" i="3"/>
  <c r="E5192" i="3"/>
  <c r="E5193" i="3"/>
  <c r="E5194" i="3"/>
  <c r="E5195" i="3"/>
  <c r="E5196" i="3"/>
  <c r="E5197" i="3"/>
  <c r="E5198" i="3"/>
  <c r="E5199" i="3"/>
  <c r="E5200" i="3"/>
  <c r="E5201" i="3"/>
  <c r="E5202" i="3"/>
  <c r="E5203" i="3"/>
  <c r="E5204" i="3"/>
  <c r="E5205" i="3"/>
  <c r="E5206" i="3"/>
  <c r="E5207" i="3"/>
  <c r="E5208" i="3"/>
  <c r="E5209" i="3"/>
  <c r="E5210" i="3"/>
  <c r="E5211" i="3"/>
  <c r="E5212" i="3"/>
  <c r="E5213" i="3"/>
  <c r="E5214" i="3"/>
  <c r="E5215" i="3"/>
  <c r="E5216" i="3"/>
  <c r="E5217" i="3"/>
  <c r="E5218" i="3"/>
  <c r="E5219" i="3"/>
  <c r="E5220" i="3"/>
  <c r="E5221" i="3"/>
  <c r="E5222" i="3"/>
  <c r="E5223" i="3"/>
  <c r="E5224" i="3"/>
  <c r="E5225" i="3"/>
  <c r="E5226" i="3"/>
  <c r="E5227" i="3"/>
  <c r="E5228" i="3"/>
  <c r="E5229" i="3"/>
  <c r="E5230" i="3"/>
  <c r="E5231" i="3"/>
  <c r="E5232" i="3"/>
  <c r="E5233" i="3"/>
  <c r="E5234" i="3"/>
  <c r="E5235" i="3"/>
  <c r="E5236" i="3"/>
  <c r="E5237" i="3"/>
  <c r="E5238" i="3"/>
  <c r="E5239" i="3"/>
  <c r="E5240" i="3"/>
  <c r="E5241" i="3"/>
  <c r="E5242" i="3"/>
  <c r="E5243" i="3"/>
  <c r="E5244" i="3"/>
  <c r="E5245" i="3"/>
  <c r="E5246" i="3"/>
  <c r="E5247" i="3"/>
  <c r="E5248" i="3"/>
  <c r="E5249" i="3"/>
  <c r="E5250" i="3"/>
  <c r="E5251" i="3"/>
  <c r="E5252" i="3"/>
  <c r="E5253" i="3"/>
  <c r="E5254" i="3"/>
  <c r="E5255" i="3"/>
  <c r="E5256" i="3"/>
  <c r="E5257" i="3"/>
  <c r="E5258" i="3"/>
  <c r="E5259" i="3"/>
  <c r="E5260" i="3"/>
  <c r="E5261" i="3"/>
  <c r="E5262" i="3"/>
  <c r="E5263" i="3"/>
  <c r="E5264" i="3"/>
  <c r="E5265" i="3"/>
  <c r="E5266" i="3"/>
  <c r="E5267" i="3"/>
  <c r="E5268" i="3"/>
  <c r="E5269" i="3"/>
  <c r="E5270" i="3"/>
  <c r="E5271" i="3"/>
  <c r="E5272" i="3"/>
  <c r="E5273" i="3"/>
  <c r="E5274" i="3"/>
  <c r="E5275" i="3"/>
  <c r="E5276" i="3"/>
  <c r="E5277" i="3"/>
  <c r="E5278" i="3"/>
  <c r="E5279" i="3"/>
  <c r="E5280" i="3"/>
  <c r="E5281" i="3"/>
  <c r="E5282" i="3"/>
  <c r="E5283" i="3"/>
  <c r="E5284" i="3"/>
  <c r="E5285" i="3"/>
  <c r="E5286" i="3"/>
  <c r="E5287" i="3"/>
  <c r="E5288" i="3"/>
  <c r="E5289" i="3"/>
  <c r="E5290" i="3"/>
  <c r="E5291" i="3"/>
  <c r="E5292" i="3"/>
  <c r="E5293" i="3"/>
  <c r="E5294" i="3"/>
  <c r="E5295" i="3"/>
  <c r="E5296" i="3"/>
  <c r="E5297" i="3"/>
  <c r="E5298" i="3"/>
  <c r="E5299" i="3"/>
  <c r="E5300" i="3"/>
  <c r="E5301" i="3"/>
  <c r="E5302" i="3"/>
  <c r="E5303" i="3"/>
  <c r="E5304" i="3"/>
  <c r="E5305" i="3"/>
  <c r="E5306" i="3"/>
  <c r="E5307" i="3"/>
  <c r="E5308" i="3"/>
  <c r="E5309" i="3"/>
  <c r="E5310" i="3"/>
  <c r="E5311" i="3"/>
  <c r="E5312" i="3"/>
  <c r="E5313" i="3"/>
  <c r="E5314" i="3"/>
  <c r="E5315" i="3"/>
  <c r="E5316" i="3"/>
  <c r="E5317" i="3"/>
  <c r="E5318" i="3"/>
  <c r="E5319" i="3"/>
  <c r="E5320" i="3"/>
  <c r="E5321" i="3"/>
  <c r="E5322" i="3"/>
  <c r="E5323" i="3"/>
  <c r="E5324" i="3"/>
  <c r="E5325" i="3"/>
  <c r="E5326" i="3"/>
  <c r="E5327" i="3"/>
  <c r="E5328" i="3"/>
  <c r="E5329" i="3"/>
  <c r="E5330" i="3"/>
  <c r="E5331" i="3"/>
  <c r="E5332" i="3"/>
  <c r="E5333" i="3"/>
  <c r="E5334" i="3"/>
  <c r="E5335" i="3"/>
  <c r="E5336" i="3"/>
  <c r="E5337" i="3"/>
  <c r="E5338" i="3"/>
  <c r="E5339" i="3"/>
  <c r="E5340" i="3"/>
  <c r="E5341" i="3"/>
  <c r="E5342" i="3"/>
  <c r="E5343" i="3"/>
  <c r="E5344" i="3"/>
  <c r="E5345" i="3"/>
  <c r="E5346" i="3"/>
  <c r="E5347" i="3"/>
  <c r="E5348" i="3"/>
  <c r="E5349" i="3"/>
  <c r="E5350" i="3"/>
  <c r="E5351" i="3"/>
  <c r="E5352" i="3"/>
  <c r="E5353" i="3"/>
  <c r="E5354" i="3"/>
  <c r="E5355" i="3"/>
  <c r="E5356" i="3"/>
  <c r="E5357" i="3"/>
  <c r="E5358" i="3"/>
  <c r="E5359" i="3"/>
  <c r="E5360" i="3"/>
  <c r="E5361" i="3"/>
  <c r="E5362" i="3"/>
  <c r="E5363" i="3"/>
  <c r="E5364" i="3"/>
  <c r="E5365" i="3"/>
  <c r="E5366" i="3"/>
  <c r="E5367" i="3"/>
  <c r="E5368" i="3"/>
  <c r="E5369" i="3"/>
  <c r="E5370" i="3"/>
  <c r="E5371" i="3"/>
  <c r="E5372" i="3"/>
  <c r="E5373" i="3"/>
  <c r="E5374" i="3"/>
  <c r="E5375" i="3"/>
  <c r="E5376" i="3"/>
  <c r="E5377" i="3"/>
  <c r="E5378" i="3"/>
  <c r="E5379" i="3"/>
  <c r="E5380" i="3"/>
  <c r="E5381" i="3"/>
  <c r="E5382" i="3"/>
  <c r="E5383" i="3"/>
  <c r="E5384" i="3"/>
  <c r="E5385" i="3"/>
  <c r="E5386" i="3"/>
  <c r="E5387" i="3"/>
  <c r="E5388" i="3"/>
  <c r="E5389" i="3"/>
  <c r="E5390" i="3"/>
  <c r="E5391" i="3"/>
  <c r="E5392" i="3"/>
  <c r="E5393" i="3"/>
  <c r="E5394" i="3"/>
  <c r="E5395" i="3"/>
  <c r="E5396" i="3"/>
  <c r="E5397" i="3"/>
  <c r="E5398" i="3"/>
  <c r="E5399" i="3"/>
  <c r="E5400" i="3"/>
  <c r="E5401" i="3"/>
  <c r="E5402" i="3"/>
  <c r="E5403" i="3"/>
  <c r="E5404" i="3"/>
  <c r="E5405" i="3"/>
  <c r="E5406" i="3"/>
  <c r="E5407" i="3"/>
  <c r="E5408" i="3"/>
  <c r="E5409" i="3"/>
  <c r="E5410" i="3"/>
  <c r="E5411" i="3"/>
  <c r="E5412" i="3"/>
  <c r="E5413" i="3"/>
  <c r="E5414" i="3"/>
  <c r="E5415" i="3"/>
  <c r="E5416" i="3"/>
  <c r="E5417" i="3"/>
  <c r="E5418" i="3"/>
  <c r="E5419" i="3"/>
  <c r="E5420" i="3"/>
  <c r="E5421" i="3"/>
  <c r="E5422" i="3"/>
  <c r="E5423" i="3"/>
  <c r="E5424" i="3"/>
  <c r="E5425" i="3"/>
  <c r="E5426" i="3"/>
  <c r="E5427" i="3"/>
  <c r="E5428" i="3"/>
  <c r="E5429" i="3"/>
  <c r="E5430" i="3"/>
  <c r="E5431" i="3"/>
  <c r="E5432" i="3"/>
  <c r="E5433" i="3"/>
  <c r="E5434" i="3"/>
  <c r="E5435" i="3"/>
  <c r="E5436" i="3"/>
  <c r="E5437" i="3"/>
  <c r="E5438" i="3"/>
  <c r="E5439" i="3"/>
  <c r="E5440" i="3"/>
  <c r="E5441" i="3"/>
  <c r="E5442" i="3"/>
  <c r="E5443" i="3"/>
  <c r="E5444" i="3"/>
  <c r="E5445" i="3"/>
  <c r="E5446" i="3"/>
  <c r="E5447" i="3"/>
  <c r="E5448" i="3"/>
  <c r="E5449" i="3"/>
  <c r="E5450" i="3"/>
  <c r="E5451" i="3"/>
  <c r="E5452" i="3"/>
  <c r="E5453" i="3"/>
  <c r="E5454" i="3"/>
  <c r="E5455" i="3"/>
  <c r="E5456" i="3"/>
  <c r="E5457" i="3"/>
  <c r="E5458" i="3"/>
  <c r="E5459" i="3"/>
  <c r="E5460" i="3"/>
  <c r="E5461" i="3"/>
  <c r="E5462" i="3"/>
  <c r="E5463" i="3"/>
  <c r="E5464" i="3"/>
  <c r="E5465" i="3"/>
  <c r="E5466" i="3"/>
  <c r="E5467" i="3"/>
  <c r="E5468" i="3"/>
  <c r="E5469" i="3"/>
  <c r="E5470" i="3"/>
  <c r="E5471" i="3"/>
  <c r="E5472" i="3"/>
  <c r="E5473" i="3"/>
  <c r="E5474" i="3"/>
  <c r="E5475" i="3"/>
  <c r="E5476" i="3"/>
  <c r="E5477" i="3"/>
  <c r="E5478" i="3"/>
  <c r="E5479" i="3"/>
  <c r="E5480" i="3"/>
  <c r="E5481" i="3"/>
  <c r="E5482" i="3"/>
  <c r="E5483" i="3"/>
  <c r="E5484" i="3"/>
  <c r="E5485" i="3"/>
  <c r="E5486" i="3"/>
  <c r="E5487" i="3"/>
  <c r="E5488" i="3"/>
  <c r="E5489" i="3"/>
  <c r="E5490" i="3"/>
  <c r="E5491" i="3"/>
  <c r="E5492" i="3"/>
  <c r="E5493" i="3"/>
  <c r="E5494" i="3"/>
  <c r="E5495" i="3"/>
  <c r="E5496" i="3"/>
  <c r="E5497" i="3"/>
  <c r="E5498" i="3"/>
  <c r="E5499" i="3"/>
  <c r="E5500" i="3"/>
  <c r="E5501" i="3"/>
  <c r="E5502" i="3"/>
  <c r="E5503" i="3"/>
  <c r="E5504" i="3"/>
  <c r="E5505" i="3"/>
  <c r="E5506" i="3"/>
  <c r="E5507" i="3"/>
  <c r="E5508" i="3"/>
  <c r="E5509" i="3"/>
  <c r="E5510" i="3"/>
  <c r="E5511" i="3"/>
  <c r="E5512" i="3"/>
  <c r="E5513" i="3"/>
  <c r="E5514" i="3"/>
  <c r="E5515" i="3"/>
  <c r="E5516" i="3"/>
  <c r="E5517" i="3"/>
  <c r="E5518" i="3"/>
  <c r="E5519" i="3"/>
  <c r="E5520" i="3"/>
  <c r="E5521" i="3"/>
  <c r="E5522" i="3"/>
  <c r="E5523" i="3"/>
  <c r="E5524" i="3"/>
  <c r="E5525" i="3"/>
  <c r="E5526" i="3"/>
  <c r="E5527" i="3"/>
  <c r="E5528" i="3"/>
  <c r="E5529" i="3"/>
  <c r="E5530" i="3"/>
  <c r="E5531" i="3"/>
  <c r="E5532" i="3"/>
  <c r="E5533" i="3"/>
  <c r="E5534" i="3"/>
  <c r="E5535" i="3"/>
  <c r="E5536" i="3"/>
  <c r="E5537" i="3"/>
  <c r="E5538" i="3"/>
  <c r="E5539" i="3"/>
  <c r="E5540" i="3"/>
  <c r="E5541" i="3"/>
  <c r="E5542" i="3"/>
  <c r="E5543" i="3"/>
  <c r="E5544" i="3"/>
  <c r="E5545" i="3"/>
  <c r="E5546" i="3"/>
  <c r="E5547" i="3"/>
  <c r="E5548" i="3"/>
  <c r="E5549" i="3"/>
  <c r="E5550" i="3"/>
  <c r="E5551" i="3"/>
  <c r="E5552" i="3"/>
  <c r="E5553" i="3"/>
  <c r="E5554" i="3"/>
  <c r="E5555" i="3"/>
  <c r="E5556" i="3"/>
  <c r="E5557" i="3"/>
  <c r="E5558" i="3"/>
  <c r="E5559" i="3"/>
  <c r="E5560" i="3"/>
  <c r="E5561" i="3"/>
  <c r="E5562" i="3"/>
  <c r="E5563" i="3"/>
  <c r="E5564" i="3"/>
  <c r="E5565" i="3"/>
  <c r="E5566" i="3"/>
  <c r="E5567" i="3"/>
  <c r="E5568" i="3"/>
  <c r="E5569" i="3"/>
  <c r="E5570" i="3"/>
  <c r="E5571" i="3"/>
  <c r="E5572" i="3"/>
  <c r="E5573" i="3"/>
  <c r="E5574" i="3"/>
  <c r="E5575" i="3"/>
  <c r="E5576" i="3"/>
  <c r="E5577" i="3"/>
  <c r="E5578" i="3"/>
  <c r="E5579" i="3"/>
  <c r="E5580" i="3"/>
  <c r="E5581" i="3"/>
  <c r="E5582" i="3"/>
  <c r="E5583" i="3"/>
  <c r="E5584" i="3"/>
  <c r="E5585" i="3"/>
  <c r="E5586" i="3"/>
  <c r="E5587" i="3"/>
  <c r="E5588" i="3"/>
  <c r="E5589" i="3"/>
  <c r="E5590" i="3"/>
  <c r="E5591" i="3"/>
  <c r="E5592" i="3"/>
  <c r="E5593" i="3"/>
  <c r="E5594" i="3"/>
  <c r="E5595" i="3"/>
  <c r="E5596" i="3"/>
  <c r="E5597" i="3"/>
  <c r="E5598" i="3"/>
  <c r="E5599" i="3"/>
  <c r="E5600" i="3"/>
  <c r="E5601" i="3"/>
  <c r="E5602" i="3"/>
  <c r="E5603" i="3"/>
  <c r="E5604" i="3"/>
  <c r="E5605" i="3"/>
  <c r="E5606" i="3"/>
  <c r="E5607" i="3"/>
  <c r="E5608" i="3"/>
  <c r="E5609" i="3"/>
  <c r="E5610" i="3"/>
  <c r="E5611" i="3"/>
  <c r="E5612" i="3"/>
  <c r="E5613" i="3"/>
  <c r="E5614" i="3"/>
  <c r="E5615" i="3"/>
  <c r="E5616" i="3"/>
  <c r="E5617" i="3"/>
  <c r="E5618" i="3"/>
  <c r="E5619" i="3"/>
  <c r="E5620" i="3"/>
  <c r="E5621" i="3"/>
  <c r="E5622" i="3"/>
  <c r="E5623" i="3"/>
  <c r="E5624" i="3"/>
  <c r="E5625" i="3"/>
  <c r="E5626" i="3"/>
  <c r="E5627" i="3"/>
  <c r="E5628" i="3"/>
  <c r="E5629" i="3"/>
  <c r="E5630" i="3"/>
  <c r="E5631" i="3"/>
  <c r="E5632" i="3"/>
  <c r="E5633" i="3"/>
  <c r="E5634" i="3"/>
  <c r="E5635" i="3"/>
  <c r="E5636" i="3"/>
  <c r="E5637" i="3"/>
  <c r="E5638" i="3"/>
  <c r="E5639" i="3"/>
  <c r="E5640" i="3"/>
  <c r="E5641" i="3"/>
  <c r="E5642" i="3"/>
  <c r="E5643" i="3"/>
  <c r="E5644" i="3"/>
  <c r="E5645" i="3"/>
  <c r="E5646" i="3"/>
  <c r="E5647" i="3"/>
  <c r="E5648" i="3"/>
  <c r="E5649" i="3"/>
  <c r="E5650" i="3"/>
  <c r="E5651" i="3"/>
  <c r="E5652" i="3"/>
  <c r="E5653" i="3"/>
  <c r="E5654" i="3"/>
  <c r="E5655" i="3"/>
  <c r="E5656" i="3"/>
  <c r="E5657" i="3"/>
  <c r="E5658" i="3"/>
  <c r="E5659" i="3"/>
  <c r="E5660" i="3"/>
  <c r="E5661" i="3"/>
  <c r="E5662" i="3"/>
  <c r="E5663" i="3"/>
  <c r="E5664" i="3"/>
  <c r="E5665" i="3"/>
  <c r="E5666" i="3"/>
  <c r="E5667" i="3"/>
  <c r="E5668" i="3"/>
  <c r="E5669" i="3"/>
  <c r="E5670" i="3"/>
  <c r="E5671" i="3"/>
  <c r="E5672" i="3"/>
  <c r="E5673" i="3"/>
  <c r="E5674" i="3"/>
  <c r="E5675" i="3"/>
  <c r="E5676" i="3"/>
  <c r="E5677" i="3"/>
  <c r="E5678" i="3"/>
  <c r="E5679" i="3"/>
  <c r="E5680" i="3"/>
  <c r="E5681" i="3"/>
  <c r="E5682" i="3"/>
  <c r="E5683" i="3"/>
  <c r="E5684" i="3"/>
  <c r="E5685" i="3"/>
  <c r="E5686" i="3"/>
  <c r="E5687" i="3"/>
  <c r="E5688" i="3"/>
  <c r="E5689" i="3"/>
  <c r="E5690" i="3"/>
  <c r="E5691" i="3"/>
  <c r="E5692" i="3"/>
  <c r="E5693" i="3"/>
  <c r="E5694" i="3"/>
  <c r="E5695" i="3"/>
  <c r="E5696" i="3"/>
  <c r="E5697" i="3"/>
  <c r="E5698" i="3"/>
  <c r="E5699" i="3"/>
  <c r="E5700" i="3"/>
  <c r="E5701" i="3"/>
  <c r="E5702" i="3"/>
  <c r="E5703" i="3"/>
  <c r="E5704" i="3"/>
  <c r="E5705" i="3"/>
  <c r="E5706" i="3"/>
  <c r="E5707" i="3"/>
  <c r="E5708" i="3"/>
  <c r="E5709" i="3"/>
  <c r="E5710" i="3"/>
  <c r="E5711" i="3"/>
  <c r="E5712" i="3"/>
  <c r="E5713" i="3"/>
  <c r="E5714" i="3"/>
  <c r="E5715" i="3"/>
  <c r="E5716" i="3"/>
  <c r="E5717" i="3"/>
  <c r="E5718" i="3"/>
  <c r="E5719" i="3"/>
  <c r="E5720" i="3"/>
  <c r="E5721" i="3"/>
  <c r="E5722" i="3"/>
  <c r="E5723" i="3"/>
  <c r="E5724" i="3"/>
  <c r="E5725" i="3"/>
  <c r="E5726" i="3"/>
  <c r="E5727" i="3"/>
  <c r="E5728" i="3"/>
  <c r="E5729" i="3"/>
  <c r="E5730" i="3"/>
  <c r="E5731" i="3"/>
  <c r="E5732" i="3"/>
  <c r="E5733" i="3"/>
  <c r="E5734" i="3"/>
  <c r="E5735" i="3"/>
  <c r="E5736" i="3"/>
  <c r="E5737" i="3"/>
  <c r="E5738" i="3"/>
  <c r="E5739" i="3"/>
  <c r="E5740" i="3"/>
  <c r="E5741" i="3"/>
  <c r="E5742" i="3"/>
  <c r="E5743" i="3"/>
  <c r="E5744" i="3"/>
  <c r="E5745" i="3"/>
  <c r="E5746" i="3"/>
  <c r="E5747" i="3"/>
  <c r="E5748" i="3"/>
  <c r="E5749" i="3"/>
  <c r="E5750" i="3"/>
  <c r="E5751" i="3"/>
  <c r="E5752" i="3"/>
  <c r="E5753" i="3"/>
  <c r="E5754" i="3"/>
  <c r="E5755" i="3"/>
  <c r="E5756" i="3"/>
  <c r="E5757" i="3"/>
  <c r="E5758" i="3"/>
  <c r="E5759" i="3"/>
  <c r="E5760" i="3"/>
  <c r="E5761" i="3"/>
  <c r="E5762" i="3"/>
  <c r="E5763" i="3"/>
  <c r="E5764" i="3"/>
  <c r="E5765" i="3"/>
  <c r="E5766" i="3"/>
  <c r="E5767" i="3"/>
  <c r="E5768" i="3"/>
  <c r="E5769" i="3"/>
  <c r="E5770" i="3"/>
  <c r="E5771" i="3"/>
  <c r="E5772" i="3"/>
  <c r="E5773" i="3"/>
  <c r="E5774" i="3"/>
  <c r="E5775" i="3"/>
  <c r="E5776" i="3"/>
  <c r="E5777" i="3"/>
  <c r="E5778" i="3"/>
  <c r="E5779" i="3"/>
  <c r="E5780" i="3"/>
  <c r="E5781" i="3"/>
  <c r="E5782" i="3"/>
  <c r="E5783" i="3"/>
  <c r="E5784" i="3"/>
  <c r="E5785" i="3"/>
  <c r="E5786" i="3"/>
  <c r="E5787" i="3"/>
  <c r="E5788" i="3"/>
  <c r="E5789" i="3"/>
  <c r="E5790" i="3"/>
  <c r="E5791" i="3"/>
  <c r="E5792" i="3"/>
  <c r="E5793" i="3"/>
  <c r="E5794" i="3"/>
  <c r="E5795" i="3"/>
  <c r="E5796" i="3"/>
  <c r="E5797" i="3"/>
  <c r="E5798" i="3"/>
  <c r="E5799" i="3"/>
  <c r="E5800" i="3"/>
  <c r="E5801" i="3"/>
  <c r="E5802" i="3"/>
  <c r="E5803" i="3"/>
  <c r="E5804" i="3"/>
  <c r="E5805" i="3"/>
  <c r="E5806" i="3"/>
  <c r="E5807" i="3"/>
  <c r="E5808" i="3"/>
  <c r="E5809" i="3"/>
  <c r="E5810" i="3"/>
  <c r="E5811" i="3"/>
  <c r="E5812" i="3"/>
  <c r="E5813" i="3"/>
  <c r="E5814" i="3"/>
  <c r="E5815" i="3"/>
  <c r="E5816" i="3"/>
  <c r="E5817" i="3"/>
  <c r="E5818" i="3"/>
  <c r="E5819" i="3"/>
  <c r="E5820" i="3"/>
  <c r="E5821" i="3"/>
  <c r="E5822" i="3"/>
  <c r="E5823" i="3"/>
  <c r="E5824" i="3"/>
  <c r="E5825" i="3"/>
  <c r="E5826" i="3"/>
  <c r="E5827" i="3"/>
  <c r="E5828" i="3"/>
  <c r="E5829" i="3"/>
  <c r="E5830" i="3"/>
  <c r="E5831" i="3"/>
  <c r="E5832" i="3"/>
  <c r="E5833" i="3"/>
  <c r="E5834" i="3"/>
  <c r="E5835" i="3"/>
  <c r="E5836" i="3"/>
  <c r="E5837" i="3"/>
  <c r="E5838" i="3"/>
  <c r="E5839" i="3"/>
  <c r="E5840" i="3"/>
  <c r="E5841" i="3"/>
  <c r="E5842" i="3"/>
  <c r="E5843" i="3"/>
  <c r="E5844" i="3"/>
  <c r="E5845" i="3"/>
  <c r="E5846" i="3"/>
  <c r="E5847" i="3"/>
  <c r="E5848" i="3"/>
  <c r="E5849" i="3"/>
  <c r="E5850" i="3"/>
  <c r="E5851" i="3"/>
  <c r="E5852" i="3"/>
  <c r="E5853" i="3"/>
  <c r="E5854" i="3"/>
  <c r="E5855" i="3"/>
  <c r="E5856" i="3"/>
  <c r="E5857" i="3"/>
  <c r="E5858" i="3"/>
  <c r="E5859" i="3"/>
  <c r="E5860" i="3"/>
  <c r="E5861" i="3"/>
  <c r="E5862" i="3"/>
  <c r="E5863" i="3"/>
  <c r="E5864" i="3"/>
  <c r="E5865" i="3"/>
  <c r="E5866" i="3"/>
  <c r="E5867" i="3"/>
  <c r="E5868" i="3"/>
  <c r="E5869" i="3"/>
  <c r="E5870" i="3"/>
  <c r="E5871" i="3"/>
  <c r="E5872" i="3"/>
  <c r="E5873" i="3"/>
  <c r="E5874" i="3"/>
  <c r="E5875" i="3"/>
  <c r="E5876" i="3"/>
  <c r="E5877" i="3"/>
  <c r="E5878" i="3"/>
  <c r="E5879" i="3"/>
  <c r="E5880" i="3"/>
  <c r="E5881" i="3"/>
  <c r="E5882" i="3"/>
  <c r="E5883" i="3"/>
  <c r="E5884" i="3"/>
  <c r="E5885" i="3"/>
  <c r="E5886" i="3"/>
  <c r="E5887" i="3"/>
  <c r="E5888" i="3"/>
  <c r="E5889" i="3"/>
  <c r="E5890" i="3"/>
  <c r="E5891" i="3"/>
  <c r="E5892" i="3"/>
  <c r="E5893" i="3"/>
  <c r="E5894" i="3"/>
  <c r="E5895" i="3"/>
  <c r="E5896" i="3"/>
  <c r="E5897" i="3"/>
  <c r="E5898" i="3"/>
  <c r="E5899" i="3"/>
  <c r="E5900" i="3"/>
  <c r="E5901" i="3"/>
  <c r="E5902" i="3"/>
  <c r="E5903" i="3"/>
  <c r="E5904" i="3"/>
  <c r="E5905" i="3"/>
  <c r="E5906" i="3"/>
  <c r="E5907" i="3"/>
  <c r="E5908" i="3"/>
  <c r="E5909" i="3"/>
  <c r="E5910" i="3"/>
  <c r="E5911" i="3"/>
  <c r="E5912" i="3"/>
  <c r="E5913" i="3"/>
  <c r="E5914" i="3"/>
  <c r="E5915" i="3"/>
  <c r="E5916" i="3"/>
  <c r="E5917" i="3"/>
  <c r="E5918" i="3"/>
  <c r="E5919" i="3"/>
  <c r="E5920" i="3"/>
  <c r="E5921" i="3"/>
  <c r="E5922" i="3"/>
  <c r="E5923" i="3"/>
  <c r="E5924" i="3"/>
  <c r="E5925" i="3"/>
  <c r="E5926" i="3"/>
  <c r="E5927" i="3"/>
  <c r="E5928" i="3"/>
  <c r="E5929" i="3"/>
  <c r="E5930" i="3"/>
  <c r="E5931" i="3"/>
  <c r="E5932" i="3"/>
  <c r="E5933" i="3"/>
  <c r="E5934" i="3"/>
  <c r="E5935" i="3"/>
  <c r="E5936" i="3"/>
  <c r="E5937" i="3"/>
  <c r="E5938" i="3"/>
  <c r="E5939" i="3"/>
  <c r="E5940" i="3"/>
  <c r="E5941" i="3"/>
  <c r="E5942" i="3"/>
  <c r="E5943" i="3"/>
  <c r="E5944" i="3"/>
  <c r="E5945" i="3"/>
  <c r="E5946" i="3"/>
  <c r="E5947" i="3"/>
  <c r="E5948" i="3"/>
  <c r="E5949" i="3"/>
  <c r="E5950" i="3"/>
  <c r="E5951" i="3"/>
  <c r="E5952" i="3"/>
  <c r="E5953" i="3"/>
  <c r="E5954" i="3"/>
  <c r="E5955" i="3"/>
  <c r="E5956" i="3"/>
  <c r="E5957" i="3"/>
  <c r="E5958" i="3"/>
  <c r="E5959" i="3"/>
  <c r="E5960" i="3"/>
  <c r="E5961" i="3"/>
  <c r="E5962" i="3"/>
  <c r="E5963" i="3"/>
  <c r="E5964" i="3"/>
  <c r="E5965" i="3"/>
  <c r="E5966" i="3"/>
  <c r="E5967" i="3"/>
  <c r="E5968" i="3"/>
  <c r="E5969" i="3"/>
  <c r="E5970" i="3"/>
  <c r="E5971" i="3"/>
  <c r="E5972" i="3"/>
  <c r="E5973" i="3"/>
  <c r="E5974" i="3"/>
  <c r="E5975" i="3"/>
  <c r="E5976" i="3"/>
  <c r="E5977" i="3"/>
  <c r="E5978" i="3"/>
  <c r="E5979" i="3"/>
  <c r="E5980" i="3"/>
  <c r="E5981" i="3"/>
  <c r="E5982" i="3"/>
  <c r="E5983" i="3"/>
  <c r="E5984" i="3"/>
  <c r="E5985" i="3"/>
  <c r="E5986" i="3"/>
  <c r="E5987" i="3"/>
  <c r="E5988" i="3"/>
  <c r="E5989" i="3"/>
  <c r="E5990" i="3"/>
  <c r="E5991" i="3"/>
  <c r="E5992" i="3"/>
  <c r="E5993" i="3"/>
  <c r="E5994" i="3"/>
  <c r="E5995" i="3"/>
  <c r="E5996" i="3"/>
  <c r="E5997" i="3"/>
  <c r="E5998" i="3"/>
  <c r="E5999" i="3"/>
  <c r="E6000" i="3"/>
  <c r="E6001" i="3"/>
  <c r="E6002" i="3"/>
  <c r="E6003" i="3"/>
  <c r="E6004" i="3"/>
  <c r="E6005" i="3"/>
  <c r="E6006" i="3"/>
  <c r="E6007" i="3"/>
  <c r="E6008" i="3"/>
  <c r="E6009" i="3"/>
  <c r="E6010" i="3"/>
  <c r="E6011" i="3"/>
  <c r="E6012" i="3"/>
  <c r="E6013" i="3"/>
  <c r="E6014" i="3"/>
  <c r="E6015" i="3"/>
  <c r="E6016" i="3"/>
  <c r="E6017" i="3"/>
  <c r="E6018" i="3"/>
  <c r="E6019" i="3"/>
  <c r="E6020" i="3"/>
  <c r="E6021" i="3"/>
  <c r="E6022" i="3"/>
  <c r="E6023" i="3"/>
  <c r="E6024" i="3"/>
  <c r="E6025" i="3"/>
  <c r="E6026" i="3"/>
  <c r="E6027" i="3"/>
  <c r="E6028" i="3"/>
  <c r="E6029" i="3"/>
  <c r="E6030" i="3"/>
  <c r="E6031" i="3"/>
  <c r="E6032" i="3"/>
  <c r="E6033" i="3"/>
  <c r="E6034" i="3"/>
  <c r="E6035" i="3"/>
  <c r="E6036" i="3"/>
  <c r="E6037" i="3"/>
  <c r="E6038" i="3"/>
  <c r="E6039" i="3"/>
  <c r="E6040" i="3"/>
  <c r="E6041" i="3"/>
  <c r="E6042" i="3"/>
  <c r="E6043" i="3"/>
  <c r="E6044" i="3"/>
  <c r="E6045" i="3"/>
  <c r="E6046" i="3"/>
  <c r="E6047" i="3"/>
  <c r="E6048" i="3"/>
  <c r="E6049" i="3"/>
  <c r="E6050" i="3"/>
  <c r="E6051" i="3"/>
  <c r="E6052" i="3"/>
  <c r="E6053" i="3"/>
  <c r="E6054" i="3"/>
  <c r="E6055" i="3"/>
  <c r="E6056" i="3"/>
  <c r="E6057" i="3"/>
  <c r="E6058" i="3"/>
  <c r="E6059" i="3"/>
  <c r="E6060" i="3"/>
  <c r="E6061" i="3"/>
  <c r="E6062" i="3"/>
  <c r="E6063" i="3"/>
  <c r="E6064" i="3"/>
  <c r="E6065" i="3"/>
  <c r="E6066" i="3"/>
  <c r="E6067" i="3"/>
  <c r="E6068" i="3"/>
  <c r="E6069" i="3"/>
  <c r="E6070" i="3"/>
  <c r="E6071" i="3"/>
  <c r="E6072" i="3"/>
  <c r="E6073" i="3"/>
  <c r="E6074" i="3"/>
  <c r="E6075" i="3"/>
  <c r="E6076" i="3"/>
  <c r="E6077" i="3"/>
  <c r="E6078" i="3"/>
  <c r="E6079" i="3"/>
  <c r="E6080" i="3"/>
  <c r="E6081" i="3"/>
  <c r="E6082" i="3"/>
  <c r="E6083" i="3"/>
  <c r="E6084" i="3"/>
  <c r="E6085" i="3"/>
  <c r="E6086" i="3"/>
  <c r="E6087" i="3"/>
  <c r="E6088" i="3"/>
  <c r="E6089" i="3"/>
  <c r="E6090" i="3"/>
  <c r="E6091" i="3"/>
  <c r="E6092" i="3"/>
  <c r="E6093" i="3"/>
  <c r="E6094" i="3"/>
  <c r="E6095" i="3"/>
  <c r="E6096" i="3"/>
  <c r="E6097" i="3"/>
  <c r="E6098" i="3"/>
  <c r="E6099" i="3"/>
  <c r="E6100" i="3"/>
  <c r="E6101" i="3"/>
  <c r="E6102" i="3"/>
  <c r="E6103" i="3"/>
  <c r="E6104" i="3"/>
  <c r="E6105" i="3"/>
  <c r="E6106" i="3"/>
  <c r="E6107" i="3"/>
  <c r="E6108" i="3"/>
  <c r="E6109" i="3"/>
  <c r="E6110" i="3"/>
  <c r="E6111" i="3"/>
  <c r="E6112" i="3"/>
  <c r="E6113" i="3"/>
  <c r="E6114" i="3"/>
  <c r="E6115" i="3"/>
  <c r="E6116" i="3"/>
  <c r="E6117" i="3"/>
  <c r="E6118" i="3"/>
  <c r="E6119" i="3"/>
  <c r="E6120" i="3"/>
  <c r="E6121" i="3"/>
  <c r="E6122" i="3"/>
  <c r="E6123" i="3"/>
  <c r="E6124" i="3"/>
  <c r="E6125" i="3"/>
  <c r="E6126" i="3"/>
  <c r="E6127" i="3"/>
  <c r="E6128" i="3"/>
  <c r="E6129" i="3"/>
  <c r="E6130" i="3"/>
  <c r="E6131" i="3"/>
  <c r="E6132" i="3"/>
  <c r="E6133" i="3"/>
  <c r="E6134" i="3"/>
  <c r="E6135" i="3"/>
  <c r="E6136" i="3"/>
  <c r="E6137" i="3"/>
  <c r="E6138" i="3"/>
  <c r="E6139" i="3"/>
  <c r="E6140" i="3"/>
  <c r="E6141" i="3"/>
  <c r="E6142" i="3"/>
  <c r="E6143" i="3"/>
  <c r="E6144" i="3"/>
  <c r="E6145" i="3"/>
  <c r="E6146" i="3"/>
  <c r="E6147" i="3"/>
  <c r="E6148" i="3"/>
  <c r="E6149" i="3"/>
  <c r="E6150" i="3"/>
  <c r="E6151" i="3"/>
  <c r="E6152" i="3"/>
  <c r="E6153" i="3"/>
  <c r="E6154" i="3"/>
  <c r="E6155" i="3"/>
  <c r="E6156" i="3"/>
  <c r="E6157" i="3"/>
  <c r="E6158" i="3"/>
  <c r="E6159" i="3"/>
  <c r="E6160" i="3"/>
  <c r="E6161" i="3"/>
  <c r="E6162" i="3"/>
  <c r="E6163" i="3"/>
  <c r="E6164" i="3"/>
  <c r="E6165" i="3"/>
  <c r="E6166" i="3"/>
  <c r="E6167" i="3"/>
  <c r="E6168" i="3"/>
  <c r="E6169" i="3"/>
  <c r="E6170" i="3"/>
  <c r="E6171" i="3"/>
  <c r="E6172" i="3"/>
  <c r="E6173" i="3"/>
  <c r="E6174" i="3"/>
  <c r="E6175" i="3"/>
  <c r="E6176" i="3"/>
  <c r="E6177" i="3"/>
  <c r="E6178" i="3"/>
  <c r="E6179" i="3"/>
  <c r="E6180" i="3"/>
  <c r="E6181" i="3"/>
  <c r="E6182" i="3"/>
  <c r="E6183" i="3"/>
  <c r="E6184" i="3"/>
  <c r="E6185" i="3"/>
  <c r="E6186" i="3"/>
  <c r="E6187" i="3"/>
  <c r="E6188" i="3"/>
  <c r="E6189" i="3"/>
  <c r="E6190" i="3"/>
  <c r="E6191" i="3"/>
  <c r="E6192" i="3"/>
  <c r="E6193" i="3"/>
  <c r="E6194" i="3"/>
  <c r="E6195" i="3"/>
  <c r="E6196" i="3"/>
  <c r="E6197" i="3"/>
  <c r="E6198" i="3"/>
  <c r="E6199" i="3"/>
  <c r="E6200" i="3"/>
  <c r="E6201" i="3"/>
  <c r="E6202" i="3"/>
  <c r="E6203" i="3"/>
  <c r="E6204" i="3"/>
  <c r="E6205" i="3"/>
  <c r="E6206" i="3"/>
  <c r="E6207" i="3"/>
  <c r="E6208" i="3"/>
  <c r="E6209" i="3"/>
  <c r="E6210" i="3"/>
  <c r="E6211" i="3"/>
  <c r="E6212" i="3"/>
  <c r="E6213" i="3"/>
  <c r="E6214" i="3"/>
  <c r="E6215" i="3"/>
  <c r="E6216" i="3"/>
  <c r="E6217" i="3"/>
  <c r="E6218" i="3"/>
  <c r="E6219" i="3"/>
  <c r="E6220" i="3"/>
  <c r="E6221" i="3"/>
  <c r="E6222" i="3"/>
  <c r="E6223" i="3"/>
  <c r="E6224" i="3"/>
  <c r="E6225" i="3"/>
  <c r="E6226" i="3"/>
  <c r="E6227" i="3"/>
  <c r="E6228" i="3"/>
  <c r="E6229" i="3"/>
  <c r="E6230" i="3"/>
  <c r="E6231" i="3"/>
  <c r="E6232" i="3"/>
  <c r="E6233" i="3"/>
  <c r="E6234" i="3"/>
  <c r="E6235" i="3"/>
  <c r="E6236" i="3"/>
  <c r="E6237" i="3"/>
  <c r="E6238" i="3"/>
  <c r="E6239" i="3"/>
  <c r="E6240" i="3"/>
  <c r="E6241" i="3"/>
  <c r="E6242" i="3"/>
  <c r="E6243" i="3"/>
  <c r="E6244" i="3"/>
  <c r="E6245" i="3"/>
  <c r="E6246" i="3"/>
  <c r="E6247" i="3"/>
  <c r="E6248" i="3"/>
  <c r="E6249" i="3"/>
  <c r="E6250" i="3"/>
  <c r="E6251" i="3"/>
  <c r="E6252" i="3"/>
  <c r="E6253" i="3"/>
  <c r="E6254" i="3"/>
  <c r="E6255" i="3"/>
  <c r="E6256" i="3"/>
  <c r="E6257" i="3"/>
  <c r="E6258" i="3"/>
  <c r="E6259" i="3"/>
  <c r="E6260" i="3"/>
  <c r="E6261" i="3"/>
  <c r="E6262" i="3"/>
  <c r="E6263" i="3"/>
  <c r="E6264" i="3"/>
  <c r="E6265" i="3"/>
  <c r="E6266" i="3"/>
  <c r="E6267" i="3"/>
  <c r="E6268" i="3"/>
  <c r="E6269" i="3"/>
  <c r="E6270" i="3"/>
  <c r="E6271" i="3"/>
  <c r="E6272" i="3"/>
  <c r="E6273" i="3"/>
  <c r="E6274" i="3"/>
  <c r="E6275" i="3"/>
  <c r="E6276" i="3"/>
  <c r="E6277" i="3"/>
  <c r="E6278" i="3"/>
  <c r="E6279" i="3"/>
  <c r="E6280" i="3"/>
  <c r="E6281" i="3"/>
  <c r="E6282" i="3"/>
  <c r="E6283" i="3"/>
  <c r="E6284" i="3"/>
  <c r="E6285" i="3"/>
  <c r="E6286" i="3"/>
  <c r="E6287" i="3"/>
  <c r="E6288" i="3"/>
  <c r="E6289" i="3"/>
  <c r="E6290" i="3"/>
  <c r="E6291" i="3"/>
  <c r="E6292" i="3"/>
  <c r="E6293" i="3"/>
  <c r="E6294" i="3"/>
  <c r="E6295" i="3"/>
  <c r="E6296" i="3"/>
  <c r="E6297" i="3"/>
  <c r="E6298" i="3"/>
  <c r="E6299" i="3"/>
  <c r="E6300" i="3"/>
  <c r="E6301" i="3"/>
  <c r="E6302" i="3"/>
  <c r="E6303" i="3"/>
  <c r="E6304" i="3"/>
  <c r="E6305" i="3"/>
  <c r="E6306" i="3"/>
  <c r="E6307" i="3"/>
  <c r="E6308" i="3"/>
  <c r="E6309" i="3"/>
  <c r="E6310" i="3"/>
  <c r="E6311" i="3"/>
  <c r="E6312" i="3"/>
  <c r="E6313" i="3"/>
  <c r="E6314" i="3"/>
  <c r="E6315" i="3"/>
  <c r="E6316" i="3"/>
  <c r="E6317" i="3"/>
  <c r="E6318" i="3"/>
  <c r="E6319" i="3"/>
  <c r="E6320" i="3"/>
  <c r="E6321" i="3"/>
  <c r="E6322" i="3"/>
  <c r="E6323" i="3"/>
  <c r="E6324" i="3"/>
  <c r="E6325" i="3"/>
  <c r="E6326" i="3"/>
  <c r="E6327" i="3"/>
  <c r="E6328" i="3"/>
  <c r="E6329" i="3"/>
  <c r="E6330" i="3"/>
  <c r="E6331" i="3"/>
  <c r="E6332" i="3"/>
  <c r="E6333" i="3"/>
  <c r="E6334" i="3"/>
  <c r="E6335" i="3"/>
  <c r="E6336" i="3"/>
  <c r="E6337" i="3"/>
  <c r="E6338" i="3"/>
  <c r="E6339" i="3"/>
  <c r="E6340" i="3"/>
  <c r="E6341" i="3"/>
  <c r="E6342" i="3"/>
  <c r="E6343" i="3"/>
  <c r="E6344" i="3"/>
  <c r="E6345" i="3"/>
  <c r="E6346" i="3"/>
  <c r="E6347" i="3"/>
  <c r="E6348" i="3"/>
  <c r="E6349" i="3"/>
  <c r="E6350" i="3"/>
  <c r="E6351" i="3"/>
  <c r="E6352" i="3"/>
  <c r="E6353" i="3"/>
  <c r="E6354" i="3"/>
  <c r="E6355" i="3"/>
  <c r="E6356" i="3"/>
  <c r="E6357" i="3"/>
  <c r="E6358" i="3"/>
  <c r="E6359" i="3"/>
  <c r="E6360" i="3"/>
  <c r="E6361" i="3"/>
  <c r="E6362" i="3"/>
  <c r="E6363" i="3"/>
  <c r="E6364" i="3"/>
  <c r="E6365" i="3"/>
  <c r="E6366" i="3"/>
  <c r="E6367" i="3"/>
  <c r="E6368" i="3"/>
  <c r="E6369" i="3"/>
  <c r="E6370" i="3"/>
  <c r="E6371" i="3"/>
  <c r="E6372" i="3"/>
  <c r="E6373" i="3"/>
  <c r="E6374" i="3"/>
  <c r="E6375" i="3"/>
  <c r="E6376" i="3"/>
  <c r="E6377" i="3"/>
  <c r="E6378" i="3"/>
  <c r="E6379" i="3"/>
  <c r="E6380" i="3"/>
  <c r="E6381" i="3"/>
  <c r="E6382" i="3"/>
  <c r="E6383" i="3"/>
  <c r="E6384" i="3"/>
  <c r="E6385" i="3"/>
  <c r="E6386" i="3"/>
  <c r="E6387" i="3"/>
  <c r="E6388" i="3"/>
  <c r="E6389" i="3"/>
  <c r="E6390" i="3"/>
  <c r="E6391" i="3"/>
  <c r="E6392" i="3"/>
  <c r="E6393" i="3"/>
  <c r="E6394" i="3"/>
  <c r="E6395" i="3"/>
  <c r="E6396" i="3"/>
  <c r="E6397" i="3"/>
  <c r="E6398" i="3"/>
  <c r="E6399" i="3"/>
  <c r="E6400" i="3"/>
  <c r="E6401" i="3"/>
  <c r="E6402" i="3"/>
  <c r="E6403" i="3"/>
  <c r="E6404" i="3"/>
  <c r="E6405" i="3"/>
  <c r="E6406" i="3"/>
  <c r="E6407" i="3"/>
  <c r="E6408" i="3"/>
  <c r="E6409" i="3"/>
  <c r="E6410" i="3"/>
  <c r="E6411" i="3"/>
  <c r="E6412" i="3"/>
  <c r="E6413" i="3"/>
  <c r="E6414" i="3"/>
  <c r="E6415" i="3"/>
  <c r="E6416" i="3"/>
  <c r="E6417" i="3"/>
  <c r="E6418" i="3"/>
  <c r="E6419" i="3"/>
  <c r="E6420" i="3"/>
  <c r="E6421" i="3"/>
  <c r="E6422" i="3"/>
  <c r="E6423" i="3"/>
  <c r="E6424" i="3"/>
  <c r="E6425" i="3"/>
  <c r="E6426" i="3"/>
  <c r="E6427" i="3"/>
  <c r="E6428" i="3"/>
  <c r="E6429" i="3"/>
  <c r="E6430" i="3"/>
  <c r="E6431" i="3"/>
  <c r="E6432" i="3"/>
  <c r="E6433" i="3"/>
  <c r="E6434" i="3"/>
  <c r="E6435" i="3"/>
  <c r="E6436" i="3"/>
  <c r="E6437" i="3"/>
  <c r="E6438" i="3"/>
  <c r="E6439" i="3"/>
  <c r="E6440" i="3"/>
  <c r="E6441" i="3"/>
  <c r="E6442" i="3"/>
  <c r="E6443" i="3"/>
  <c r="E6444" i="3"/>
  <c r="E6445" i="3"/>
  <c r="E6446" i="3"/>
  <c r="E6447" i="3"/>
  <c r="E6448" i="3"/>
  <c r="E6449" i="3"/>
  <c r="E6450" i="3"/>
  <c r="E6451" i="3"/>
  <c r="E6452" i="3"/>
  <c r="E6453" i="3"/>
  <c r="E6454" i="3"/>
  <c r="E6455" i="3"/>
  <c r="E6456" i="3"/>
  <c r="E6457" i="3"/>
  <c r="E6458" i="3"/>
  <c r="E6459" i="3"/>
  <c r="E6460" i="3"/>
  <c r="E6461" i="3"/>
  <c r="E6462" i="3"/>
  <c r="E6463" i="3"/>
  <c r="E6464" i="3"/>
  <c r="E6465" i="3"/>
  <c r="E6466" i="3"/>
  <c r="E6467" i="3"/>
  <c r="E6468" i="3"/>
  <c r="E6469" i="3"/>
  <c r="E6470" i="3"/>
  <c r="E6471" i="3"/>
  <c r="E6472" i="3"/>
  <c r="E6473" i="3"/>
  <c r="E6474" i="3"/>
  <c r="E6475" i="3"/>
  <c r="E6476" i="3"/>
  <c r="E6477" i="3"/>
  <c r="E6478" i="3"/>
  <c r="E6479" i="3"/>
  <c r="E6480" i="3"/>
  <c r="E6481" i="3"/>
  <c r="E6482" i="3"/>
  <c r="E6483" i="3"/>
  <c r="E6484" i="3"/>
  <c r="E6485" i="3"/>
  <c r="E6486" i="3"/>
  <c r="E6487" i="3"/>
  <c r="E6488" i="3"/>
  <c r="E6489" i="3"/>
  <c r="E6490" i="3"/>
  <c r="E6491" i="3"/>
  <c r="E6492" i="3"/>
  <c r="E6493" i="3"/>
  <c r="E6494" i="3"/>
  <c r="E6495" i="3"/>
  <c r="E6496" i="3"/>
  <c r="E6497" i="3"/>
  <c r="E6498" i="3"/>
  <c r="E6499" i="3"/>
  <c r="E6500" i="3"/>
  <c r="E6501" i="3"/>
  <c r="E6502" i="3"/>
  <c r="E6503" i="3"/>
  <c r="E6504" i="3"/>
  <c r="E6505" i="3"/>
  <c r="E6506" i="3"/>
  <c r="E6507" i="3"/>
  <c r="E6508" i="3"/>
  <c r="E6509" i="3"/>
  <c r="E6510" i="3"/>
  <c r="E6511" i="3"/>
  <c r="E6512" i="3"/>
  <c r="E6513" i="3"/>
  <c r="E6514" i="3"/>
  <c r="E6515" i="3"/>
  <c r="E6516" i="3"/>
  <c r="E6517" i="3"/>
  <c r="E6518" i="3"/>
  <c r="E6519" i="3"/>
  <c r="E6520" i="3"/>
  <c r="E6521" i="3"/>
  <c r="E6522" i="3"/>
  <c r="E6523" i="3"/>
  <c r="E6524" i="3"/>
  <c r="E6525" i="3"/>
  <c r="E6526" i="3"/>
  <c r="E6527" i="3"/>
  <c r="E6528" i="3"/>
  <c r="E6529" i="3"/>
  <c r="E6530" i="3"/>
  <c r="E6531" i="3"/>
  <c r="E6532" i="3"/>
  <c r="E6533" i="3"/>
  <c r="E6534" i="3"/>
  <c r="E6535" i="3"/>
  <c r="E6536" i="3"/>
  <c r="E6537" i="3"/>
  <c r="E6538" i="3"/>
  <c r="E6539" i="3"/>
  <c r="E6540" i="3"/>
  <c r="E6541" i="3"/>
  <c r="E6542" i="3"/>
  <c r="E6543" i="3"/>
  <c r="E6544" i="3"/>
  <c r="E6545" i="3"/>
  <c r="E6546" i="3"/>
  <c r="E6547" i="3"/>
  <c r="E6548" i="3"/>
  <c r="E6549" i="3"/>
  <c r="E6550" i="3"/>
  <c r="E6551" i="3"/>
  <c r="E6552" i="3"/>
  <c r="E6553" i="3"/>
  <c r="E6554" i="3"/>
  <c r="E6555" i="3"/>
  <c r="E6556" i="3"/>
  <c r="E6557" i="3"/>
  <c r="E6558" i="3"/>
  <c r="E6559" i="3"/>
  <c r="E6560" i="3"/>
  <c r="E6561" i="3"/>
  <c r="E6562" i="3"/>
  <c r="E6563" i="3"/>
  <c r="E6564" i="3"/>
  <c r="E6565" i="3"/>
  <c r="E6566" i="3"/>
  <c r="E6567" i="3"/>
  <c r="E6568" i="3"/>
  <c r="E6569" i="3"/>
  <c r="E6570" i="3"/>
  <c r="E6571" i="3"/>
  <c r="E6572" i="3"/>
  <c r="E6573" i="3"/>
  <c r="E6574" i="3"/>
  <c r="E6575" i="3"/>
  <c r="E6576" i="3"/>
  <c r="E6577" i="3"/>
  <c r="E6578" i="3"/>
  <c r="E6579" i="3"/>
  <c r="E6580" i="3"/>
  <c r="E6581" i="3"/>
  <c r="E6582" i="3"/>
  <c r="E6583" i="3"/>
  <c r="E6584" i="3"/>
  <c r="E6585" i="3"/>
  <c r="E6586" i="3"/>
  <c r="E6587" i="3"/>
  <c r="E6588" i="3"/>
  <c r="E6589" i="3"/>
  <c r="E6590" i="3"/>
  <c r="E6591" i="3"/>
  <c r="E6592" i="3"/>
  <c r="E6593" i="3"/>
  <c r="E6594" i="3"/>
  <c r="E6595" i="3"/>
  <c r="E6596" i="3"/>
  <c r="E6597" i="3"/>
  <c r="E6598" i="3"/>
  <c r="E6599" i="3"/>
  <c r="E6600" i="3"/>
  <c r="E6601" i="3"/>
  <c r="E6602" i="3"/>
  <c r="E6603" i="3"/>
  <c r="E6604" i="3"/>
  <c r="E6605" i="3"/>
  <c r="E6606" i="3"/>
  <c r="E6607" i="3"/>
  <c r="E6608" i="3"/>
  <c r="E6609" i="3"/>
  <c r="E6610" i="3"/>
  <c r="E6611" i="3"/>
  <c r="E6612" i="3"/>
  <c r="E6613" i="3"/>
  <c r="E6614" i="3"/>
  <c r="E6615" i="3"/>
  <c r="E6616" i="3"/>
  <c r="E6617" i="3"/>
  <c r="E6618" i="3"/>
  <c r="E6619" i="3"/>
  <c r="E6620" i="3"/>
  <c r="E6621" i="3"/>
  <c r="E6622" i="3"/>
  <c r="E6623" i="3"/>
  <c r="E6624" i="3"/>
  <c r="E6625" i="3"/>
  <c r="E6626" i="3"/>
  <c r="E6627" i="3"/>
  <c r="E6628" i="3"/>
  <c r="E6629" i="3"/>
  <c r="E6630" i="3"/>
  <c r="E6631" i="3"/>
  <c r="E6632" i="3"/>
  <c r="E6633" i="3"/>
  <c r="E6634" i="3"/>
  <c r="E6635" i="3"/>
  <c r="E6636" i="3"/>
  <c r="E6637" i="3"/>
  <c r="E6638" i="3"/>
  <c r="E6639" i="3"/>
  <c r="E6640" i="3"/>
  <c r="E6641" i="3"/>
  <c r="E6642" i="3"/>
  <c r="E6643" i="3"/>
  <c r="E6644" i="3"/>
  <c r="E6645" i="3"/>
  <c r="E6646" i="3"/>
  <c r="E6647" i="3"/>
  <c r="E6648" i="3"/>
  <c r="E6649" i="3"/>
  <c r="E6650" i="3"/>
  <c r="E6651" i="3"/>
  <c r="E6652" i="3"/>
  <c r="E6653" i="3"/>
  <c r="E6654" i="3"/>
  <c r="E6655" i="3"/>
  <c r="E6656" i="3"/>
  <c r="E6657" i="3"/>
  <c r="E6658" i="3"/>
  <c r="E6659" i="3"/>
  <c r="E6660" i="3"/>
  <c r="E6661" i="3"/>
  <c r="E6662" i="3"/>
  <c r="E6663" i="3"/>
  <c r="E6664" i="3"/>
  <c r="E6665" i="3"/>
  <c r="E6666" i="3"/>
  <c r="E6667" i="3"/>
  <c r="E6668" i="3"/>
  <c r="E6669" i="3"/>
  <c r="E6670" i="3"/>
  <c r="E6671" i="3"/>
  <c r="E6672" i="3"/>
  <c r="E6673" i="3"/>
  <c r="E6674" i="3"/>
  <c r="E6675" i="3"/>
  <c r="E6676" i="3"/>
  <c r="E6677" i="3"/>
  <c r="E6678" i="3"/>
  <c r="E6679" i="3"/>
  <c r="E6680" i="3"/>
  <c r="E6681" i="3"/>
  <c r="E6682" i="3"/>
  <c r="E6683" i="3"/>
  <c r="E6684" i="3"/>
  <c r="E6685" i="3"/>
  <c r="E6686" i="3"/>
  <c r="E6687" i="3"/>
  <c r="E6688" i="3"/>
  <c r="E6689" i="3"/>
  <c r="E6690" i="3"/>
  <c r="E6691" i="3"/>
  <c r="E6692" i="3"/>
  <c r="E6693" i="3"/>
  <c r="E6694" i="3"/>
  <c r="E6695" i="3"/>
  <c r="E6696" i="3"/>
  <c r="E6697" i="3"/>
  <c r="E6698" i="3"/>
  <c r="E6699" i="3"/>
  <c r="E6700" i="3"/>
  <c r="E6701" i="3"/>
  <c r="E6702" i="3"/>
  <c r="E6703" i="3"/>
  <c r="E6704" i="3"/>
  <c r="E6705" i="3"/>
  <c r="E6706" i="3"/>
  <c r="E6707" i="3"/>
  <c r="E6708" i="3"/>
  <c r="E6709" i="3"/>
  <c r="E6710" i="3"/>
  <c r="E6711" i="3"/>
  <c r="E6712" i="3"/>
  <c r="E6713" i="3"/>
  <c r="E6714" i="3"/>
  <c r="E6715" i="3"/>
  <c r="E6716" i="3"/>
  <c r="E6717" i="3"/>
  <c r="E6718" i="3"/>
  <c r="E6719" i="3"/>
  <c r="E6720" i="3"/>
  <c r="E6721" i="3"/>
  <c r="E6722" i="3"/>
  <c r="E6723" i="3"/>
  <c r="E6724" i="3"/>
  <c r="E6725" i="3"/>
  <c r="E6726" i="3"/>
  <c r="E6727" i="3"/>
  <c r="E6728" i="3"/>
  <c r="E6729" i="3"/>
  <c r="E6730" i="3"/>
  <c r="E6731" i="3"/>
  <c r="E6732" i="3"/>
  <c r="E6733" i="3"/>
  <c r="E6734" i="3"/>
  <c r="E6735" i="3"/>
  <c r="E6736" i="3"/>
  <c r="E6737" i="3"/>
  <c r="E6738" i="3"/>
  <c r="E6739" i="3"/>
  <c r="E6740" i="3"/>
  <c r="E6741" i="3"/>
  <c r="E6742" i="3"/>
  <c r="E6743" i="3"/>
  <c r="E6744" i="3"/>
  <c r="E6745" i="3"/>
  <c r="E6746" i="3"/>
  <c r="E6747" i="3"/>
  <c r="E6748" i="3"/>
  <c r="E6749" i="3"/>
  <c r="E6750" i="3"/>
  <c r="E6751" i="3"/>
  <c r="E6752" i="3"/>
  <c r="E6753" i="3"/>
  <c r="E6754" i="3"/>
  <c r="E6755" i="3"/>
  <c r="E6756" i="3"/>
  <c r="E6757" i="3"/>
  <c r="E6758" i="3"/>
  <c r="E6759" i="3"/>
  <c r="E6760" i="3"/>
  <c r="E6761" i="3"/>
  <c r="E6762" i="3"/>
  <c r="E6763" i="3"/>
  <c r="E6764" i="3"/>
  <c r="E6765" i="3"/>
  <c r="E6766" i="3"/>
  <c r="E6767" i="3"/>
  <c r="E6768" i="3"/>
  <c r="E6769" i="3"/>
  <c r="E6770" i="3"/>
  <c r="E6771" i="3"/>
  <c r="E6772" i="3"/>
  <c r="E6773" i="3"/>
  <c r="E6774" i="3"/>
  <c r="E6775" i="3"/>
  <c r="E6776" i="3"/>
  <c r="E6777" i="3"/>
  <c r="E6778" i="3"/>
  <c r="E6779" i="3"/>
  <c r="E6780" i="3"/>
  <c r="E6781" i="3"/>
  <c r="E6782" i="3"/>
  <c r="E6783" i="3"/>
  <c r="E6784" i="3"/>
  <c r="E6785" i="3"/>
  <c r="E6786" i="3"/>
  <c r="E6787" i="3"/>
  <c r="E6788" i="3"/>
  <c r="E6789" i="3"/>
  <c r="E6790" i="3"/>
  <c r="E6791" i="3"/>
  <c r="E6792" i="3"/>
  <c r="E6793" i="3"/>
  <c r="E6794" i="3"/>
  <c r="E6795" i="3"/>
  <c r="E6796" i="3"/>
  <c r="E6797" i="3"/>
  <c r="E6798" i="3"/>
  <c r="E6799" i="3"/>
  <c r="E6800" i="3"/>
  <c r="E6801" i="3"/>
  <c r="E6802" i="3"/>
  <c r="E6803" i="3"/>
  <c r="E6804" i="3"/>
  <c r="E6805" i="3"/>
  <c r="E6806" i="3"/>
  <c r="E6807" i="3"/>
  <c r="E6808" i="3"/>
  <c r="E6809" i="3"/>
  <c r="E6810" i="3"/>
  <c r="E6811" i="3"/>
  <c r="E6812" i="3"/>
  <c r="E6813" i="3"/>
  <c r="E6814" i="3"/>
  <c r="E6815" i="3"/>
  <c r="E6816" i="3"/>
  <c r="E6817" i="3"/>
  <c r="E6818" i="3"/>
  <c r="E6819" i="3"/>
  <c r="E6820" i="3"/>
  <c r="E6821" i="3"/>
  <c r="E6822" i="3"/>
  <c r="E6823" i="3"/>
  <c r="E6824" i="3"/>
  <c r="E6825" i="3"/>
  <c r="E6826" i="3"/>
  <c r="E6827" i="3"/>
  <c r="E6828" i="3"/>
  <c r="E6829" i="3"/>
  <c r="E6830" i="3"/>
  <c r="E6831" i="3"/>
  <c r="E6832" i="3"/>
  <c r="E6833" i="3"/>
  <c r="E6834" i="3"/>
  <c r="E6835" i="3"/>
  <c r="E6836" i="3"/>
  <c r="E6837" i="3"/>
  <c r="E6838" i="3"/>
  <c r="E6839" i="3"/>
  <c r="E6840" i="3"/>
  <c r="E6841" i="3"/>
  <c r="E6842" i="3"/>
  <c r="E6843" i="3"/>
  <c r="E6844" i="3"/>
  <c r="E6845" i="3"/>
  <c r="E6846" i="3"/>
  <c r="E6847" i="3"/>
  <c r="E6848" i="3"/>
  <c r="E6849" i="3"/>
  <c r="E6850" i="3"/>
  <c r="E6851" i="3"/>
  <c r="E6852" i="3"/>
  <c r="E6853" i="3"/>
  <c r="E6854" i="3"/>
  <c r="E6855" i="3"/>
  <c r="E6856" i="3"/>
  <c r="E6857" i="3"/>
  <c r="E6858" i="3"/>
  <c r="E6859" i="3"/>
  <c r="E6860" i="3"/>
  <c r="E6861" i="3"/>
  <c r="E6862" i="3"/>
  <c r="E6863" i="3"/>
  <c r="E6864" i="3"/>
  <c r="E6865" i="3"/>
  <c r="E6866" i="3"/>
  <c r="E6867" i="3"/>
  <c r="E6868" i="3"/>
  <c r="E6869" i="3"/>
  <c r="E6870" i="3"/>
  <c r="E6871" i="3"/>
  <c r="E6872" i="3"/>
  <c r="E6873" i="3"/>
  <c r="E6874" i="3"/>
  <c r="E6875" i="3"/>
  <c r="E6876" i="3"/>
  <c r="E6877" i="3"/>
  <c r="E6878" i="3"/>
  <c r="E6879" i="3"/>
  <c r="E6880" i="3"/>
  <c r="E6881" i="3"/>
  <c r="E6882" i="3"/>
  <c r="E6883" i="3"/>
  <c r="E6884" i="3"/>
  <c r="E6885" i="3"/>
  <c r="E6886" i="3"/>
  <c r="E6887" i="3"/>
  <c r="E6888" i="3"/>
  <c r="E6889" i="3"/>
  <c r="E6890" i="3"/>
  <c r="E6891" i="3"/>
  <c r="E6892" i="3"/>
  <c r="E6893" i="3"/>
  <c r="E6894" i="3"/>
  <c r="E6895" i="3"/>
  <c r="E6896" i="3"/>
  <c r="E6897" i="3"/>
  <c r="E6898" i="3"/>
  <c r="E6899" i="3"/>
  <c r="E6900" i="3"/>
  <c r="E6901" i="3"/>
  <c r="E6902" i="3"/>
  <c r="E6903" i="3"/>
  <c r="E6904" i="3"/>
  <c r="E6905" i="3"/>
  <c r="E6906" i="3"/>
  <c r="E6907" i="3"/>
  <c r="E6908" i="3"/>
  <c r="E6909" i="3"/>
  <c r="E6910" i="3"/>
  <c r="E6911" i="3"/>
  <c r="E6912" i="3"/>
  <c r="E6913" i="3"/>
  <c r="E6914" i="3"/>
  <c r="E6915" i="3"/>
  <c r="E6916" i="3"/>
  <c r="E6917" i="3"/>
  <c r="E6918" i="3"/>
  <c r="E6919" i="3"/>
  <c r="E6920" i="3"/>
  <c r="E6921" i="3"/>
  <c r="E6922" i="3"/>
  <c r="E6923" i="3"/>
  <c r="E6924" i="3"/>
  <c r="E6925" i="3"/>
  <c r="E6926" i="3"/>
  <c r="E6927" i="3"/>
  <c r="E6928" i="3"/>
  <c r="E6929" i="3"/>
  <c r="E6930" i="3"/>
  <c r="E6931" i="3"/>
  <c r="E6932" i="3"/>
  <c r="E6933" i="3"/>
  <c r="E6934" i="3"/>
  <c r="E6935" i="3"/>
  <c r="E6936" i="3"/>
  <c r="E6937" i="3"/>
  <c r="E6938" i="3"/>
  <c r="E6939" i="3"/>
  <c r="E6940" i="3"/>
  <c r="E6941" i="3"/>
  <c r="E6942" i="3"/>
  <c r="E6943" i="3"/>
  <c r="E6944" i="3"/>
  <c r="E6945" i="3"/>
  <c r="E6946" i="3"/>
  <c r="E6947" i="3"/>
  <c r="E6948" i="3"/>
  <c r="E6949" i="3"/>
  <c r="E6950" i="3"/>
  <c r="E6951" i="3"/>
  <c r="E6952" i="3"/>
  <c r="E6953" i="3"/>
  <c r="E6954" i="3"/>
  <c r="E6955" i="3"/>
  <c r="E6956" i="3"/>
  <c r="E6957" i="3"/>
  <c r="E6958" i="3"/>
  <c r="E6959" i="3"/>
  <c r="E6960" i="3"/>
  <c r="E6961" i="3"/>
  <c r="E6962" i="3"/>
  <c r="E6963" i="3"/>
  <c r="E6964" i="3"/>
  <c r="E6965" i="3"/>
  <c r="E6966" i="3"/>
  <c r="E6967" i="3"/>
  <c r="E6968" i="3"/>
  <c r="E6969" i="3"/>
  <c r="E6970" i="3"/>
  <c r="E6971" i="3"/>
  <c r="E6972" i="3"/>
  <c r="E6973" i="3"/>
  <c r="E6974" i="3"/>
  <c r="E6975" i="3"/>
  <c r="E6976" i="3"/>
  <c r="E6977" i="3"/>
  <c r="E6978" i="3"/>
  <c r="E6979" i="3"/>
  <c r="E6980" i="3"/>
  <c r="E6981" i="3"/>
  <c r="E6982" i="3"/>
  <c r="E6983" i="3"/>
  <c r="E6984" i="3"/>
  <c r="E6985" i="3"/>
  <c r="E6986" i="3"/>
  <c r="E6987" i="3"/>
  <c r="E6988" i="3"/>
  <c r="E6989" i="3"/>
  <c r="E6990" i="3"/>
  <c r="E6991" i="3"/>
  <c r="E6992" i="3"/>
  <c r="E6993" i="3"/>
  <c r="E6994" i="3"/>
  <c r="E6995" i="3"/>
  <c r="E6996" i="3"/>
  <c r="E6997" i="3"/>
  <c r="E6998" i="3"/>
  <c r="E6999" i="3"/>
  <c r="E7000" i="3"/>
  <c r="E7001" i="3"/>
  <c r="E7002" i="3"/>
  <c r="E7003" i="3"/>
  <c r="E7004" i="3"/>
  <c r="E7005" i="3"/>
  <c r="E7006" i="3"/>
  <c r="E7007" i="3"/>
  <c r="E7008" i="3"/>
  <c r="E7009" i="3"/>
  <c r="E7010" i="3"/>
  <c r="E7011" i="3"/>
  <c r="E7012" i="3"/>
  <c r="E7013" i="3"/>
  <c r="E7014" i="3"/>
  <c r="E7015" i="3"/>
  <c r="E7016" i="3"/>
  <c r="E7017" i="3"/>
  <c r="E7018" i="3"/>
  <c r="E7019" i="3"/>
  <c r="E7020" i="3"/>
  <c r="E7021" i="3"/>
  <c r="E7022" i="3"/>
  <c r="E7023" i="3"/>
  <c r="E7024" i="3"/>
  <c r="E7025" i="3"/>
  <c r="E7026" i="3"/>
  <c r="E7027" i="3"/>
  <c r="E7028" i="3"/>
  <c r="E7029" i="3"/>
  <c r="E7030" i="3"/>
  <c r="E7031" i="3"/>
  <c r="E7032" i="3"/>
  <c r="E7033" i="3"/>
  <c r="E7034" i="3"/>
  <c r="E7035" i="3"/>
  <c r="E7036" i="3"/>
  <c r="E7037" i="3"/>
  <c r="E7038" i="3"/>
  <c r="E7039" i="3"/>
  <c r="E7040" i="3"/>
  <c r="E7041" i="3"/>
  <c r="E7042" i="3"/>
  <c r="E7043" i="3"/>
  <c r="E7044" i="3"/>
  <c r="E7045" i="3"/>
  <c r="E7046" i="3"/>
  <c r="E7047" i="3"/>
  <c r="E7048" i="3"/>
  <c r="E7049" i="3"/>
  <c r="E7050" i="3"/>
  <c r="E7051" i="3"/>
  <c r="E7052" i="3"/>
  <c r="E7053" i="3"/>
  <c r="E7054" i="3"/>
  <c r="E7055" i="3"/>
  <c r="E7056" i="3"/>
  <c r="E7057" i="3"/>
  <c r="E7058" i="3"/>
  <c r="E7059" i="3"/>
  <c r="E7060" i="3"/>
  <c r="E7061" i="3"/>
  <c r="E7062" i="3"/>
  <c r="E7063" i="3"/>
  <c r="E7064" i="3"/>
  <c r="E7065" i="3"/>
  <c r="E7066" i="3"/>
  <c r="E7067" i="3"/>
  <c r="E7068" i="3"/>
  <c r="E7069" i="3"/>
  <c r="E7070" i="3"/>
  <c r="E7071" i="3"/>
  <c r="E7072" i="3"/>
  <c r="E7073" i="3"/>
  <c r="E7074" i="3"/>
  <c r="E7075" i="3"/>
  <c r="E7076" i="3"/>
  <c r="E7077" i="3"/>
  <c r="E7078" i="3"/>
  <c r="E7079" i="3"/>
  <c r="E7080" i="3"/>
  <c r="E7081" i="3"/>
  <c r="E7082" i="3"/>
  <c r="E7083" i="3"/>
  <c r="E7084" i="3"/>
  <c r="E7085" i="3"/>
  <c r="E7086" i="3"/>
  <c r="E7087" i="3"/>
  <c r="E7088" i="3"/>
  <c r="E7089" i="3"/>
  <c r="E7090" i="3"/>
  <c r="E7091" i="3"/>
  <c r="E7092" i="3"/>
  <c r="E7093" i="3"/>
  <c r="E7094" i="3"/>
  <c r="E7095" i="3"/>
  <c r="E7096" i="3"/>
  <c r="E7097" i="3"/>
  <c r="E7098" i="3"/>
  <c r="E7099" i="3"/>
  <c r="E7100" i="3"/>
  <c r="E7101" i="3"/>
  <c r="E7102" i="3"/>
  <c r="E7103" i="3"/>
  <c r="E7104" i="3"/>
  <c r="E7105" i="3"/>
  <c r="E7106" i="3"/>
  <c r="E7107" i="3"/>
  <c r="E7108" i="3"/>
  <c r="E7109" i="3"/>
  <c r="E7110" i="3"/>
  <c r="E7111" i="3"/>
  <c r="E7112" i="3"/>
  <c r="E7113" i="3"/>
  <c r="E7114" i="3"/>
  <c r="E7115" i="3"/>
  <c r="E7116" i="3"/>
  <c r="E7117" i="3"/>
  <c r="E7118" i="3"/>
  <c r="E7119" i="3"/>
  <c r="E7120" i="3"/>
  <c r="E7121" i="3"/>
  <c r="E7122" i="3"/>
  <c r="E7123" i="3"/>
  <c r="E7124" i="3"/>
  <c r="E7125" i="3"/>
  <c r="E7126" i="3"/>
  <c r="E7127" i="3"/>
  <c r="E7128" i="3"/>
  <c r="E7129" i="3"/>
  <c r="E7130" i="3"/>
  <c r="E7131" i="3"/>
  <c r="E7132" i="3"/>
  <c r="E7133" i="3"/>
  <c r="E7134" i="3"/>
  <c r="E7135" i="3"/>
  <c r="E7136" i="3"/>
  <c r="E7137" i="3"/>
  <c r="E7138" i="3"/>
  <c r="E7139" i="3"/>
  <c r="E7140" i="3"/>
  <c r="E7141" i="3"/>
  <c r="E7142" i="3"/>
  <c r="E7143" i="3"/>
  <c r="E7144" i="3"/>
  <c r="E7145" i="3"/>
  <c r="E7146" i="3"/>
  <c r="E7147" i="3"/>
  <c r="E7148" i="3"/>
  <c r="E7149" i="3"/>
  <c r="E7150" i="3"/>
  <c r="E7151" i="3"/>
  <c r="E7152" i="3"/>
  <c r="E7153" i="3"/>
  <c r="E7154" i="3"/>
  <c r="E7155" i="3"/>
  <c r="E7156" i="3"/>
  <c r="E7157" i="3"/>
  <c r="E7158" i="3"/>
  <c r="E7159" i="3"/>
  <c r="E7160" i="3"/>
  <c r="E7161" i="3"/>
  <c r="E7162" i="3"/>
  <c r="E7163" i="3"/>
  <c r="E7164" i="3"/>
  <c r="E7165" i="3"/>
  <c r="E7166" i="3"/>
  <c r="E7167" i="3"/>
  <c r="E7168" i="3"/>
  <c r="E7169" i="3"/>
  <c r="E7170" i="3"/>
  <c r="E7171" i="3"/>
  <c r="E7172" i="3"/>
  <c r="E7173" i="3"/>
  <c r="E7174" i="3"/>
  <c r="E7175" i="3"/>
  <c r="E7176" i="3"/>
  <c r="E7177" i="3"/>
  <c r="E7178" i="3"/>
  <c r="E7179" i="3"/>
  <c r="E7180" i="3"/>
  <c r="E7181" i="3"/>
  <c r="E7182" i="3"/>
  <c r="E7183" i="3"/>
  <c r="E7184" i="3"/>
  <c r="E7185" i="3"/>
  <c r="E7186" i="3"/>
  <c r="E7187" i="3"/>
  <c r="E7188" i="3"/>
  <c r="E7189" i="3"/>
  <c r="E7190" i="3"/>
  <c r="E7191" i="3"/>
  <c r="E7192" i="3"/>
  <c r="E7193" i="3"/>
  <c r="E7194" i="3"/>
  <c r="E7195" i="3"/>
  <c r="E7196" i="3"/>
  <c r="E7197" i="3"/>
  <c r="E7198" i="3"/>
  <c r="E7199" i="3"/>
  <c r="E7200" i="3"/>
  <c r="E7201" i="3"/>
  <c r="E7202" i="3"/>
  <c r="E7203" i="3"/>
  <c r="E7204" i="3"/>
  <c r="E7205" i="3"/>
  <c r="E7206" i="3"/>
  <c r="E7207" i="3"/>
  <c r="E7208" i="3"/>
  <c r="E7209" i="3"/>
  <c r="E7210" i="3"/>
  <c r="E7211" i="3"/>
  <c r="E7212" i="3"/>
  <c r="E7213" i="3"/>
  <c r="E7214" i="3"/>
  <c r="E7215" i="3"/>
  <c r="E7216" i="3"/>
  <c r="E7217" i="3"/>
  <c r="E7218" i="3"/>
  <c r="E7219" i="3"/>
  <c r="E7220" i="3"/>
  <c r="E7221" i="3"/>
  <c r="E7222" i="3"/>
  <c r="E7223" i="3"/>
  <c r="E7224" i="3"/>
  <c r="E7225" i="3"/>
  <c r="E7226" i="3"/>
  <c r="E7227" i="3"/>
  <c r="E7228" i="3"/>
  <c r="E7229" i="3"/>
  <c r="E7230" i="3"/>
  <c r="E7231" i="3"/>
  <c r="E7232" i="3"/>
  <c r="E7233" i="3"/>
  <c r="E7234" i="3"/>
  <c r="E7235" i="3"/>
  <c r="E7236" i="3"/>
  <c r="E7237" i="3"/>
  <c r="E7238" i="3"/>
  <c r="E7239" i="3"/>
  <c r="E7240" i="3"/>
  <c r="E7241" i="3"/>
  <c r="E7242" i="3"/>
  <c r="E7243" i="3"/>
  <c r="E7244" i="3"/>
  <c r="E7245" i="3"/>
  <c r="E7246" i="3"/>
  <c r="E7247" i="3"/>
  <c r="E7248" i="3"/>
  <c r="E7249" i="3"/>
  <c r="E7250" i="3"/>
  <c r="E7251" i="3"/>
  <c r="E7252" i="3"/>
  <c r="E7253" i="3"/>
  <c r="E7254" i="3"/>
  <c r="E7255" i="3"/>
  <c r="E7256" i="3"/>
  <c r="E7257" i="3"/>
  <c r="E7258" i="3"/>
  <c r="E7259" i="3"/>
  <c r="E7260" i="3"/>
  <c r="E7261" i="3"/>
  <c r="E7262" i="3"/>
  <c r="E7263" i="3"/>
  <c r="E7264" i="3"/>
  <c r="E7265" i="3"/>
  <c r="E7266" i="3"/>
  <c r="E7267" i="3"/>
  <c r="E7268" i="3"/>
  <c r="E7269" i="3"/>
  <c r="E7270" i="3"/>
  <c r="E7271" i="3"/>
  <c r="E7272" i="3"/>
  <c r="E7273" i="3"/>
  <c r="E7274" i="3"/>
  <c r="E7275" i="3"/>
  <c r="E7276" i="3"/>
  <c r="E7277" i="3"/>
  <c r="E7278" i="3"/>
  <c r="E7279" i="3"/>
  <c r="E7280" i="3"/>
  <c r="E7281" i="3"/>
  <c r="E7282" i="3"/>
  <c r="E7283" i="3"/>
  <c r="E7284" i="3"/>
  <c r="E7285" i="3"/>
  <c r="E7286" i="3"/>
  <c r="E7287" i="3"/>
  <c r="E7288" i="3"/>
  <c r="E7289" i="3"/>
  <c r="E7290" i="3"/>
  <c r="E7291" i="3"/>
  <c r="E7292" i="3"/>
  <c r="E7293" i="3"/>
  <c r="E7294" i="3"/>
  <c r="E7295" i="3"/>
  <c r="E7296" i="3"/>
  <c r="E7297" i="3"/>
  <c r="E7298" i="3"/>
  <c r="E7299" i="3"/>
  <c r="E7300" i="3"/>
  <c r="E7301" i="3"/>
  <c r="E7302" i="3"/>
  <c r="E7303" i="3"/>
  <c r="E7304" i="3"/>
  <c r="E7305" i="3"/>
  <c r="E7306" i="3"/>
  <c r="E7307" i="3"/>
  <c r="E7308" i="3"/>
  <c r="E7309" i="3"/>
  <c r="E7310" i="3"/>
  <c r="E7311" i="3"/>
  <c r="E7312" i="3"/>
  <c r="E7313" i="3"/>
  <c r="E7314" i="3"/>
  <c r="E7315" i="3"/>
  <c r="E7316" i="3"/>
  <c r="E7317" i="3"/>
  <c r="E7318" i="3"/>
  <c r="E7319" i="3"/>
  <c r="E7320" i="3"/>
  <c r="E7321" i="3"/>
  <c r="E7322" i="3"/>
  <c r="E7323" i="3"/>
  <c r="E7324" i="3"/>
  <c r="E7325" i="3"/>
  <c r="E7326" i="3"/>
  <c r="E7327" i="3"/>
  <c r="E7328" i="3"/>
  <c r="E7329" i="3"/>
  <c r="E7330" i="3"/>
  <c r="E7331" i="3"/>
  <c r="E7332" i="3"/>
  <c r="E7333" i="3"/>
  <c r="E7334" i="3"/>
  <c r="E7335" i="3"/>
  <c r="E7336" i="3"/>
  <c r="E7337" i="3"/>
  <c r="E7338" i="3"/>
  <c r="E7339" i="3"/>
  <c r="E7340" i="3"/>
  <c r="E7341" i="3"/>
  <c r="E7342" i="3"/>
  <c r="E7343" i="3"/>
  <c r="E7344" i="3"/>
  <c r="E7345" i="3"/>
  <c r="E7346" i="3"/>
  <c r="E7347" i="3"/>
  <c r="E7348" i="3"/>
  <c r="E7349" i="3"/>
  <c r="E7350" i="3"/>
  <c r="E7351" i="3"/>
  <c r="E7352" i="3"/>
  <c r="E7353" i="3"/>
  <c r="E7354" i="3"/>
  <c r="E7355" i="3"/>
  <c r="E7356" i="3"/>
  <c r="E7357" i="3"/>
  <c r="E7358" i="3"/>
  <c r="E7359" i="3"/>
  <c r="E7360" i="3"/>
  <c r="E7361" i="3"/>
  <c r="E7362" i="3"/>
  <c r="E7363" i="3"/>
  <c r="E7364" i="3"/>
  <c r="E7365" i="3"/>
  <c r="E7366" i="3"/>
  <c r="E7367" i="3"/>
  <c r="E7368" i="3"/>
  <c r="E7369" i="3"/>
  <c r="E7370" i="3"/>
  <c r="E7371" i="3"/>
  <c r="E7372" i="3"/>
  <c r="E7373" i="3"/>
  <c r="E7374" i="3"/>
  <c r="E7375" i="3"/>
  <c r="E7376" i="3"/>
  <c r="E7377" i="3"/>
  <c r="E7378" i="3"/>
  <c r="E7379" i="3"/>
  <c r="E7380" i="3"/>
  <c r="E7381" i="3"/>
  <c r="E7382" i="3"/>
  <c r="E7383" i="3"/>
  <c r="E7384" i="3"/>
  <c r="E7385" i="3"/>
  <c r="E7386" i="3"/>
  <c r="E7387" i="3"/>
  <c r="E7388" i="3"/>
  <c r="E7389" i="3"/>
  <c r="E7390" i="3"/>
  <c r="E7391" i="3"/>
  <c r="E7392" i="3"/>
  <c r="E7393" i="3"/>
  <c r="E7394" i="3"/>
  <c r="E7395" i="3"/>
  <c r="E7396" i="3"/>
  <c r="E7397" i="3"/>
  <c r="E7398" i="3"/>
  <c r="E7399" i="3"/>
  <c r="E7400" i="3"/>
  <c r="E7401" i="3"/>
  <c r="E7402" i="3"/>
  <c r="E7403" i="3"/>
  <c r="E7404" i="3"/>
  <c r="E7405" i="3"/>
  <c r="E7406" i="3"/>
  <c r="E7407" i="3"/>
  <c r="E7408" i="3"/>
  <c r="E7409" i="3"/>
  <c r="E7410" i="3"/>
  <c r="E7411" i="3"/>
  <c r="E7412" i="3"/>
  <c r="E7413" i="3"/>
  <c r="E7414" i="3"/>
  <c r="E7415" i="3"/>
  <c r="E7416" i="3"/>
  <c r="E7417" i="3"/>
  <c r="E7418" i="3"/>
  <c r="E7419" i="3"/>
  <c r="E7420" i="3"/>
  <c r="E7421" i="3"/>
  <c r="E7422" i="3"/>
  <c r="E7423" i="3"/>
  <c r="E7424" i="3"/>
  <c r="E7425" i="3"/>
  <c r="E7426" i="3"/>
  <c r="E7427" i="3"/>
  <c r="E7428" i="3"/>
  <c r="E7429" i="3"/>
  <c r="E7430" i="3"/>
  <c r="E7431" i="3"/>
  <c r="E7432" i="3"/>
  <c r="E7433" i="3"/>
  <c r="E7434" i="3"/>
  <c r="E7435" i="3"/>
  <c r="E7436" i="3"/>
  <c r="E7437" i="3"/>
  <c r="E7438" i="3"/>
  <c r="E7439" i="3"/>
  <c r="E7440" i="3"/>
  <c r="E7441" i="3"/>
  <c r="E7442" i="3"/>
  <c r="E7443" i="3"/>
  <c r="E7444" i="3"/>
  <c r="E7445" i="3"/>
  <c r="E7446" i="3"/>
  <c r="E7447" i="3"/>
  <c r="E7448" i="3"/>
  <c r="E7449" i="3"/>
  <c r="E7450" i="3"/>
  <c r="E7451" i="3"/>
  <c r="E7452" i="3"/>
  <c r="E7453" i="3"/>
  <c r="E7454" i="3"/>
  <c r="E7455" i="3"/>
  <c r="E7456" i="3"/>
  <c r="E7457" i="3"/>
  <c r="E7458" i="3"/>
  <c r="E7459" i="3"/>
  <c r="E7460" i="3"/>
  <c r="E7461" i="3"/>
  <c r="E7462" i="3"/>
  <c r="E7463" i="3"/>
  <c r="E7464" i="3"/>
  <c r="E7465" i="3"/>
  <c r="E7466" i="3"/>
  <c r="E7467" i="3"/>
  <c r="E7468" i="3"/>
  <c r="E7469" i="3"/>
  <c r="E7470" i="3"/>
  <c r="E7471" i="3"/>
  <c r="E7472" i="3"/>
  <c r="E7473" i="3"/>
  <c r="E7474" i="3"/>
  <c r="E7475" i="3"/>
  <c r="E7476" i="3"/>
  <c r="E7477" i="3"/>
  <c r="E7478" i="3"/>
  <c r="E7479" i="3"/>
  <c r="E7480" i="3"/>
  <c r="E7481" i="3"/>
  <c r="E7482" i="3"/>
  <c r="E7483" i="3"/>
  <c r="E7484" i="3"/>
  <c r="E7485" i="3"/>
  <c r="E7486" i="3"/>
  <c r="E7487" i="3"/>
  <c r="E7488" i="3"/>
  <c r="E7489" i="3"/>
  <c r="E7490" i="3"/>
  <c r="E7491" i="3"/>
  <c r="E7492" i="3"/>
  <c r="E7493" i="3"/>
  <c r="E7494" i="3"/>
  <c r="E7495" i="3"/>
  <c r="E7496" i="3"/>
  <c r="E7497" i="3"/>
  <c r="E7498" i="3"/>
  <c r="E7499" i="3"/>
  <c r="E7500" i="3"/>
  <c r="E7501" i="3"/>
  <c r="E7502" i="3"/>
  <c r="E7503" i="3"/>
  <c r="E7504" i="3"/>
  <c r="E7505" i="3"/>
  <c r="E7506" i="3"/>
  <c r="E7507" i="3"/>
  <c r="E7508" i="3"/>
  <c r="E7509" i="3"/>
  <c r="E7510" i="3"/>
  <c r="E7511" i="3"/>
  <c r="E7512" i="3"/>
  <c r="E7513" i="3"/>
  <c r="E7514" i="3"/>
  <c r="E7515" i="3"/>
  <c r="E7516" i="3"/>
  <c r="E7517" i="3"/>
  <c r="E7518" i="3"/>
  <c r="E7519" i="3"/>
  <c r="E7520" i="3"/>
  <c r="E7521" i="3"/>
  <c r="E7522" i="3"/>
  <c r="E7523" i="3"/>
  <c r="E7524" i="3"/>
  <c r="E7525" i="3"/>
  <c r="E7526" i="3"/>
  <c r="E7527" i="3"/>
  <c r="E7528" i="3"/>
  <c r="E7529" i="3"/>
  <c r="E7530" i="3"/>
  <c r="E7531" i="3"/>
  <c r="E7532" i="3"/>
  <c r="E7533" i="3"/>
  <c r="E7534" i="3"/>
  <c r="E7535" i="3"/>
  <c r="E7536" i="3"/>
  <c r="E7537" i="3"/>
  <c r="E7538" i="3"/>
  <c r="E7539" i="3"/>
  <c r="E7540" i="3"/>
  <c r="E7541" i="3"/>
  <c r="E7542" i="3"/>
  <c r="E7543" i="3"/>
  <c r="E7544" i="3"/>
  <c r="E7545" i="3"/>
  <c r="E7546" i="3"/>
  <c r="E7547" i="3"/>
  <c r="E7548" i="3"/>
  <c r="E7549" i="3"/>
  <c r="E7550" i="3"/>
  <c r="E7551" i="3"/>
  <c r="E7552" i="3"/>
  <c r="E7553" i="3"/>
  <c r="E7554" i="3"/>
  <c r="E7555" i="3"/>
  <c r="E7556" i="3"/>
  <c r="E7557" i="3"/>
  <c r="E7558" i="3"/>
  <c r="E7559" i="3"/>
  <c r="E7560" i="3"/>
  <c r="E7561" i="3"/>
  <c r="E7562" i="3"/>
  <c r="E7563" i="3"/>
  <c r="E7564" i="3"/>
  <c r="E7565" i="3"/>
  <c r="E7566" i="3"/>
  <c r="E7567" i="3"/>
  <c r="E7568" i="3"/>
  <c r="E7569" i="3"/>
  <c r="E7570" i="3"/>
  <c r="E7571" i="3"/>
  <c r="E7572" i="3"/>
  <c r="E7573" i="3"/>
  <c r="E7574" i="3"/>
  <c r="E7575" i="3"/>
  <c r="E7576" i="3"/>
  <c r="E7577" i="3"/>
  <c r="E7578" i="3"/>
  <c r="E7579" i="3"/>
  <c r="E7580" i="3"/>
  <c r="E7581" i="3"/>
  <c r="E7582" i="3"/>
  <c r="E7583" i="3"/>
  <c r="E7584" i="3"/>
  <c r="E7585" i="3"/>
  <c r="E7586" i="3"/>
  <c r="E7587" i="3"/>
  <c r="E7588" i="3"/>
  <c r="E7589" i="3"/>
  <c r="E7590" i="3"/>
  <c r="E7591" i="3"/>
  <c r="E7592" i="3"/>
  <c r="E7593" i="3"/>
  <c r="E7594" i="3"/>
  <c r="E7595" i="3"/>
  <c r="E7596" i="3"/>
  <c r="E7597" i="3"/>
  <c r="E7598" i="3"/>
  <c r="E7599" i="3"/>
  <c r="E7600" i="3"/>
  <c r="E7601" i="3"/>
  <c r="E7602" i="3"/>
  <c r="E7603" i="3"/>
  <c r="E7604" i="3"/>
  <c r="E7605" i="3"/>
  <c r="E7606" i="3"/>
  <c r="E7607" i="3"/>
  <c r="E7608" i="3"/>
  <c r="E7609" i="3"/>
  <c r="E7610" i="3"/>
  <c r="E7611" i="3"/>
  <c r="E7612" i="3"/>
  <c r="E7613" i="3"/>
  <c r="E7614" i="3"/>
  <c r="E7615" i="3"/>
  <c r="E7616" i="3"/>
  <c r="E7617" i="3"/>
  <c r="E7618" i="3"/>
  <c r="E7619" i="3"/>
  <c r="E7620" i="3"/>
  <c r="E7621" i="3"/>
  <c r="E7622" i="3"/>
  <c r="E7623" i="3"/>
  <c r="E7624" i="3"/>
  <c r="E7625" i="3"/>
  <c r="E7626" i="3"/>
  <c r="E7627" i="3"/>
  <c r="E7628" i="3"/>
  <c r="E7629" i="3"/>
  <c r="E7630" i="3"/>
  <c r="E7631" i="3"/>
  <c r="E7632" i="3"/>
  <c r="E7633" i="3"/>
  <c r="E7634" i="3"/>
  <c r="E7635" i="3"/>
  <c r="E7636" i="3"/>
  <c r="E7637" i="3"/>
  <c r="E7638" i="3"/>
  <c r="E7639" i="3"/>
  <c r="E7640" i="3"/>
  <c r="E7641" i="3"/>
  <c r="E7642" i="3"/>
  <c r="E7643" i="3"/>
  <c r="E7644" i="3"/>
  <c r="E7645" i="3"/>
  <c r="E7646" i="3"/>
  <c r="E7647" i="3"/>
  <c r="E7648" i="3"/>
  <c r="E7649" i="3"/>
  <c r="E7650" i="3"/>
  <c r="E7651" i="3"/>
  <c r="E7652" i="3"/>
  <c r="E7653" i="3"/>
  <c r="E7654" i="3"/>
  <c r="E7655" i="3"/>
  <c r="E7656" i="3"/>
  <c r="E7657" i="3"/>
  <c r="E7658" i="3"/>
  <c r="E7659" i="3"/>
  <c r="E7660" i="3"/>
  <c r="E7661" i="3"/>
  <c r="E7662" i="3"/>
  <c r="E7663" i="3"/>
  <c r="E7664" i="3"/>
  <c r="E7665" i="3"/>
  <c r="E7666" i="3"/>
  <c r="E7667" i="3"/>
  <c r="E7668" i="3"/>
  <c r="E7669" i="3"/>
  <c r="E7670" i="3"/>
  <c r="E7671" i="3"/>
  <c r="E7672" i="3"/>
  <c r="E7673" i="3"/>
  <c r="E7674" i="3"/>
  <c r="E7675" i="3"/>
  <c r="E7676" i="3"/>
  <c r="E7677" i="3"/>
  <c r="E7678" i="3"/>
  <c r="E7679" i="3"/>
  <c r="E7680" i="3"/>
  <c r="E7681" i="3"/>
  <c r="E7682" i="3"/>
  <c r="E7683" i="3"/>
  <c r="E7684" i="3"/>
  <c r="E7685" i="3"/>
  <c r="E7686" i="3"/>
  <c r="E7687" i="3"/>
  <c r="E7688" i="3"/>
  <c r="E7689" i="3"/>
  <c r="E7690" i="3"/>
  <c r="E7691" i="3"/>
  <c r="E7692" i="3"/>
  <c r="E7693" i="3"/>
  <c r="E7694" i="3"/>
  <c r="E7695" i="3"/>
  <c r="E7696" i="3"/>
  <c r="E7697" i="3"/>
  <c r="E7698" i="3"/>
  <c r="E7699" i="3"/>
  <c r="E7700" i="3"/>
  <c r="E7701" i="3"/>
  <c r="E7702" i="3"/>
  <c r="E7703" i="3"/>
  <c r="E7704" i="3"/>
  <c r="E7705" i="3"/>
  <c r="E7706" i="3"/>
  <c r="E7707" i="3"/>
  <c r="E7708" i="3"/>
  <c r="E7709" i="3"/>
  <c r="E7710" i="3"/>
  <c r="E7711" i="3"/>
  <c r="E7712" i="3"/>
  <c r="E7713" i="3"/>
  <c r="E7714" i="3"/>
  <c r="E7715" i="3"/>
  <c r="E7716" i="3"/>
  <c r="E7717" i="3"/>
  <c r="E7718" i="3"/>
  <c r="E7719" i="3"/>
  <c r="E7720" i="3"/>
  <c r="E7721" i="3"/>
  <c r="E7722" i="3"/>
  <c r="E7723" i="3"/>
  <c r="E7724" i="3"/>
  <c r="E7725" i="3"/>
  <c r="E7726" i="3"/>
  <c r="E7727" i="3"/>
  <c r="E7728" i="3"/>
  <c r="E7729" i="3"/>
  <c r="E7730" i="3"/>
  <c r="E7731" i="3"/>
  <c r="E7732" i="3"/>
  <c r="E7733" i="3"/>
  <c r="E7734" i="3"/>
  <c r="E7735" i="3"/>
  <c r="E7736" i="3"/>
  <c r="E7737" i="3"/>
  <c r="E7738" i="3"/>
  <c r="E7739" i="3"/>
  <c r="E7740" i="3"/>
  <c r="E7741" i="3"/>
  <c r="E7742" i="3"/>
  <c r="E7743" i="3"/>
  <c r="E7744" i="3"/>
  <c r="E7745" i="3"/>
  <c r="E7746" i="3"/>
  <c r="E7747" i="3"/>
  <c r="E7748" i="3"/>
  <c r="E7749" i="3"/>
  <c r="E7750" i="3"/>
  <c r="E7751" i="3"/>
  <c r="E7752" i="3"/>
  <c r="E7753" i="3"/>
  <c r="E7754" i="3"/>
  <c r="E7755" i="3"/>
  <c r="E7756" i="3"/>
  <c r="E7757" i="3"/>
  <c r="E7758" i="3"/>
  <c r="E7759" i="3"/>
  <c r="E7760" i="3"/>
  <c r="E7761" i="3"/>
  <c r="E7762" i="3"/>
  <c r="E7763" i="3"/>
  <c r="E7764" i="3"/>
  <c r="E7765" i="3"/>
  <c r="E7766" i="3"/>
  <c r="E7767" i="3"/>
  <c r="E7768" i="3"/>
  <c r="E7769" i="3"/>
  <c r="E7770" i="3"/>
  <c r="E7771" i="3"/>
  <c r="E7772" i="3"/>
  <c r="E7773" i="3"/>
  <c r="E7774" i="3"/>
  <c r="E7775" i="3"/>
  <c r="E7776" i="3"/>
  <c r="E7777" i="3"/>
  <c r="E7778" i="3"/>
  <c r="E7779" i="3"/>
  <c r="E7780" i="3"/>
  <c r="E7781" i="3"/>
  <c r="E7782" i="3"/>
  <c r="E7783" i="3"/>
  <c r="E7784" i="3"/>
  <c r="E7785" i="3"/>
  <c r="E7786" i="3"/>
  <c r="E7787" i="3"/>
  <c r="E7788" i="3"/>
  <c r="E7789" i="3"/>
  <c r="E7790" i="3"/>
  <c r="E7791" i="3"/>
  <c r="E7792" i="3"/>
  <c r="E7793" i="3"/>
  <c r="E7794" i="3"/>
  <c r="E7795" i="3"/>
  <c r="E7796" i="3"/>
  <c r="E7797" i="3"/>
  <c r="E7798" i="3"/>
  <c r="E7799" i="3"/>
  <c r="E7800" i="3"/>
  <c r="E7801" i="3"/>
  <c r="E7802" i="3"/>
  <c r="E7803" i="3"/>
  <c r="E7804" i="3"/>
  <c r="E7805" i="3"/>
  <c r="E7806" i="3"/>
  <c r="E7807" i="3"/>
  <c r="E7808" i="3"/>
  <c r="E7809" i="3"/>
  <c r="E7810" i="3"/>
  <c r="E7811" i="3"/>
  <c r="E7812" i="3"/>
  <c r="E7813" i="3"/>
  <c r="E7814" i="3"/>
  <c r="E7815" i="3"/>
  <c r="E7816" i="3"/>
  <c r="E7817" i="3"/>
  <c r="E7818" i="3"/>
  <c r="E7819" i="3"/>
  <c r="E7820" i="3"/>
  <c r="E7821" i="3"/>
  <c r="E7822" i="3"/>
  <c r="E7823" i="3"/>
  <c r="E7824" i="3"/>
  <c r="E7825" i="3"/>
  <c r="E7826" i="3"/>
  <c r="E7827" i="3"/>
  <c r="E7828" i="3"/>
  <c r="E7829" i="3"/>
  <c r="E7830" i="3"/>
  <c r="E7831" i="3"/>
  <c r="E7832" i="3"/>
  <c r="E7833" i="3"/>
  <c r="E7834" i="3"/>
  <c r="E7835" i="3"/>
  <c r="E7836" i="3"/>
  <c r="E7837" i="3"/>
  <c r="E7838" i="3"/>
  <c r="E7839" i="3"/>
  <c r="E7840" i="3"/>
  <c r="E7841" i="3"/>
  <c r="E7842" i="3"/>
  <c r="E7843" i="3"/>
  <c r="E7844" i="3"/>
  <c r="E7845" i="3"/>
  <c r="E7846" i="3"/>
  <c r="E7847" i="3"/>
  <c r="E7848" i="3"/>
  <c r="E7849" i="3"/>
  <c r="E7850" i="3"/>
  <c r="E7851" i="3"/>
  <c r="E7852" i="3"/>
  <c r="E7853" i="3"/>
  <c r="E7854" i="3"/>
  <c r="E7855" i="3"/>
  <c r="E7856" i="3"/>
  <c r="E7857" i="3"/>
  <c r="E7858" i="3"/>
  <c r="E7859" i="3"/>
  <c r="E7860" i="3"/>
  <c r="E7861" i="3"/>
  <c r="E7862" i="3"/>
  <c r="E7863" i="3"/>
  <c r="E7864" i="3"/>
  <c r="E7865" i="3"/>
  <c r="E7866" i="3"/>
  <c r="E7867" i="3"/>
  <c r="E7868" i="3"/>
  <c r="E7869" i="3"/>
  <c r="E7870" i="3"/>
  <c r="E7871" i="3"/>
  <c r="E7872" i="3"/>
  <c r="E7873" i="3"/>
  <c r="E7874" i="3"/>
  <c r="E7875" i="3"/>
  <c r="E7876" i="3"/>
  <c r="E7877" i="3"/>
  <c r="E7878" i="3"/>
  <c r="E7879" i="3"/>
  <c r="E7880" i="3"/>
  <c r="E7881" i="3"/>
  <c r="E7882" i="3"/>
  <c r="E7883" i="3"/>
  <c r="E7884" i="3"/>
  <c r="E7885" i="3"/>
  <c r="E7886" i="3"/>
  <c r="E7887" i="3"/>
  <c r="E7888" i="3"/>
  <c r="E7889" i="3"/>
  <c r="E7890" i="3"/>
  <c r="E7891" i="3"/>
  <c r="E7892" i="3"/>
  <c r="E7893" i="3"/>
  <c r="E7894" i="3"/>
  <c r="E7895" i="3"/>
  <c r="E7896" i="3"/>
  <c r="E7897" i="3"/>
  <c r="E7898" i="3"/>
  <c r="E7899" i="3"/>
  <c r="E7900" i="3"/>
  <c r="E7901" i="3"/>
  <c r="E7902" i="3"/>
  <c r="E7903" i="3"/>
  <c r="E7904" i="3"/>
  <c r="E7905" i="3"/>
  <c r="E7906" i="3"/>
  <c r="E7907" i="3"/>
  <c r="E7908" i="3"/>
  <c r="E7909" i="3"/>
  <c r="E7910" i="3"/>
  <c r="E7911" i="3"/>
  <c r="E7912" i="3"/>
  <c r="E7913" i="3"/>
  <c r="E7914" i="3"/>
  <c r="E7915" i="3"/>
  <c r="E7916" i="3"/>
  <c r="E7917" i="3"/>
  <c r="E7918" i="3"/>
  <c r="E7919" i="3"/>
  <c r="E7920" i="3"/>
  <c r="E7921" i="3"/>
  <c r="E7922" i="3"/>
  <c r="E7923" i="3"/>
  <c r="E7924" i="3"/>
  <c r="E7925" i="3"/>
  <c r="E7926" i="3"/>
  <c r="E7927" i="3"/>
  <c r="E7928" i="3"/>
  <c r="E7929" i="3"/>
  <c r="E7930" i="3"/>
  <c r="E7931" i="3"/>
  <c r="E7932" i="3"/>
  <c r="E7933" i="3"/>
  <c r="E7934" i="3"/>
  <c r="E7935" i="3"/>
  <c r="E7936" i="3"/>
  <c r="E7937" i="3"/>
  <c r="E7938" i="3"/>
  <c r="E7939" i="3"/>
  <c r="E7940" i="3"/>
  <c r="E7941" i="3"/>
  <c r="E7942" i="3"/>
  <c r="E7943" i="3"/>
  <c r="E7944" i="3"/>
  <c r="E7945" i="3"/>
  <c r="E7946" i="3"/>
  <c r="E7947" i="3"/>
  <c r="E7948" i="3"/>
  <c r="E7949" i="3"/>
  <c r="E7950" i="3"/>
  <c r="E7951" i="3"/>
  <c r="E7952" i="3"/>
  <c r="E7953" i="3"/>
  <c r="E7954" i="3"/>
  <c r="E7955" i="3"/>
  <c r="E7956" i="3"/>
  <c r="E7957" i="3"/>
  <c r="E7958" i="3"/>
  <c r="E7959" i="3"/>
  <c r="E7960" i="3"/>
  <c r="E7961" i="3"/>
  <c r="E7962" i="3"/>
  <c r="E7963" i="3"/>
  <c r="E7964" i="3"/>
  <c r="E7965" i="3"/>
  <c r="E7966" i="3"/>
  <c r="E7967" i="3"/>
  <c r="E7968" i="3"/>
  <c r="E7969" i="3"/>
  <c r="E7970" i="3"/>
  <c r="E7971" i="3"/>
  <c r="E7972" i="3"/>
  <c r="E7973" i="3"/>
  <c r="E7974" i="3"/>
  <c r="E7975" i="3"/>
  <c r="E7976" i="3"/>
  <c r="E7977" i="3"/>
  <c r="E7978" i="3"/>
  <c r="E7979" i="3"/>
  <c r="E7980" i="3"/>
  <c r="E7981" i="3"/>
  <c r="E7982" i="3"/>
  <c r="E7983" i="3"/>
  <c r="E7984" i="3"/>
  <c r="E7985" i="3"/>
  <c r="E7986" i="3"/>
  <c r="E7987" i="3"/>
  <c r="E7988" i="3"/>
  <c r="E7989" i="3"/>
  <c r="E7990" i="3"/>
  <c r="E7991" i="3"/>
  <c r="E7992" i="3"/>
  <c r="E7993" i="3"/>
  <c r="E7994" i="3"/>
  <c r="E7995" i="3"/>
  <c r="E7996" i="3"/>
  <c r="E7997" i="3"/>
  <c r="E7998" i="3"/>
  <c r="E7999" i="3"/>
  <c r="E8000" i="3"/>
  <c r="E8001" i="3"/>
  <c r="E8002" i="3"/>
  <c r="E8003" i="3"/>
  <c r="E8004" i="3"/>
  <c r="E8005" i="3"/>
  <c r="E8006" i="3"/>
  <c r="E8007" i="3"/>
  <c r="E8008" i="3"/>
  <c r="E8009" i="3"/>
  <c r="E8010" i="3"/>
  <c r="E8011" i="3"/>
  <c r="E8012" i="3"/>
  <c r="E8013" i="3"/>
  <c r="E8014" i="3"/>
  <c r="E8015" i="3"/>
  <c r="E8016" i="3"/>
  <c r="E8017" i="3"/>
  <c r="E8018" i="3"/>
  <c r="E8019" i="3"/>
  <c r="E8020" i="3"/>
  <c r="E8021" i="3"/>
  <c r="E8022" i="3"/>
  <c r="E8023" i="3"/>
  <c r="E8024" i="3"/>
  <c r="E8025" i="3"/>
  <c r="E8026" i="3"/>
  <c r="E8027" i="3"/>
  <c r="E8028" i="3"/>
  <c r="E8029" i="3"/>
  <c r="E8030" i="3"/>
  <c r="E8031" i="3"/>
  <c r="E8032" i="3"/>
  <c r="E8033" i="3"/>
  <c r="E8034" i="3"/>
  <c r="E8035" i="3"/>
  <c r="E8036" i="3"/>
  <c r="E8037" i="3"/>
  <c r="E8038" i="3"/>
  <c r="E8039" i="3"/>
  <c r="E8040" i="3"/>
  <c r="E8041" i="3"/>
  <c r="E8042" i="3"/>
  <c r="E8043" i="3"/>
  <c r="E8044" i="3"/>
  <c r="E8045" i="3"/>
  <c r="E8046" i="3"/>
  <c r="E8047" i="3"/>
  <c r="E8048" i="3"/>
  <c r="E8049" i="3"/>
  <c r="E8050" i="3"/>
  <c r="E8051" i="3"/>
  <c r="E8052" i="3"/>
  <c r="E8053" i="3"/>
  <c r="E8054" i="3"/>
  <c r="E8055" i="3"/>
  <c r="E8056" i="3"/>
  <c r="E8057" i="3"/>
  <c r="E8058" i="3"/>
  <c r="E8059" i="3"/>
  <c r="E8060" i="3"/>
  <c r="E8061" i="3"/>
  <c r="E8062" i="3"/>
  <c r="E8063" i="3"/>
  <c r="E8064" i="3"/>
  <c r="E8065" i="3"/>
  <c r="E8066" i="3"/>
  <c r="E8067" i="3"/>
  <c r="E8068" i="3"/>
  <c r="E8069" i="3"/>
  <c r="E8070" i="3"/>
  <c r="E8071" i="3"/>
  <c r="E8072" i="3"/>
  <c r="E8073" i="3"/>
  <c r="E8074" i="3"/>
  <c r="E8075" i="3"/>
  <c r="E8076" i="3"/>
  <c r="E8077" i="3"/>
  <c r="E8078" i="3"/>
  <c r="E8079" i="3"/>
  <c r="E8080" i="3"/>
  <c r="E8081" i="3"/>
  <c r="E8082" i="3"/>
  <c r="E8083" i="3"/>
  <c r="E8084" i="3"/>
  <c r="E8085" i="3"/>
  <c r="E8086" i="3"/>
  <c r="E8087" i="3"/>
  <c r="E8088" i="3"/>
  <c r="E8089" i="3"/>
  <c r="E8090" i="3"/>
  <c r="E8091" i="3"/>
  <c r="E8092" i="3"/>
  <c r="E8093" i="3"/>
  <c r="E8094" i="3"/>
  <c r="E8095" i="3"/>
  <c r="E8096" i="3"/>
  <c r="E8097" i="3"/>
  <c r="E8098" i="3"/>
  <c r="E8099" i="3"/>
  <c r="E8100" i="3"/>
  <c r="E8101" i="3"/>
  <c r="E8102" i="3"/>
  <c r="E8103" i="3"/>
  <c r="E8104" i="3"/>
  <c r="E8105" i="3"/>
  <c r="E8106" i="3"/>
  <c r="E8107" i="3"/>
  <c r="E8108" i="3"/>
  <c r="E8109" i="3"/>
  <c r="E8110" i="3"/>
  <c r="E8111" i="3"/>
  <c r="E8112" i="3"/>
  <c r="E8113" i="3"/>
  <c r="E8114" i="3"/>
  <c r="E8115" i="3"/>
  <c r="E8116" i="3"/>
  <c r="E8117" i="3"/>
  <c r="E8118" i="3"/>
  <c r="E8119" i="3"/>
  <c r="E8120" i="3"/>
  <c r="E8121" i="3"/>
  <c r="E8122" i="3"/>
  <c r="E8123" i="3"/>
  <c r="E8124" i="3"/>
  <c r="E8125" i="3"/>
  <c r="E8126" i="3"/>
  <c r="E8127" i="3"/>
  <c r="E8128" i="3"/>
  <c r="E8129" i="3"/>
  <c r="E8130" i="3"/>
  <c r="E8131" i="3"/>
  <c r="E8132" i="3"/>
  <c r="E8133" i="3"/>
  <c r="E8134" i="3"/>
  <c r="E8135" i="3"/>
  <c r="E8136" i="3"/>
  <c r="E8137" i="3"/>
  <c r="E8138" i="3"/>
  <c r="E8139" i="3"/>
  <c r="E8140" i="3"/>
  <c r="E8141" i="3"/>
  <c r="E8142" i="3"/>
  <c r="E8143" i="3"/>
  <c r="E8144" i="3"/>
  <c r="E8145" i="3"/>
  <c r="E8146" i="3"/>
  <c r="E8147" i="3"/>
  <c r="E8148" i="3"/>
  <c r="E8149" i="3"/>
  <c r="E8150" i="3"/>
  <c r="E8151" i="3"/>
  <c r="E8152" i="3"/>
  <c r="E8153" i="3"/>
  <c r="E8154" i="3"/>
  <c r="E8155" i="3"/>
  <c r="E8156" i="3"/>
  <c r="E8157" i="3"/>
  <c r="E8158" i="3"/>
  <c r="E8159" i="3"/>
  <c r="E8160" i="3"/>
  <c r="E8161" i="3"/>
  <c r="E8162" i="3"/>
  <c r="E8163" i="3"/>
  <c r="E8164" i="3"/>
  <c r="E8165" i="3"/>
  <c r="E8166" i="3"/>
  <c r="E8167" i="3"/>
  <c r="E8168" i="3"/>
  <c r="E8169" i="3"/>
  <c r="E8170" i="3"/>
  <c r="E8171" i="3"/>
  <c r="E8172" i="3"/>
  <c r="E8173" i="3"/>
  <c r="E8174" i="3"/>
  <c r="E8175" i="3"/>
  <c r="E8176" i="3"/>
  <c r="E8177" i="3"/>
  <c r="E8178" i="3"/>
  <c r="E8179" i="3"/>
  <c r="E8180" i="3"/>
  <c r="E8181" i="3"/>
  <c r="E8182" i="3"/>
  <c r="E8183" i="3"/>
  <c r="E8184" i="3"/>
  <c r="E8185" i="3"/>
  <c r="E8186" i="3"/>
  <c r="E8187" i="3"/>
  <c r="E8188" i="3"/>
  <c r="E8189" i="3"/>
  <c r="E8190" i="3"/>
  <c r="E8191" i="3"/>
  <c r="E8192" i="3"/>
  <c r="E8193" i="3"/>
  <c r="E8194" i="3"/>
  <c r="E8195" i="3"/>
  <c r="E8196" i="3"/>
  <c r="E8197" i="3"/>
  <c r="E8198" i="3"/>
  <c r="E8199" i="3"/>
  <c r="E8200" i="3"/>
  <c r="E8201" i="3"/>
  <c r="E8202" i="3"/>
  <c r="E8203" i="3"/>
  <c r="E8204" i="3"/>
  <c r="E8205" i="3"/>
  <c r="E8206" i="3"/>
  <c r="E8207" i="3"/>
  <c r="E8208" i="3"/>
  <c r="E8209" i="3"/>
  <c r="E8210" i="3"/>
  <c r="E8211" i="3"/>
  <c r="E8212" i="3"/>
  <c r="E8213" i="3"/>
  <c r="E8214" i="3"/>
  <c r="E8215" i="3"/>
  <c r="E8216" i="3"/>
  <c r="E8217" i="3"/>
  <c r="E8218" i="3"/>
  <c r="E8219" i="3"/>
  <c r="E8220" i="3"/>
  <c r="E8221" i="3"/>
  <c r="E8222" i="3"/>
  <c r="E8223" i="3"/>
  <c r="E8224" i="3"/>
  <c r="E8225" i="3"/>
  <c r="E8226" i="3"/>
  <c r="E8227" i="3"/>
  <c r="E8228" i="3"/>
  <c r="E8229" i="3"/>
  <c r="E8230" i="3"/>
  <c r="E8231" i="3"/>
  <c r="E8232" i="3"/>
  <c r="E8233" i="3"/>
  <c r="E8234" i="3"/>
  <c r="E8235" i="3"/>
  <c r="E8236" i="3"/>
  <c r="E8237" i="3"/>
  <c r="E8238" i="3"/>
  <c r="E8239" i="3"/>
  <c r="E8240" i="3"/>
  <c r="E8241" i="3"/>
  <c r="E8242" i="3"/>
  <c r="E8243" i="3"/>
  <c r="E8244" i="3"/>
  <c r="E8245" i="3"/>
  <c r="E8246" i="3"/>
  <c r="E8247" i="3"/>
  <c r="E8248" i="3"/>
  <c r="E8249" i="3"/>
  <c r="E8250" i="3"/>
  <c r="E8251" i="3"/>
  <c r="E8252" i="3"/>
  <c r="E8253" i="3"/>
  <c r="E8254" i="3"/>
  <c r="E8255" i="3"/>
  <c r="E8256" i="3"/>
  <c r="E8257" i="3"/>
  <c r="E8258" i="3"/>
  <c r="E8259" i="3"/>
  <c r="E8260" i="3"/>
  <c r="E8261" i="3"/>
  <c r="E8262" i="3"/>
  <c r="E8263" i="3"/>
  <c r="E8264" i="3"/>
  <c r="E8265" i="3"/>
  <c r="E8266" i="3"/>
  <c r="E8267" i="3"/>
  <c r="E8268" i="3"/>
  <c r="E8269" i="3"/>
  <c r="E8270" i="3"/>
  <c r="E8271" i="3"/>
  <c r="E8272" i="3"/>
  <c r="E8273" i="3"/>
  <c r="E8274" i="3"/>
  <c r="E8275" i="3"/>
  <c r="E8276" i="3"/>
  <c r="E8277" i="3"/>
  <c r="E8278" i="3"/>
  <c r="E8279" i="3"/>
  <c r="E8280" i="3"/>
  <c r="E8281" i="3"/>
  <c r="E8282" i="3"/>
  <c r="E8283" i="3"/>
  <c r="E8284" i="3"/>
  <c r="E8285" i="3"/>
  <c r="E8286" i="3"/>
  <c r="E8287" i="3"/>
  <c r="E8288" i="3"/>
  <c r="E8289" i="3"/>
  <c r="E8290" i="3"/>
  <c r="E8291" i="3"/>
  <c r="E8292" i="3"/>
  <c r="E8293" i="3"/>
  <c r="E8294" i="3"/>
  <c r="E8295" i="3"/>
  <c r="E8296" i="3"/>
  <c r="E8297" i="3"/>
  <c r="E8298" i="3"/>
  <c r="E8299" i="3"/>
  <c r="E8300" i="3"/>
  <c r="E8301" i="3"/>
  <c r="E8302" i="3"/>
  <c r="E8303" i="3"/>
  <c r="E8304" i="3"/>
  <c r="E8305" i="3"/>
  <c r="E8306" i="3"/>
  <c r="E8307" i="3"/>
  <c r="E8308" i="3"/>
  <c r="E8309" i="3"/>
  <c r="E8310" i="3"/>
  <c r="E8311" i="3"/>
  <c r="E8312" i="3"/>
  <c r="E8313" i="3"/>
  <c r="E8314" i="3"/>
  <c r="E8315" i="3"/>
  <c r="E8316" i="3"/>
  <c r="E8317" i="3"/>
  <c r="E8318" i="3"/>
  <c r="E8319" i="3"/>
  <c r="E8320" i="3"/>
  <c r="E8321" i="3"/>
  <c r="E8322" i="3"/>
  <c r="E8323" i="3"/>
  <c r="E8324" i="3"/>
  <c r="E8325" i="3"/>
  <c r="E8326" i="3"/>
  <c r="E8327" i="3"/>
  <c r="E8328" i="3"/>
  <c r="E8329" i="3"/>
  <c r="E8330" i="3"/>
  <c r="E8331" i="3"/>
  <c r="E8332" i="3"/>
  <c r="E8333" i="3"/>
  <c r="E8334" i="3"/>
  <c r="E8335" i="3"/>
  <c r="E8336" i="3"/>
  <c r="E8337" i="3"/>
  <c r="E8338" i="3"/>
  <c r="E8339" i="3"/>
  <c r="E8340" i="3"/>
  <c r="E8341" i="3"/>
  <c r="E8342" i="3"/>
  <c r="E8343" i="3"/>
  <c r="E8344" i="3"/>
  <c r="E8345" i="3"/>
  <c r="E8346" i="3"/>
  <c r="E8347" i="3"/>
  <c r="E8348" i="3"/>
  <c r="E8349" i="3"/>
  <c r="E8350" i="3"/>
  <c r="E8351" i="3"/>
  <c r="E8352" i="3"/>
  <c r="E8353" i="3"/>
  <c r="E8354" i="3"/>
  <c r="E8355" i="3"/>
  <c r="E8356" i="3"/>
  <c r="E8357" i="3"/>
  <c r="E8358" i="3"/>
  <c r="E8359" i="3"/>
  <c r="E8360" i="3"/>
  <c r="E8361" i="3"/>
  <c r="E8362" i="3"/>
  <c r="E8363" i="3"/>
  <c r="E8364" i="3"/>
  <c r="E8365" i="3"/>
  <c r="E8366" i="3"/>
  <c r="E8367" i="3"/>
  <c r="E8368" i="3"/>
  <c r="E8369" i="3"/>
  <c r="E8370" i="3"/>
  <c r="E8371" i="3"/>
  <c r="E8372" i="3"/>
  <c r="E8373" i="3"/>
  <c r="E8374" i="3"/>
  <c r="E8375" i="3"/>
  <c r="E8376" i="3"/>
  <c r="E8377" i="3"/>
  <c r="E8378" i="3"/>
  <c r="E8379" i="3"/>
  <c r="E8380" i="3"/>
  <c r="E8381" i="3"/>
  <c r="E8382" i="3"/>
  <c r="E8383" i="3"/>
  <c r="E8384" i="3"/>
  <c r="E8385" i="3"/>
  <c r="E8386" i="3"/>
  <c r="E8387" i="3"/>
  <c r="E8388" i="3"/>
  <c r="E8389" i="3"/>
  <c r="E8390" i="3"/>
  <c r="E8391" i="3"/>
  <c r="E8392" i="3"/>
  <c r="E8393" i="3"/>
  <c r="E8394" i="3"/>
  <c r="E8395" i="3"/>
  <c r="E8396" i="3"/>
  <c r="E8397" i="3"/>
  <c r="E8398" i="3"/>
  <c r="E8399" i="3"/>
  <c r="E8400" i="3"/>
  <c r="E8401" i="3"/>
  <c r="E8402" i="3"/>
  <c r="E8403" i="3"/>
  <c r="E8404" i="3"/>
  <c r="E8405" i="3"/>
  <c r="E8406" i="3"/>
  <c r="E8407" i="3"/>
  <c r="E8408" i="3"/>
  <c r="E8409" i="3"/>
  <c r="E8410" i="3"/>
  <c r="E8411" i="3"/>
  <c r="E8412" i="3"/>
  <c r="E8413" i="3"/>
  <c r="E8414" i="3"/>
  <c r="E8415" i="3"/>
  <c r="E8416" i="3"/>
  <c r="E8417" i="3"/>
  <c r="E8418" i="3"/>
  <c r="E8419" i="3"/>
  <c r="E8420" i="3"/>
  <c r="E8421" i="3"/>
  <c r="E8422" i="3"/>
  <c r="E8423" i="3"/>
  <c r="E8424" i="3"/>
  <c r="E8425" i="3"/>
  <c r="E8426" i="3"/>
  <c r="E8427" i="3"/>
  <c r="E8428" i="3"/>
  <c r="E8429" i="3"/>
  <c r="E8430" i="3"/>
  <c r="E8431" i="3"/>
  <c r="E8432" i="3"/>
  <c r="E8433" i="3"/>
  <c r="E8434" i="3"/>
  <c r="E8435" i="3"/>
  <c r="E8436" i="3"/>
  <c r="E8437" i="3"/>
  <c r="E8438" i="3"/>
  <c r="E8439" i="3"/>
  <c r="E8440" i="3"/>
  <c r="E8441" i="3"/>
  <c r="E8442" i="3"/>
  <c r="E8443" i="3"/>
  <c r="E8444" i="3"/>
  <c r="E8445" i="3"/>
  <c r="E8446" i="3"/>
  <c r="E8447" i="3"/>
  <c r="E8448" i="3"/>
  <c r="E8449" i="3"/>
  <c r="E8450" i="3"/>
  <c r="E8451" i="3"/>
  <c r="E8452" i="3"/>
  <c r="E8453" i="3"/>
  <c r="E8454" i="3"/>
  <c r="E8455" i="3"/>
  <c r="E8456" i="3"/>
  <c r="E8457" i="3"/>
  <c r="E8458" i="3"/>
  <c r="E8459" i="3"/>
  <c r="E8460" i="3"/>
  <c r="E8461" i="3"/>
  <c r="E8462" i="3"/>
  <c r="E8463" i="3"/>
  <c r="E8464" i="3"/>
  <c r="E8465" i="3"/>
  <c r="E8466" i="3"/>
  <c r="E8467" i="3"/>
  <c r="E8468" i="3"/>
  <c r="E8469" i="3"/>
  <c r="E8470" i="3"/>
  <c r="E8471" i="3"/>
  <c r="E8472" i="3"/>
  <c r="E8473" i="3"/>
  <c r="E8474" i="3"/>
  <c r="E8475" i="3"/>
  <c r="E8476" i="3"/>
  <c r="E8477" i="3"/>
  <c r="E8478" i="3"/>
  <c r="E8479" i="3"/>
  <c r="E8480" i="3"/>
  <c r="E8481" i="3"/>
  <c r="E8482" i="3"/>
  <c r="E8483" i="3"/>
  <c r="E8484" i="3"/>
  <c r="E8485" i="3"/>
  <c r="E8486" i="3"/>
  <c r="E8487" i="3"/>
  <c r="E8488" i="3"/>
  <c r="E8489" i="3"/>
  <c r="E8490" i="3"/>
  <c r="E8491" i="3"/>
  <c r="E8492" i="3"/>
  <c r="E8493" i="3"/>
  <c r="E8494" i="3"/>
  <c r="E8495" i="3"/>
  <c r="E8496" i="3"/>
  <c r="E8497" i="3"/>
  <c r="E8498" i="3"/>
  <c r="E8499" i="3"/>
  <c r="E8500" i="3"/>
  <c r="E8501" i="3"/>
  <c r="E8502" i="3"/>
  <c r="E8503" i="3"/>
  <c r="E8504" i="3"/>
  <c r="E8505" i="3"/>
  <c r="E8506" i="3"/>
  <c r="E8507" i="3"/>
  <c r="E8508" i="3"/>
  <c r="E8509" i="3"/>
  <c r="E8510" i="3"/>
  <c r="E8511" i="3"/>
  <c r="E8512" i="3"/>
  <c r="E8513" i="3"/>
  <c r="E8514" i="3"/>
  <c r="E8515" i="3"/>
  <c r="E8516" i="3"/>
  <c r="E8517" i="3"/>
  <c r="E8518" i="3"/>
  <c r="E8519" i="3"/>
  <c r="E8520" i="3"/>
  <c r="E8521" i="3"/>
  <c r="E8522" i="3"/>
  <c r="E8523" i="3"/>
  <c r="E8524" i="3"/>
  <c r="E8525" i="3"/>
  <c r="E8526" i="3"/>
  <c r="E8527" i="3"/>
  <c r="E8528" i="3"/>
  <c r="E8529" i="3"/>
  <c r="E8530" i="3"/>
  <c r="E8531" i="3"/>
  <c r="E8532" i="3"/>
  <c r="E8533" i="3"/>
  <c r="E8534" i="3"/>
  <c r="E8535" i="3"/>
  <c r="E8536" i="3"/>
  <c r="E8537" i="3"/>
  <c r="E8538" i="3"/>
  <c r="E8539" i="3"/>
  <c r="E8540" i="3"/>
  <c r="E8541" i="3"/>
  <c r="E8542" i="3"/>
  <c r="E8543" i="3"/>
  <c r="E8544" i="3"/>
  <c r="E8545" i="3"/>
  <c r="E8546" i="3"/>
  <c r="E8547" i="3"/>
  <c r="E8548" i="3"/>
  <c r="E8549" i="3"/>
  <c r="E8550" i="3"/>
  <c r="E8551" i="3"/>
  <c r="E8552" i="3"/>
  <c r="E8553" i="3"/>
  <c r="E8554" i="3"/>
  <c r="E8555" i="3"/>
  <c r="E8556" i="3"/>
  <c r="E8557" i="3"/>
  <c r="E8558" i="3"/>
  <c r="E8559" i="3"/>
  <c r="E8560" i="3"/>
  <c r="E8561" i="3"/>
  <c r="E8562" i="3"/>
  <c r="E8563" i="3"/>
  <c r="E8564" i="3"/>
  <c r="E8565" i="3"/>
  <c r="E8566" i="3"/>
  <c r="E8567" i="3"/>
  <c r="E8568" i="3"/>
  <c r="E8569" i="3"/>
  <c r="E8570" i="3"/>
  <c r="E8571" i="3"/>
  <c r="E8572" i="3"/>
  <c r="E8573" i="3"/>
  <c r="E8574" i="3"/>
  <c r="E8575" i="3"/>
  <c r="E8576" i="3"/>
  <c r="E8577" i="3"/>
  <c r="E8578" i="3"/>
  <c r="E8579" i="3"/>
  <c r="E8580" i="3"/>
  <c r="E8581" i="3"/>
  <c r="E8582" i="3"/>
  <c r="E8583" i="3"/>
  <c r="E8584" i="3"/>
  <c r="E8585" i="3"/>
  <c r="E8586" i="3"/>
  <c r="E8587" i="3"/>
  <c r="E8588" i="3"/>
  <c r="E8589" i="3"/>
  <c r="E8590" i="3"/>
  <c r="E8591" i="3"/>
  <c r="E8592" i="3"/>
  <c r="E8593" i="3"/>
  <c r="E8594" i="3"/>
  <c r="E8595" i="3"/>
  <c r="E8596" i="3"/>
  <c r="E8597" i="3"/>
  <c r="E8598" i="3"/>
  <c r="E8599" i="3"/>
  <c r="E8600" i="3"/>
  <c r="E8601" i="3"/>
  <c r="E8602" i="3"/>
  <c r="E8603" i="3"/>
  <c r="E8604" i="3"/>
  <c r="E8605" i="3"/>
  <c r="E8606" i="3"/>
  <c r="E8607" i="3"/>
  <c r="E8608" i="3"/>
  <c r="E8609" i="3"/>
  <c r="E8610" i="3"/>
  <c r="E8611" i="3"/>
  <c r="E8612" i="3"/>
  <c r="E8613" i="3"/>
  <c r="E8614" i="3"/>
  <c r="E8615" i="3"/>
  <c r="E8616" i="3"/>
  <c r="E8617" i="3"/>
  <c r="E8618" i="3"/>
  <c r="E8619" i="3"/>
  <c r="E8620" i="3"/>
  <c r="E8621" i="3"/>
  <c r="E8622" i="3"/>
  <c r="E8623" i="3"/>
  <c r="E8624" i="3"/>
  <c r="E8625" i="3"/>
  <c r="E8626" i="3"/>
  <c r="E8627" i="3"/>
  <c r="E8628" i="3"/>
  <c r="E8629" i="3"/>
  <c r="E8630" i="3"/>
  <c r="E8631" i="3"/>
  <c r="E8632" i="3"/>
  <c r="E8633" i="3"/>
  <c r="E8634" i="3"/>
  <c r="E8635" i="3"/>
  <c r="E8636" i="3"/>
  <c r="E8637" i="3"/>
  <c r="E8638" i="3"/>
  <c r="E8639" i="3"/>
  <c r="E8640" i="3"/>
  <c r="E8641" i="3"/>
  <c r="E8642" i="3"/>
  <c r="E8643" i="3"/>
  <c r="E8644" i="3"/>
  <c r="E8645" i="3"/>
  <c r="E8646" i="3"/>
  <c r="E8647" i="3"/>
  <c r="E8648" i="3"/>
  <c r="E8649" i="3"/>
  <c r="E8650" i="3"/>
  <c r="E8651" i="3"/>
  <c r="E8652" i="3"/>
  <c r="E8653" i="3"/>
  <c r="E8654" i="3"/>
  <c r="E8655" i="3"/>
  <c r="E8656" i="3"/>
  <c r="E8657" i="3"/>
  <c r="E8658" i="3"/>
  <c r="E8659" i="3"/>
  <c r="E8660" i="3"/>
  <c r="E8661" i="3"/>
  <c r="E8662" i="3"/>
  <c r="E8663" i="3"/>
  <c r="E8664" i="3"/>
  <c r="E8665" i="3"/>
  <c r="E8666" i="3"/>
  <c r="E8667" i="3"/>
  <c r="E8668" i="3"/>
  <c r="E8669" i="3"/>
  <c r="E8670" i="3"/>
  <c r="E8671" i="3"/>
  <c r="E8672" i="3"/>
  <c r="E8673" i="3"/>
  <c r="E8674" i="3"/>
  <c r="E8675" i="3"/>
  <c r="E8676" i="3"/>
  <c r="E8677" i="3"/>
  <c r="E8678" i="3"/>
  <c r="E8679" i="3"/>
  <c r="E8680" i="3"/>
  <c r="E8681" i="3"/>
  <c r="E8682" i="3"/>
  <c r="E8683" i="3"/>
  <c r="E8684" i="3"/>
  <c r="E8685" i="3"/>
  <c r="E8686" i="3"/>
  <c r="E8687" i="3"/>
  <c r="E8688" i="3"/>
  <c r="E8689" i="3"/>
  <c r="E8690" i="3"/>
  <c r="E8691" i="3"/>
  <c r="E8692" i="3"/>
  <c r="E8693" i="3"/>
  <c r="E8694" i="3"/>
  <c r="E8695" i="3"/>
  <c r="E8696" i="3"/>
  <c r="E8697" i="3"/>
  <c r="E8698" i="3"/>
  <c r="E8699" i="3"/>
  <c r="E8700" i="3"/>
  <c r="E8701" i="3"/>
  <c r="E8702" i="3"/>
  <c r="E8703" i="3"/>
  <c r="E8704" i="3"/>
  <c r="E8705" i="3"/>
  <c r="E8706" i="3"/>
  <c r="E8707" i="3"/>
  <c r="E8708" i="3"/>
  <c r="E8709" i="3"/>
  <c r="E8710" i="3"/>
  <c r="E8711" i="3"/>
  <c r="E8712" i="3"/>
  <c r="E8713" i="3"/>
  <c r="E8714" i="3"/>
  <c r="E8715" i="3"/>
  <c r="E8716" i="3"/>
  <c r="E8717" i="3"/>
  <c r="E8718" i="3"/>
  <c r="E8719" i="3"/>
  <c r="E8720" i="3"/>
  <c r="E8721" i="3"/>
  <c r="E8722" i="3"/>
  <c r="E8723" i="3"/>
  <c r="E8724" i="3"/>
  <c r="E8725" i="3"/>
  <c r="E8726" i="3"/>
  <c r="E8727" i="3"/>
  <c r="E8728" i="3"/>
  <c r="E8729" i="3"/>
  <c r="E8730" i="3"/>
  <c r="E8731" i="3"/>
  <c r="E8732" i="3"/>
  <c r="E8733" i="3"/>
  <c r="E8734" i="3"/>
  <c r="E8735" i="3"/>
  <c r="E8736" i="3"/>
  <c r="E8737" i="3"/>
  <c r="E8738" i="3"/>
  <c r="E8739" i="3"/>
  <c r="E8740" i="3"/>
  <c r="E8741" i="3"/>
  <c r="E8742" i="3"/>
  <c r="E8743" i="3"/>
  <c r="E8744" i="3"/>
  <c r="E8745" i="3"/>
  <c r="E8746" i="3"/>
  <c r="E8747" i="3"/>
  <c r="E8748" i="3"/>
  <c r="E8749" i="3"/>
  <c r="E8750" i="3"/>
  <c r="E8751" i="3"/>
  <c r="E8752" i="3"/>
  <c r="E8753" i="3"/>
  <c r="E8754" i="3"/>
  <c r="E8755" i="3"/>
  <c r="E8756" i="3"/>
  <c r="E8757" i="3"/>
  <c r="E8758" i="3"/>
  <c r="E8759" i="3"/>
  <c r="E8760" i="3"/>
  <c r="E8761" i="3"/>
  <c r="E8762" i="3"/>
  <c r="E8763" i="3"/>
  <c r="E8764" i="3"/>
  <c r="E8765" i="3"/>
  <c r="E8766" i="3"/>
  <c r="E8767" i="3"/>
  <c r="E8768" i="3"/>
  <c r="E8769" i="3"/>
  <c r="E8770" i="3"/>
  <c r="E8771" i="3"/>
  <c r="E8772" i="3"/>
  <c r="E8773" i="3"/>
  <c r="E8774" i="3"/>
  <c r="E8775" i="3"/>
  <c r="E8776" i="3"/>
  <c r="E8777" i="3"/>
  <c r="E8778" i="3"/>
  <c r="E8779" i="3"/>
  <c r="E8780" i="3"/>
  <c r="E8781" i="3"/>
  <c r="E8782" i="3"/>
  <c r="E8783" i="3"/>
  <c r="E8784" i="3"/>
  <c r="E8785" i="3"/>
  <c r="E8786" i="3"/>
  <c r="E8787" i="3"/>
  <c r="E8788" i="3"/>
  <c r="E8789" i="3"/>
  <c r="E8790" i="3"/>
  <c r="E8791" i="3"/>
  <c r="E8792" i="3"/>
  <c r="E8793" i="3"/>
  <c r="E8794" i="3"/>
  <c r="E8795" i="3"/>
  <c r="E8796" i="3"/>
  <c r="E8797" i="3"/>
  <c r="E8798" i="3"/>
  <c r="E8799" i="3"/>
  <c r="E8800" i="3"/>
  <c r="E8801" i="3"/>
  <c r="E8802" i="3"/>
  <c r="E8803" i="3"/>
  <c r="E8804" i="3"/>
  <c r="E8805" i="3"/>
  <c r="E8806" i="3"/>
  <c r="E8807" i="3"/>
  <c r="E8808" i="3"/>
  <c r="E8809" i="3"/>
  <c r="E8810" i="3"/>
  <c r="E8811" i="3"/>
  <c r="E8812" i="3"/>
  <c r="E8813" i="3"/>
  <c r="E8814" i="3"/>
  <c r="E8815" i="3"/>
  <c r="E8816" i="3"/>
  <c r="E8817" i="3"/>
  <c r="E8818" i="3"/>
  <c r="E8819" i="3"/>
  <c r="E8820" i="3"/>
  <c r="E8821" i="3"/>
  <c r="E8822" i="3"/>
  <c r="E8823" i="3"/>
  <c r="E8824" i="3"/>
  <c r="E8825" i="3"/>
  <c r="E8826" i="3"/>
  <c r="E8827" i="3"/>
  <c r="E8828" i="3"/>
  <c r="E8829" i="3"/>
  <c r="E8830" i="3"/>
  <c r="E8831" i="3"/>
  <c r="E8832" i="3"/>
  <c r="E8833" i="3"/>
  <c r="E8834" i="3"/>
  <c r="E8835" i="3"/>
  <c r="E8836" i="3"/>
  <c r="E8837" i="3"/>
  <c r="E8838" i="3"/>
  <c r="E8839" i="3"/>
  <c r="E8840" i="3"/>
  <c r="E8841" i="3"/>
  <c r="E8842" i="3"/>
  <c r="E8843" i="3"/>
  <c r="E8844" i="3"/>
  <c r="E8845" i="3"/>
  <c r="E8846" i="3"/>
  <c r="E8847" i="3"/>
  <c r="E8848" i="3"/>
  <c r="E8849" i="3"/>
  <c r="E8850" i="3"/>
  <c r="E8851" i="3"/>
  <c r="E8852" i="3"/>
  <c r="E8853" i="3"/>
  <c r="E8854" i="3"/>
  <c r="E8855" i="3"/>
  <c r="E8856" i="3"/>
  <c r="E8857" i="3"/>
  <c r="E8858" i="3"/>
  <c r="E8859" i="3"/>
  <c r="E8860" i="3"/>
  <c r="E8861" i="3"/>
  <c r="E8862" i="3"/>
  <c r="E8863" i="3"/>
  <c r="E8864" i="3"/>
  <c r="E8865" i="3"/>
  <c r="E8866" i="3"/>
  <c r="E8867" i="3"/>
  <c r="E8868" i="3"/>
  <c r="E8869" i="3"/>
  <c r="E8870" i="3"/>
  <c r="E8871" i="3"/>
  <c r="E8872" i="3"/>
  <c r="E8873" i="3"/>
  <c r="E8874" i="3"/>
  <c r="E8875" i="3"/>
  <c r="E8876" i="3"/>
  <c r="E8877" i="3"/>
  <c r="E8878" i="3"/>
  <c r="E8879" i="3"/>
  <c r="E8880" i="3"/>
  <c r="E8881" i="3"/>
  <c r="E8882" i="3"/>
  <c r="E8883" i="3"/>
  <c r="E8884" i="3"/>
  <c r="E8885" i="3"/>
  <c r="E8886" i="3"/>
  <c r="E8887" i="3"/>
  <c r="E8888" i="3"/>
  <c r="E8889" i="3"/>
  <c r="E8890" i="3"/>
  <c r="E8891" i="3"/>
  <c r="E8892" i="3"/>
  <c r="E8893" i="3"/>
  <c r="E8894" i="3"/>
  <c r="E8895" i="3"/>
  <c r="E8896" i="3"/>
  <c r="E8897" i="3"/>
  <c r="E8898" i="3"/>
  <c r="E8899" i="3"/>
  <c r="E8900" i="3"/>
  <c r="E8901" i="3"/>
  <c r="E8902" i="3"/>
  <c r="E8903" i="3"/>
  <c r="E8904" i="3"/>
  <c r="E8905" i="3"/>
  <c r="E8906" i="3"/>
  <c r="E8907" i="3"/>
  <c r="E8908" i="3"/>
  <c r="E8909" i="3"/>
  <c r="E8910" i="3"/>
  <c r="E8911" i="3"/>
  <c r="E8912" i="3"/>
  <c r="E8913" i="3"/>
  <c r="E8914" i="3"/>
  <c r="E8915" i="3"/>
  <c r="E8916" i="3"/>
  <c r="E8917" i="3"/>
  <c r="E8918" i="3"/>
  <c r="E8919" i="3"/>
  <c r="E8920" i="3"/>
  <c r="E8921" i="3"/>
  <c r="E8922" i="3"/>
  <c r="E8923" i="3"/>
  <c r="E8924" i="3"/>
  <c r="E8925" i="3"/>
  <c r="E8926" i="3"/>
  <c r="E8927" i="3"/>
  <c r="E8928" i="3"/>
  <c r="E8929" i="3"/>
  <c r="E8930" i="3"/>
  <c r="E8931" i="3"/>
  <c r="E8932" i="3"/>
  <c r="E8933" i="3"/>
  <c r="E8934" i="3"/>
  <c r="E8935" i="3"/>
  <c r="E8936" i="3"/>
  <c r="E8937" i="3"/>
  <c r="E8938" i="3"/>
  <c r="E8939" i="3"/>
  <c r="E8940" i="3"/>
  <c r="E8941" i="3"/>
  <c r="E8942" i="3"/>
  <c r="E8943" i="3"/>
  <c r="E8944" i="3"/>
  <c r="E8945" i="3"/>
  <c r="E8946" i="3"/>
  <c r="E8947" i="3"/>
  <c r="E8948" i="3"/>
  <c r="E8949" i="3"/>
  <c r="E8950" i="3"/>
  <c r="E8951" i="3"/>
  <c r="E8952" i="3"/>
  <c r="E8953" i="3"/>
  <c r="E8954" i="3"/>
  <c r="E8955" i="3"/>
  <c r="E8956" i="3"/>
  <c r="E8957" i="3"/>
  <c r="E8958" i="3"/>
  <c r="E8959" i="3"/>
  <c r="E8960" i="3"/>
  <c r="E8961" i="3"/>
  <c r="E8962" i="3"/>
  <c r="E8963" i="3"/>
  <c r="E8964" i="3"/>
  <c r="E8965" i="3"/>
  <c r="E8966" i="3"/>
  <c r="E8967" i="3"/>
  <c r="E8968" i="3"/>
  <c r="E8969" i="3"/>
  <c r="E8970" i="3"/>
  <c r="E8971" i="3"/>
  <c r="E8972" i="3"/>
  <c r="E8973" i="3"/>
  <c r="E8974" i="3"/>
  <c r="E8975" i="3"/>
  <c r="E8976" i="3"/>
  <c r="E8977" i="3"/>
  <c r="E8978" i="3"/>
  <c r="E8979" i="3"/>
  <c r="E8980" i="3"/>
  <c r="E8981" i="3"/>
  <c r="E8982" i="3"/>
  <c r="E8983" i="3"/>
  <c r="E8984" i="3"/>
  <c r="E8985" i="3"/>
  <c r="E8986" i="3"/>
  <c r="E8987" i="3"/>
  <c r="E8988" i="3"/>
  <c r="E8989" i="3"/>
  <c r="E8990" i="3"/>
  <c r="E8991" i="3"/>
  <c r="E8992" i="3"/>
  <c r="E8993" i="3"/>
  <c r="E8994" i="3"/>
  <c r="E8995" i="3"/>
  <c r="E8996" i="3"/>
  <c r="E8997" i="3"/>
  <c r="E8998" i="3"/>
  <c r="E8999" i="3"/>
  <c r="E9000" i="3"/>
  <c r="E9001" i="3"/>
  <c r="E9002" i="3"/>
  <c r="E9003" i="3"/>
  <c r="E9004" i="3"/>
  <c r="E9005" i="3"/>
  <c r="E9006" i="3"/>
  <c r="E9007" i="3"/>
  <c r="E9008" i="3"/>
  <c r="E9009" i="3"/>
  <c r="E9010" i="3"/>
  <c r="E9011" i="3"/>
  <c r="E9012" i="3"/>
  <c r="E9013" i="3"/>
  <c r="E9014" i="3"/>
  <c r="E9015" i="3"/>
  <c r="E9016" i="3"/>
  <c r="E9017" i="3"/>
  <c r="E9018" i="3"/>
  <c r="E9019" i="3"/>
  <c r="E9020" i="3"/>
  <c r="E9021" i="3"/>
  <c r="E9022" i="3"/>
  <c r="E9023" i="3"/>
  <c r="E9024" i="3"/>
  <c r="E9025" i="3"/>
  <c r="E9026" i="3"/>
  <c r="E9027" i="3"/>
  <c r="E9028" i="3"/>
  <c r="E9029" i="3"/>
  <c r="E9030" i="3"/>
  <c r="E9031" i="3"/>
  <c r="E9032" i="3"/>
  <c r="E9033" i="3"/>
  <c r="E9034" i="3"/>
  <c r="E9035" i="3"/>
  <c r="E9036" i="3"/>
  <c r="E9037" i="3"/>
  <c r="E9038" i="3"/>
  <c r="E9039" i="3"/>
  <c r="E9040" i="3"/>
  <c r="E9041" i="3"/>
  <c r="E9042" i="3"/>
  <c r="E9043" i="3"/>
  <c r="E9044" i="3"/>
  <c r="E9045" i="3"/>
  <c r="E9046" i="3"/>
  <c r="E9047" i="3"/>
  <c r="E9048" i="3"/>
  <c r="E9049" i="3"/>
  <c r="E9050" i="3"/>
  <c r="E9051" i="3"/>
  <c r="E9052" i="3"/>
  <c r="E9053" i="3"/>
  <c r="E9054" i="3"/>
  <c r="E9055" i="3"/>
  <c r="E9056" i="3"/>
  <c r="E9057" i="3"/>
  <c r="E9058" i="3"/>
  <c r="E9059" i="3"/>
  <c r="E9060" i="3"/>
  <c r="E9061" i="3"/>
  <c r="E9062" i="3"/>
  <c r="E9063" i="3"/>
  <c r="E9064" i="3"/>
  <c r="E9065" i="3"/>
  <c r="E9066" i="3"/>
  <c r="E9067" i="3"/>
  <c r="E9068" i="3"/>
  <c r="E9069" i="3"/>
  <c r="E9070" i="3"/>
  <c r="E9071" i="3"/>
  <c r="E9072" i="3"/>
  <c r="E9073" i="3"/>
  <c r="E9074" i="3"/>
  <c r="E9075" i="3"/>
  <c r="E9076" i="3"/>
  <c r="E9077" i="3"/>
  <c r="E9078" i="3"/>
  <c r="E9079" i="3"/>
  <c r="E9080" i="3"/>
  <c r="E9081" i="3"/>
  <c r="E9082" i="3"/>
  <c r="E9083" i="3"/>
  <c r="E9084" i="3"/>
  <c r="E9085" i="3"/>
  <c r="E9086" i="3"/>
  <c r="E9087" i="3"/>
  <c r="E9088" i="3"/>
  <c r="E9089" i="3"/>
  <c r="E9090" i="3"/>
  <c r="E9091" i="3"/>
  <c r="E9092" i="3"/>
  <c r="E9093" i="3"/>
  <c r="E9094" i="3"/>
  <c r="E9095" i="3"/>
  <c r="E9096" i="3"/>
  <c r="E9097" i="3"/>
  <c r="E9098" i="3"/>
  <c r="E9099" i="3"/>
  <c r="E9100" i="3"/>
  <c r="E9101" i="3"/>
  <c r="E9102" i="3"/>
  <c r="E9103" i="3"/>
  <c r="E9104" i="3"/>
  <c r="E9105" i="3"/>
  <c r="E9106" i="3"/>
  <c r="E9107" i="3"/>
  <c r="E9108" i="3"/>
  <c r="E9109" i="3"/>
  <c r="E9110" i="3"/>
  <c r="E9111" i="3"/>
  <c r="E9112" i="3"/>
  <c r="E9113" i="3"/>
  <c r="E9114" i="3"/>
  <c r="E9115" i="3"/>
  <c r="E9116" i="3"/>
  <c r="E9117" i="3"/>
  <c r="E9118" i="3"/>
  <c r="E9119" i="3"/>
  <c r="E9120" i="3"/>
  <c r="E9121" i="3"/>
  <c r="E9122" i="3"/>
  <c r="E9123" i="3"/>
  <c r="E9124" i="3"/>
  <c r="E9125" i="3"/>
  <c r="E9126" i="3"/>
  <c r="E9127" i="3"/>
  <c r="E9128" i="3"/>
  <c r="E9129" i="3"/>
  <c r="E9130" i="3"/>
  <c r="E9131" i="3"/>
  <c r="E9132" i="3"/>
  <c r="E9133" i="3"/>
  <c r="E9134" i="3"/>
  <c r="E9135" i="3"/>
  <c r="E9136" i="3"/>
  <c r="E9137" i="3"/>
  <c r="E9138" i="3"/>
  <c r="E9139" i="3"/>
  <c r="E9140" i="3"/>
  <c r="E9141" i="3"/>
  <c r="E9142" i="3"/>
  <c r="E9143" i="3"/>
  <c r="E9144" i="3"/>
  <c r="E9145" i="3"/>
  <c r="E9146" i="3"/>
  <c r="E9147" i="3"/>
  <c r="E9148" i="3"/>
  <c r="E9149" i="3"/>
  <c r="E9150" i="3"/>
  <c r="E9151" i="3"/>
  <c r="E9152" i="3"/>
  <c r="E9153" i="3"/>
  <c r="E9154" i="3"/>
  <c r="E9155" i="3"/>
  <c r="E9156" i="3"/>
  <c r="E9157" i="3"/>
  <c r="E9158" i="3"/>
  <c r="E9159" i="3"/>
  <c r="E9160" i="3"/>
  <c r="E9161" i="3"/>
  <c r="E9162" i="3"/>
  <c r="E9163" i="3"/>
  <c r="E9164" i="3"/>
  <c r="E9165" i="3"/>
  <c r="E9166" i="3"/>
  <c r="E9167" i="3"/>
  <c r="E9168" i="3"/>
  <c r="E9169" i="3"/>
  <c r="E9170" i="3"/>
  <c r="E9171" i="3"/>
  <c r="E9172" i="3"/>
  <c r="E9173" i="3"/>
  <c r="E9174" i="3"/>
  <c r="E9175" i="3"/>
  <c r="E9176" i="3"/>
  <c r="E9177" i="3"/>
  <c r="E9178" i="3"/>
  <c r="E9179" i="3"/>
  <c r="E9180" i="3"/>
  <c r="E9181" i="3"/>
  <c r="E9182" i="3"/>
  <c r="E9183" i="3"/>
  <c r="E9184" i="3"/>
  <c r="E9185" i="3"/>
  <c r="E9186" i="3"/>
  <c r="E9187" i="3"/>
  <c r="E9188" i="3"/>
  <c r="E9189" i="3"/>
  <c r="E9190" i="3"/>
  <c r="E9191" i="3"/>
  <c r="E9192" i="3"/>
  <c r="E9193" i="3"/>
  <c r="E9194" i="3"/>
  <c r="E9195" i="3"/>
  <c r="E9196" i="3"/>
  <c r="E9197" i="3"/>
  <c r="E9198" i="3"/>
  <c r="E9199" i="3"/>
  <c r="E9200" i="3"/>
  <c r="E9201" i="3"/>
  <c r="E9202" i="3"/>
  <c r="E9203" i="3"/>
  <c r="E9204" i="3"/>
  <c r="E9205" i="3"/>
  <c r="E9206" i="3"/>
  <c r="E9207" i="3"/>
  <c r="E9208" i="3"/>
  <c r="E9209" i="3"/>
  <c r="E9210" i="3"/>
  <c r="E9211" i="3"/>
  <c r="E9212" i="3"/>
  <c r="E9213" i="3"/>
  <c r="E9214" i="3"/>
  <c r="E9215" i="3"/>
  <c r="E9216" i="3"/>
  <c r="E9217" i="3"/>
  <c r="E9218" i="3"/>
  <c r="E9219" i="3"/>
  <c r="E9220" i="3"/>
  <c r="E9221" i="3"/>
  <c r="E9222" i="3"/>
  <c r="E9223" i="3"/>
  <c r="E9224" i="3"/>
  <c r="E9225" i="3"/>
  <c r="E9226" i="3"/>
  <c r="E9227" i="3"/>
  <c r="E9228" i="3"/>
  <c r="E9229" i="3"/>
  <c r="E9230" i="3"/>
  <c r="E9231" i="3"/>
  <c r="E9232" i="3"/>
  <c r="E9233" i="3"/>
  <c r="E9234" i="3"/>
  <c r="E9235" i="3"/>
  <c r="E9236" i="3"/>
  <c r="E9237" i="3"/>
  <c r="E9238" i="3"/>
  <c r="E9239" i="3"/>
  <c r="E9240" i="3"/>
  <c r="E9241" i="3"/>
  <c r="E9242" i="3"/>
  <c r="E9243" i="3"/>
  <c r="E9244" i="3"/>
  <c r="E9245" i="3"/>
  <c r="E9246" i="3"/>
  <c r="E9247" i="3"/>
  <c r="E9248" i="3"/>
  <c r="E9249" i="3"/>
  <c r="E9250" i="3"/>
  <c r="E9251" i="3"/>
  <c r="E9252" i="3"/>
  <c r="E9253" i="3"/>
  <c r="E9254" i="3"/>
  <c r="E9255" i="3"/>
  <c r="E9256" i="3"/>
  <c r="E9257" i="3"/>
  <c r="E9258" i="3"/>
  <c r="E9259" i="3"/>
  <c r="E9260" i="3"/>
  <c r="E9261" i="3"/>
  <c r="E9262" i="3"/>
  <c r="E9263" i="3"/>
  <c r="E9264" i="3"/>
  <c r="E9265" i="3"/>
  <c r="E9266" i="3"/>
  <c r="E9267" i="3"/>
  <c r="E9268" i="3"/>
  <c r="E9269" i="3"/>
  <c r="E9270" i="3"/>
  <c r="E9271" i="3"/>
  <c r="E9272" i="3"/>
  <c r="E9273" i="3"/>
  <c r="E9274" i="3"/>
  <c r="E9275" i="3"/>
  <c r="E9276" i="3"/>
  <c r="E9277" i="3"/>
  <c r="E9278" i="3"/>
  <c r="E9279" i="3"/>
  <c r="E9280" i="3"/>
  <c r="E9281" i="3"/>
  <c r="E9282" i="3"/>
  <c r="E9283" i="3"/>
  <c r="E9284" i="3"/>
  <c r="E9285" i="3"/>
  <c r="E9286" i="3"/>
  <c r="E9287" i="3"/>
  <c r="E9288" i="3"/>
  <c r="E9289" i="3"/>
  <c r="E9290" i="3"/>
  <c r="E9291" i="3"/>
  <c r="E9292" i="3"/>
  <c r="E9293" i="3"/>
  <c r="E9294" i="3"/>
  <c r="E9295" i="3"/>
  <c r="E9296" i="3"/>
  <c r="E9297" i="3"/>
  <c r="E9298" i="3"/>
  <c r="E9299" i="3"/>
  <c r="E9300" i="3"/>
  <c r="E9301" i="3"/>
  <c r="E9302" i="3"/>
  <c r="E9303" i="3"/>
  <c r="E9304" i="3"/>
  <c r="E9305" i="3"/>
  <c r="E9306" i="3"/>
  <c r="E9307" i="3"/>
  <c r="E9308" i="3"/>
  <c r="E9309" i="3"/>
  <c r="E9310" i="3"/>
  <c r="E9311" i="3"/>
  <c r="E9312" i="3"/>
  <c r="E9313" i="3"/>
  <c r="E9314" i="3"/>
  <c r="E9315" i="3"/>
  <c r="E9316" i="3"/>
  <c r="E9317" i="3"/>
  <c r="E9318" i="3"/>
  <c r="E9319" i="3"/>
  <c r="E9320" i="3"/>
  <c r="E9321" i="3"/>
  <c r="E9322" i="3"/>
  <c r="E9323" i="3"/>
  <c r="E9324" i="3"/>
  <c r="E9325" i="3"/>
  <c r="E9326" i="3"/>
  <c r="E9327" i="3"/>
  <c r="E9328" i="3"/>
  <c r="E9329" i="3"/>
  <c r="E9330" i="3"/>
  <c r="E9331" i="3"/>
  <c r="E9332" i="3"/>
  <c r="E9333" i="3"/>
  <c r="E9334" i="3"/>
  <c r="E9335" i="3"/>
  <c r="E9336" i="3"/>
  <c r="E9337" i="3"/>
  <c r="E9338" i="3"/>
  <c r="E9339" i="3"/>
  <c r="E9340" i="3"/>
  <c r="E9341" i="3"/>
  <c r="E9342" i="3"/>
  <c r="E9343" i="3"/>
  <c r="E9344" i="3"/>
  <c r="E9345" i="3"/>
  <c r="E9346" i="3"/>
  <c r="E9347" i="3"/>
  <c r="E9348" i="3"/>
  <c r="E9349" i="3"/>
  <c r="E9350" i="3"/>
  <c r="E9351" i="3"/>
  <c r="E9352" i="3"/>
  <c r="E9353" i="3"/>
  <c r="E9354" i="3"/>
  <c r="E9355" i="3"/>
  <c r="E9356" i="3"/>
  <c r="E9357" i="3"/>
  <c r="E9358" i="3"/>
  <c r="E9359" i="3"/>
  <c r="E9360" i="3"/>
  <c r="E9361" i="3"/>
  <c r="E9362" i="3"/>
  <c r="E9363" i="3"/>
  <c r="E9364" i="3"/>
  <c r="E9365" i="3"/>
  <c r="E9366" i="3"/>
  <c r="E9367" i="3"/>
  <c r="E9368" i="3"/>
  <c r="E9369" i="3"/>
  <c r="E9370" i="3"/>
  <c r="E9371" i="3"/>
  <c r="E9372" i="3"/>
  <c r="E9373" i="3"/>
  <c r="E9374" i="3"/>
  <c r="E9375" i="3"/>
  <c r="E9376" i="3"/>
  <c r="E9377" i="3"/>
  <c r="E9378" i="3"/>
  <c r="E9379" i="3"/>
  <c r="E9380" i="3"/>
  <c r="E9381" i="3"/>
  <c r="E9382" i="3"/>
  <c r="E9383" i="3"/>
  <c r="E9384" i="3"/>
  <c r="E9385" i="3"/>
  <c r="E9386" i="3"/>
  <c r="E9387" i="3"/>
  <c r="E9388" i="3"/>
  <c r="E9389" i="3"/>
  <c r="E9390" i="3"/>
  <c r="E9391" i="3"/>
  <c r="E9392" i="3"/>
  <c r="E9393" i="3"/>
  <c r="E9394" i="3"/>
  <c r="E9395" i="3"/>
  <c r="E9396" i="3"/>
  <c r="E9397" i="3"/>
  <c r="E9398" i="3"/>
  <c r="E9399" i="3"/>
  <c r="E9400" i="3"/>
  <c r="E9401" i="3"/>
  <c r="E9402" i="3"/>
  <c r="E9403" i="3"/>
  <c r="E9404" i="3"/>
  <c r="E9405" i="3"/>
  <c r="E9406" i="3"/>
  <c r="E9407" i="3"/>
  <c r="E9408" i="3"/>
  <c r="E9409" i="3"/>
  <c r="E9410" i="3"/>
  <c r="E9411" i="3"/>
  <c r="E9412" i="3"/>
  <c r="E9413" i="3"/>
  <c r="E9414" i="3"/>
  <c r="E9415" i="3"/>
  <c r="E9416" i="3"/>
  <c r="E9417" i="3"/>
  <c r="E9418" i="3"/>
  <c r="E9419" i="3"/>
  <c r="E9420" i="3"/>
  <c r="E9421" i="3"/>
  <c r="E9422" i="3"/>
  <c r="E9423" i="3"/>
  <c r="E9424" i="3"/>
  <c r="E9425" i="3"/>
  <c r="E9426" i="3"/>
  <c r="E9427" i="3"/>
  <c r="E9428" i="3"/>
  <c r="E9429" i="3"/>
  <c r="E9430" i="3"/>
  <c r="E9431" i="3"/>
  <c r="E9432" i="3"/>
  <c r="E9433" i="3"/>
  <c r="E9434" i="3"/>
  <c r="E9435" i="3"/>
  <c r="E9436" i="3"/>
  <c r="E9437" i="3"/>
  <c r="E9438" i="3"/>
  <c r="E9439" i="3"/>
  <c r="E9440" i="3"/>
  <c r="E9441" i="3"/>
  <c r="E9442" i="3"/>
  <c r="E9443" i="3"/>
  <c r="E9444" i="3"/>
  <c r="E9445" i="3"/>
  <c r="E9446" i="3"/>
  <c r="E9447" i="3"/>
  <c r="E9448" i="3"/>
  <c r="E9449" i="3"/>
  <c r="E9450" i="3"/>
  <c r="E9451" i="3"/>
  <c r="E9452" i="3"/>
  <c r="E9453" i="3"/>
  <c r="E9454" i="3"/>
  <c r="E9455" i="3"/>
  <c r="E9456" i="3"/>
  <c r="E9457" i="3"/>
  <c r="E9458" i="3"/>
  <c r="E9459" i="3"/>
  <c r="E9460" i="3"/>
  <c r="E9461" i="3"/>
  <c r="E9462" i="3"/>
  <c r="E9463" i="3"/>
  <c r="E9464" i="3"/>
  <c r="E9465" i="3"/>
  <c r="E9466" i="3"/>
  <c r="E9467" i="3"/>
  <c r="E9468" i="3"/>
  <c r="E9469" i="3"/>
  <c r="E9470" i="3"/>
  <c r="E9471" i="3"/>
  <c r="E9472" i="3"/>
  <c r="E9473" i="3"/>
  <c r="E9474" i="3"/>
  <c r="E9475" i="3"/>
  <c r="E9476" i="3"/>
  <c r="E9477" i="3"/>
  <c r="E9478" i="3"/>
  <c r="E9479" i="3"/>
  <c r="E9480" i="3"/>
  <c r="E9481" i="3"/>
  <c r="E9482" i="3"/>
  <c r="E9483" i="3"/>
  <c r="E9484" i="3"/>
  <c r="E9485" i="3"/>
  <c r="E9486" i="3"/>
  <c r="E9487" i="3"/>
  <c r="E9488" i="3"/>
  <c r="E9489" i="3"/>
  <c r="E9490" i="3"/>
  <c r="E9491" i="3"/>
  <c r="E9492" i="3"/>
  <c r="E9493" i="3"/>
  <c r="E9494" i="3"/>
  <c r="E9495" i="3"/>
  <c r="E9496" i="3"/>
  <c r="E9497" i="3"/>
  <c r="E9498" i="3"/>
  <c r="E9499" i="3"/>
  <c r="E9500" i="3"/>
  <c r="E9501" i="3"/>
  <c r="E9502" i="3"/>
  <c r="E9503" i="3"/>
  <c r="E9504" i="3"/>
  <c r="E9505" i="3"/>
  <c r="E9506" i="3"/>
  <c r="E9507" i="3"/>
  <c r="E9508" i="3"/>
  <c r="E9509" i="3"/>
  <c r="E9510" i="3"/>
  <c r="E9511" i="3"/>
  <c r="E9512" i="3"/>
  <c r="E9513" i="3"/>
  <c r="E9514" i="3"/>
  <c r="E9515" i="3"/>
  <c r="E9516" i="3"/>
  <c r="E9517" i="3"/>
  <c r="E9518" i="3"/>
  <c r="E9519" i="3"/>
  <c r="E9520" i="3"/>
  <c r="E9521" i="3"/>
  <c r="E9522" i="3"/>
  <c r="E9523" i="3"/>
  <c r="E9524" i="3"/>
  <c r="E9525" i="3"/>
  <c r="E9526" i="3"/>
  <c r="E9527" i="3"/>
  <c r="E9528" i="3"/>
  <c r="E9529" i="3"/>
  <c r="E9530" i="3"/>
  <c r="E9531" i="3"/>
  <c r="E9532" i="3"/>
  <c r="E9533" i="3"/>
  <c r="E9534" i="3"/>
  <c r="E9535" i="3"/>
  <c r="E9536" i="3"/>
  <c r="E9537" i="3"/>
  <c r="E9538" i="3"/>
  <c r="E9539" i="3"/>
  <c r="E9540" i="3"/>
  <c r="E9541" i="3"/>
  <c r="E9542" i="3"/>
  <c r="E9543" i="3"/>
  <c r="E9544" i="3"/>
  <c r="E9545" i="3"/>
  <c r="E9546" i="3"/>
  <c r="E9547" i="3"/>
  <c r="E9548" i="3"/>
  <c r="E9549" i="3"/>
  <c r="E9550" i="3"/>
  <c r="E9551" i="3"/>
  <c r="E9552" i="3"/>
  <c r="E9553" i="3"/>
  <c r="E9554" i="3"/>
  <c r="E9555" i="3"/>
  <c r="E9556" i="3"/>
  <c r="E9557" i="3"/>
  <c r="E9558" i="3"/>
  <c r="E9559" i="3"/>
  <c r="E9560" i="3"/>
  <c r="E9561" i="3"/>
  <c r="E9562" i="3"/>
  <c r="E9563" i="3"/>
  <c r="E9564" i="3"/>
  <c r="E9565" i="3"/>
  <c r="E9566" i="3"/>
  <c r="E9567" i="3"/>
  <c r="E9568" i="3"/>
  <c r="E9569" i="3"/>
  <c r="E9570" i="3"/>
  <c r="E9571" i="3"/>
  <c r="E9572" i="3"/>
  <c r="E9573" i="3"/>
  <c r="E9574" i="3"/>
  <c r="E9575" i="3"/>
  <c r="E9576" i="3"/>
  <c r="E9577" i="3"/>
  <c r="E9578" i="3"/>
  <c r="E9579" i="3"/>
  <c r="E9580" i="3"/>
  <c r="E9581" i="3"/>
  <c r="E9582" i="3"/>
  <c r="E9583" i="3"/>
  <c r="E9584" i="3"/>
  <c r="E9585" i="3"/>
  <c r="E9586" i="3"/>
  <c r="E9587" i="3"/>
  <c r="E9588" i="3"/>
  <c r="E9589" i="3"/>
  <c r="E9590" i="3"/>
  <c r="E9591" i="3"/>
  <c r="E9592" i="3"/>
  <c r="E9593" i="3"/>
  <c r="E9594" i="3"/>
  <c r="E9595" i="3"/>
  <c r="E9596" i="3"/>
  <c r="E9597" i="3"/>
  <c r="E9598" i="3"/>
  <c r="E9599" i="3"/>
  <c r="E9600" i="3"/>
  <c r="E9601" i="3"/>
  <c r="E9602" i="3"/>
  <c r="E9603" i="3"/>
  <c r="E9604" i="3"/>
  <c r="E9605" i="3"/>
  <c r="E9606" i="3"/>
  <c r="E9607" i="3"/>
  <c r="E9608" i="3"/>
  <c r="E9609" i="3"/>
  <c r="E9610" i="3"/>
  <c r="E9611" i="3"/>
  <c r="E9612" i="3"/>
  <c r="E9613" i="3"/>
  <c r="E9614" i="3"/>
  <c r="E9615" i="3"/>
  <c r="E9616" i="3"/>
  <c r="E9617" i="3"/>
  <c r="E9618" i="3"/>
  <c r="E9619" i="3"/>
  <c r="E9620" i="3"/>
  <c r="E9621" i="3"/>
  <c r="E9622" i="3"/>
  <c r="E9623" i="3"/>
  <c r="E9624" i="3"/>
  <c r="E9625" i="3"/>
  <c r="E9626" i="3"/>
  <c r="E9627" i="3"/>
  <c r="E9628" i="3"/>
  <c r="E9629" i="3"/>
  <c r="E9630" i="3"/>
  <c r="E9631" i="3"/>
  <c r="E9632" i="3"/>
  <c r="E9633" i="3"/>
  <c r="E9634" i="3"/>
  <c r="E9635" i="3"/>
  <c r="E9636" i="3"/>
  <c r="E9637" i="3"/>
  <c r="E9638" i="3"/>
  <c r="E9639" i="3"/>
  <c r="E9640" i="3"/>
  <c r="E9641" i="3"/>
  <c r="E9642" i="3"/>
  <c r="E9643" i="3"/>
  <c r="E9644" i="3"/>
  <c r="E9645" i="3"/>
  <c r="E9646" i="3"/>
  <c r="E9647" i="3"/>
  <c r="E9648" i="3"/>
  <c r="E9649" i="3"/>
  <c r="E9650" i="3"/>
  <c r="E9651" i="3"/>
  <c r="E9652" i="3"/>
  <c r="E9653" i="3"/>
  <c r="E9654" i="3"/>
  <c r="E9655" i="3"/>
  <c r="E9656" i="3"/>
  <c r="E9657" i="3"/>
  <c r="E9658" i="3"/>
  <c r="E9659" i="3"/>
  <c r="E9660" i="3"/>
  <c r="E9661" i="3"/>
  <c r="E9662" i="3"/>
  <c r="E9663" i="3"/>
  <c r="E9664" i="3"/>
  <c r="E9665" i="3"/>
  <c r="E9666" i="3"/>
  <c r="E9667" i="3"/>
  <c r="E9668" i="3"/>
  <c r="E9669" i="3"/>
  <c r="E9670" i="3"/>
  <c r="E9671" i="3"/>
  <c r="E9672" i="3"/>
  <c r="E9673" i="3"/>
  <c r="E9674" i="3"/>
  <c r="E9675" i="3"/>
  <c r="E9676" i="3"/>
  <c r="E9677" i="3"/>
  <c r="E9678" i="3"/>
  <c r="E9679" i="3"/>
  <c r="E9680" i="3"/>
  <c r="E9681" i="3"/>
  <c r="E9682" i="3"/>
  <c r="E9683" i="3"/>
  <c r="E9684" i="3"/>
  <c r="E9685" i="3"/>
  <c r="E9686" i="3"/>
  <c r="E9687" i="3"/>
  <c r="E9688" i="3"/>
  <c r="E9689" i="3"/>
  <c r="E9690" i="3"/>
  <c r="E9691" i="3"/>
  <c r="E9692" i="3"/>
  <c r="E9693" i="3"/>
  <c r="E9694" i="3"/>
  <c r="E9695" i="3"/>
  <c r="E9696" i="3"/>
  <c r="E9697" i="3"/>
  <c r="E9698" i="3"/>
  <c r="E9699" i="3"/>
  <c r="E9700" i="3"/>
  <c r="E9701" i="3"/>
  <c r="E9702" i="3"/>
  <c r="E9703" i="3"/>
  <c r="E9704" i="3"/>
  <c r="E9705" i="3"/>
  <c r="E9706" i="3"/>
  <c r="E9707" i="3"/>
  <c r="E9708" i="3"/>
  <c r="E9709" i="3"/>
  <c r="E9710" i="3"/>
  <c r="E9711" i="3"/>
  <c r="E9712" i="3"/>
  <c r="E9713" i="3"/>
  <c r="E9714" i="3"/>
  <c r="E9715" i="3"/>
  <c r="E9716" i="3"/>
  <c r="E9717" i="3"/>
  <c r="E9718" i="3"/>
  <c r="E9719" i="3"/>
  <c r="E9720" i="3"/>
  <c r="E9721" i="3"/>
  <c r="E9722" i="3"/>
  <c r="E9723" i="3"/>
  <c r="E9724" i="3"/>
  <c r="E9725" i="3"/>
  <c r="E9726" i="3"/>
  <c r="E9727" i="3"/>
  <c r="E9728" i="3"/>
  <c r="E9729" i="3"/>
  <c r="E9730" i="3"/>
  <c r="E9731" i="3"/>
  <c r="E9732" i="3"/>
  <c r="E9733" i="3"/>
  <c r="E9734" i="3"/>
  <c r="E9735" i="3"/>
  <c r="E9736" i="3"/>
  <c r="E9737" i="3"/>
  <c r="E9738" i="3"/>
  <c r="E9739" i="3"/>
  <c r="E9740" i="3"/>
  <c r="E9741" i="3"/>
  <c r="E9742" i="3"/>
  <c r="E9743" i="3"/>
  <c r="E9744" i="3"/>
  <c r="E9745" i="3"/>
  <c r="E9746" i="3"/>
  <c r="E9747" i="3"/>
  <c r="E9748" i="3"/>
  <c r="E9749" i="3"/>
  <c r="E9750" i="3"/>
  <c r="E9751" i="3"/>
  <c r="E9752" i="3"/>
  <c r="E9753" i="3"/>
  <c r="E9754" i="3"/>
  <c r="E9755" i="3"/>
  <c r="E9756" i="3"/>
  <c r="E9757" i="3"/>
  <c r="E9758" i="3"/>
  <c r="E9759" i="3"/>
  <c r="E9760" i="3"/>
  <c r="E9761" i="3"/>
  <c r="E9762" i="3"/>
  <c r="E9763" i="3"/>
  <c r="E9764" i="3"/>
  <c r="E9765" i="3"/>
  <c r="E9766" i="3"/>
  <c r="E9767" i="3"/>
  <c r="E9768" i="3"/>
  <c r="E9769" i="3"/>
  <c r="E9770" i="3"/>
  <c r="E9771" i="3"/>
  <c r="E9772" i="3"/>
  <c r="E9773" i="3"/>
  <c r="E9774" i="3"/>
  <c r="E9775" i="3"/>
  <c r="E9776" i="3"/>
  <c r="E9777" i="3"/>
  <c r="E9778" i="3"/>
  <c r="E9779" i="3"/>
  <c r="E9780" i="3"/>
  <c r="E9781" i="3"/>
  <c r="E9782" i="3"/>
  <c r="E9783" i="3"/>
  <c r="E9784" i="3"/>
  <c r="E9785" i="3"/>
  <c r="E9786" i="3"/>
  <c r="E9787" i="3"/>
  <c r="E9788" i="3"/>
  <c r="E9789" i="3"/>
  <c r="E9790" i="3"/>
  <c r="E9791" i="3"/>
  <c r="E9792" i="3"/>
  <c r="E9793" i="3"/>
  <c r="E9794" i="3"/>
  <c r="E9795" i="3"/>
  <c r="E9796" i="3"/>
  <c r="E9797" i="3"/>
  <c r="E9798" i="3"/>
  <c r="E9799" i="3"/>
  <c r="E9800" i="3"/>
  <c r="E9801" i="3"/>
  <c r="E9802" i="3"/>
  <c r="E9803" i="3"/>
  <c r="E9804" i="3"/>
  <c r="E9805" i="3"/>
  <c r="E9806" i="3"/>
  <c r="E9807" i="3"/>
  <c r="E9808" i="3"/>
  <c r="E9809" i="3"/>
  <c r="E9810" i="3"/>
  <c r="E9811" i="3"/>
  <c r="E9812" i="3"/>
  <c r="E9813" i="3"/>
  <c r="E9814" i="3"/>
  <c r="E9815" i="3"/>
  <c r="E9816" i="3"/>
  <c r="E9817" i="3"/>
  <c r="E9818" i="3"/>
  <c r="E9819" i="3"/>
  <c r="E9820" i="3"/>
  <c r="E9821" i="3"/>
  <c r="E9822" i="3"/>
  <c r="E9823" i="3"/>
  <c r="E9824" i="3"/>
  <c r="E9825" i="3"/>
  <c r="E9826" i="3"/>
  <c r="E9827" i="3"/>
  <c r="E9828" i="3"/>
  <c r="E9829" i="3"/>
  <c r="E9830" i="3"/>
  <c r="E9831" i="3"/>
  <c r="E9832" i="3"/>
  <c r="E9833" i="3"/>
  <c r="E9834" i="3"/>
  <c r="E9835" i="3"/>
  <c r="E9836" i="3"/>
  <c r="E9837" i="3"/>
  <c r="E9838" i="3"/>
  <c r="E9839" i="3"/>
  <c r="E9840" i="3"/>
  <c r="E9841" i="3"/>
  <c r="E9842" i="3"/>
  <c r="E9843" i="3"/>
  <c r="E9844" i="3"/>
  <c r="E9845" i="3"/>
  <c r="E9846" i="3"/>
  <c r="E9847" i="3"/>
  <c r="E9848" i="3"/>
  <c r="E9849" i="3"/>
  <c r="E9850" i="3"/>
  <c r="E9851" i="3"/>
  <c r="E9852" i="3"/>
  <c r="E9853" i="3"/>
  <c r="E9854" i="3"/>
  <c r="E9855" i="3"/>
  <c r="E9856" i="3"/>
  <c r="E9857" i="3"/>
  <c r="E9858" i="3"/>
  <c r="E9859" i="3"/>
  <c r="E9860" i="3"/>
  <c r="E9861" i="3"/>
  <c r="E9862" i="3"/>
  <c r="E9863" i="3"/>
  <c r="E9864" i="3"/>
  <c r="E9865" i="3"/>
  <c r="E9866" i="3"/>
  <c r="E9867" i="3"/>
  <c r="E9868" i="3"/>
  <c r="E9869" i="3"/>
  <c r="E9870" i="3"/>
  <c r="E9871" i="3"/>
  <c r="E9872" i="3"/>
  <c r="E9873" i="3"/>
  <c r="E9874" i="3"/>
  <c r="E9875" i="3"/>
  <c r="E9876" i="3"/>
  <c r="E9877" i="3"/>
  <c r="E9878" i="3"/>
  <c r="E9879" i="3"/>
  <c r="E9880" i="3"/>
  <c r="E9881" i="3"/>
  <c r="E9882" i="3"/>
  <c r="E9883" i="3"/>
  <c r="E9884" i="3"/>
  <c r="E9885" i="3"/>
  <c r="E9886" i="3"/>
  <c r="E9887" i="3"/>
  <c r="E9888" i="3"/>
  <c r="E9889" i="3"/>
  <c r="E9890" i="3"/>
  <c r="E9891" i="3"/>
  <c r="E9892" i="3"/>
  <c r="E9893" i="3"/>
  <c r="E9894" i="3"/>
  <c r="E9895" i="3"/>
  <c r="E9896" i="3"/>
  <c r="E9897" i="3"/>
  <c r="E9898" i="3"/>
  <c r="E9899" i="3"/>
  <c r="E9900" i="3"/>
  <c r="E9901" i="3"/>
  <c r="E9902" i="3"/>
  <c r="E9903" i="3"/>
  <c r="E9904" i="3"/>
  <c r="E9905" i="3"/>
  <c r="E9906" i="3"/>
  <c r="E9907" i="3"/>
  <c r="E9908" i="3"/>
  <c r="E9909" i="3"/>
  <c r="E9910" i="3"/>
  <c r="E9911" i="3"/>
  <c r="E9912" i="3"/>
  <c r="E9913" i="3"/>
  <c r="E9914" i="3"/>
  <c r="E9915" i="3"/>
  <c r="E9916" i="3"/>
  <c r="E9917" i="3"/>
  <c r="E9918" i="3"/>
  <c r="E9919" i="3"/>
  <c r="E9920" i="3"/>
  <c r="E9921" i="3"/>
  <c r="E9922" i="3"/>
  <c r="E9923" i="3"/>
  <c r="E9924" i="3"/>
  <c r="E9925" i="3"/>
  <c r="E9926" i="3"/>
  <c r="E9927" i="3"/>
  <c r="E9928" i="3"/>
  <c r="E9929" i="3"/>
  <c r="E9930" i="3"/>
  <c r="E9931" i="3"/>
  <c r="E9932" i="3"/>
  <c r="E9933" i="3"/>
  <c r="E9934" i="3"/>
  <c r="E9935" i="3"/>
  <c r="E9936" i="3"/>
  <c r="E9937" i="3"/>
  <c r="E9938" i="3"/>
  <c r="E9939" i="3"/>
  <c r="E9940" i="3"/>
  <c r="E9941" i="3"/>
  <c r="E9942" i="3"/>
  <c r="E9943" i="3"/>
  <c r="E9944" i="3"/>
  <c r="E9945" i="3"/>
  <c r="E9946" i="3"/>
  <c r="E9947" i="3"/>
  <c r="E9948" i="3"/>
  <c r="E9949" i="3"/>
  <c r="E9950" i="3"/>
  <c r="E9951" i="3"/>
  <c r="E9952" i="3"/>
  <c r="E9953" i="3"/>
  <c r="E9954" i="3"/>
  <c r="E9955" i="3"/>
  <c r="E9956" i="3"/>
  <c r="E9957" i="3"/>
  <c r="E9958" i="3"/>
  <c r="E9959" i="3"/>
  <c r="E9960" i="3"/>
  <c r="E9961" i="3"/>
  <c r="E9962" i="3"/>
  <c r="E9963" i="3"/>
  <c r="E9964" i="3"/>
  <c r="E9965" i="3"/>
  <c r="E9966" i="3"/>
  <c r="E9967" i="3"/>
  <c r="E9968" i="3"/>
  <c r="E9969" i="3"/>
  <c r="E9970" i="3"/>
  <c r="E9971" i="3"/>
  <c r="E9972" i="3"/>
  <c r="E9973" i="3"/>
  <c r="E9974" i="3"/>
  <c r="E9975" i="3"/>
  <c r="E9976" i="3"/>
  <c r="E9977" i="3"/>
  <c r="E9978" i="3"/>
  <c r="E9979" i="3"/>
  <c r="E9980" i="3"/>
  <c r="E9981" i="3"/>
  <c r="E9982" i="3"/>
  <c r="E9983" i="3"/>
  <c r="E9984" i="3"/>
  <c r="E9985" i="3"/>
  <c r="E9986" i="3"/>
  <c r="E9987" i="3"/>
  <c r="E9988" i="3"/>
  <c r="E9989" i="3"/>
  <c r="E9990" i="3"/>
  <c r="E9991" i="3"/>
  <c r="E9992" i="3"/>
  <c r="E9993" i="3"/>
  <c r="E9994" i="3"/>
  <c r="E9995" i="3"/>
  <c r="E9996" i="3"/>
  <c r="E9997" i="3"/>
  <c r="E9998" i="3"/>
  <c r="E9999" i="3"/>
  <c r="E10000" i="3"/>
  <c r="E10001" i="3"/>
  <c r="E10002" i="3"/>
  <c r="E10003" i="3"/>
  <c r="E10004" i="3"/>
  <c r="E10005" i="3"/>
  <c r="E10006" i="3"/>
  <c r="E10007" i="3"/>
  <c r="G9" i="3"/>
  <c r="I9" i="3" s="1"/>
  <c r="G10" i="3" l="1"/>
  <c r="I10" i="3" s="1"/>
  <c r="J9" i="3"/>
  <c r="R17" i="6"/>
  <c r="T16" i="6"/>
  <c r="S16" i="6"/>
  <c r="H9" i="3"/>
  <c r="K9" i="3"/>
  <c r="K8" i="3"/>
  <c r="J10" i="3"/>
  <c r="G11" i="3" l="1"/>
  <c r="H11" i="3" s="1"/>
  <c r="H10" i="3"/>
  <c r="K10" i="3"/>
  <c r="R18" i="6"/>
  <c r="S17" i="6"/>
  <c r="T17" i="6"/>
  <c r="G12" i="3" l="1"/>
  <c r="H12" i="3" s="1"/>
  <c r="J11" i="3"/>
  <c r="K11" i="3"/>
  <c r="I11" i="3"/>
  <c r="R19" i="6"/>
  <c r="T18" i="6"/>
  <c r="S18" i="6"/>
  <c r="J12" i="3"/>
  <c r="K12" i="3"/>
  <c r="G13" i="3"/>
  <c r="I12" i="3"/>
  <c r="R20" i="6" l="1"/>
  <c r="T19" i="6"/>
  <c r="S19" i="6"/>
  <c r="H13" i="3"/>
  <c r="I13" i="3"/>
  <c r="J13" i="3"/>
  <c r="K13" i="3"/>
  <c r="G14" i="3"/>
  <c r="J14" i="3" s="1"/>
  <c r="R21" i="6" l="1"/>
  <c r="T20" i="6"/>
  <c r="S20" i="6"/>
  <c r="G15" i="3"/>
  <c r="H14" i="3"/>
  <c r="K14" i="3"/>
  <c r="I14" i="3"/>
  <c r="R22" i="6" l="1"/>
  <c r="S21" i="6"/>
  <c r="T21" i="6"/>
  <c r="J15" i="3"/>
  <c r="G16" i="3"/>
  <c r="K15" i="3"/>
  <c r="H15" i="3"/>
  <c r="I15" i="3"/>
  <c r="R23" i="6" l="1"/>
  <c r="T22" i="6"/>
  <c r="S22" i="6"/>
  <c r="G17" i="3"/>
  <c r="K16" i="3"/>
  <c r="J16" i="3"/>
  <c r="H16" i="3"/>
  <c r="I16" i="3"/>
  <c r="R24" i="6" l="1"/>
  <c r="T23" i="6"/>
  <c r="S23" i="6"/>
  <c r="J17" i="3"/>
  <c r="G18" i="3"/>
  <c r="I17" i="3"/>
  <c r="K17" i="3"/>
  <c r="H17" i="3"/>
  <c r="R25" i="6" l="1"/>
  <c r="S24" i="6"/>
  <c r="T24" i="6"/>
  <c r="H18" i="3"/>
  <c r="I18" i="3"/>
  <c r="K18" i="3"/>
  <c r="J18" i="3"/>
  <c r="G19" i="3"/>
  <c r="R26" i="6" l="1"/>
  <c r="S25" i="6"/>
  <c r="T25" i="6"/>
  <c r="J19" i="3"/>
  <c r="K19" i="3"/>
  <c r="I19" i="3"/>
  <c r="H19" i="3"/>
  <c r="G20" i="3"/>
  <c r="R27" i="6" l="1"/>
  <c r="T26" i="6"/>
  <c r="S26" i="6"/>
  <c r="H20" i="3"/>
  <c r="I20" i="3"/>
  <c r="K20" i="3"/>
  <c r="G21" i="3"/>
  <c r="J21" i="3" s="1"/>
  <c r="J20" i="3"/>
  <c r="R28" i="6" l="1"/>
  <c r="T27" i="6"/>
  <c r="S27" i="6"/>
  <c r="K21" i="3"/>
  <c r="G22" i="3"/>
  <c r="H21" i="3"/>
  <c r="I21" i="3"/>
  <c r="R29" i="6" l="1"/>
  <c r="T28" i="6"/>
  <c r="S28" i="6"/>
  <c r="K22" i="3"/>
  <c r="G23" i="3"/>
  <c r="I22" i="3"/>
  <c r="J22" i="3"/>
  <c r="H22" i="3"/>
  <c r="R30" i="6" l="1"/>
  <c r="S29" i="6"/>
  <c r="T29" i="6"/>
  <c r="G24" i="3"/>
  <c r="K23" i="3"/>
  <c r="J23" i="3"/>
  <c r="H23" i="3"/>
  <c r="I23" i="3"/>
  <c r="R31" i="6" l="1"/>
  <c r="T30" i="6"/>
  <c r="S30" i="6"/>
  <c r="I24" i="3"/>
  <c r="K24" i="3"/>
  <c r="G25" i="3"/>
  <c r="J24" i="3"/>
  <c r="H24" i="3"/>
  <c r="R32" i="6" l="1"/>
  <c r="T31" i="6"/>
  <c r="S31" i="6"/>
  <c r="I25" i="3"/>
  <c r="K25" i="3"/>
  <c r="G26" i="3"/>
  <c r="H25" i="3"/>
  <c r="J25" i="3"/>
  <c r="R33" i="6" l="1"/>
  <c r="T32" i="6"/>
  <c r="S32" i="6"/>
  <c r="J26" i="3"/>
  <c r="H26" i="3"/>
  <c r="G27" i="3"/>
  <c r="K26" i="3"/>
  <c r="I26" i="3"/>
  <c r="R34" i="6" l="1"/>
  <c r="S33" i="6"/>
  <c r="T33" i="6"/>
  <c r="K27" i="3"/>
  <c r="G28" i="3"/>
  <c r="J27" i="3"/>
  <c r="H27" i="3"/>
  <c r="I27" i="3"/>
  <c r="R35" i="6" l="1"/>
  <c r="T34" i="6"/>
  <c r="S34" i="6"/>
  <c r="H28" i="3"/>
  <c r="J28" i="3"/>
  <c r="I28" i="3"/>
  <c r="K28" i="3"/>
  <c r="G29" i="3"/>
  <c r="R36" i="6" l="1"/>
  <c r="T35" i="6"/>
  <c r="S35" i="6"/>
  <c r="I29" i="3"/>
  <c r="H29" i="3"/>
  <c r="J29" i="3"/>
  <c r="G30" i="3"/>
  <c r="K29" i="3"/>
  <c r="R37" i="6" l="1"/>
  <c r="T36" i="6"/>
  <c r="S36" i="6"/>
  <c r="J30" i="3"/>
  <c r="I30" i="3"/>
  <c r="H30" i="3"/>
  <c r="K30" i="3"/>
  <c r="G31" i="3"/>
  <c r="R38" i="6" l="1"/>
  <c r="S37" i="6"/>
  <c r="T37" i="6"/>
  <c r="H31" i="3"/>
  <c r="I31" i="3"/>
  <c r="G32" i="3"/>
  <c r="J31" i="3"/>
  <c r="K31" i="3"/>
  <c r="R39" i="6" l="1"/>
  <c r="T38" i="6"/>
  <c r="S38" i="6"/>
  <c r="G33" i="3"/>
  <c r="H32" i="3"/>
  <c r="I32" i="3"/>
  <c r="J32" i="3"/>
  <c r="K32" i="3"/>
  <c r="R40" i="6" l="1"/>
  <c r="T39" i="6"/>
  <c r="S39" i="6"/>
  <c r="G34" i="3"/>
  <c r="I33" i="3"/>
  <c r="J33" i="3"/>
  <c r="K33" i="3"/>
  <c r="H33" i="3"/>
  <c r="R41" i="6" l="1"/>
  <c r="S40" i="6"/>
  <c r="T40" i="6"/>
  <c r="K34" i="3"/>
  <c r="I34" i="3"/>
  <c r="J34" i="3"/>
  <c r="H34" i="3"/>
  <c r="G35" i="3"/>
  <c r="R42" i="6" l="1"/>
  <c r="S41" i="6"/>
  <c r="T41" i="6"/>
  <c r="J35" i="3"/>
  <c r="I35" i="3"/>
  <c r="G36" i="3"/>
  <c r="H35" i="3"/>
  <c r="K35" i="3"/>
  <c r="R43" i="6" l="1"/>
  <c r="T42" i="6"/>
  <c r="S42" i="6"/>
  <c r="G37" i="3"/>
  <c r="J36" i="3"/>
  <c r="K36" i="3"/>
  <c r="I36" i="3"/>
  <c r="H36" i="3"/>
  <c r="R44" i="6" l="1"/>
  <c r="T43" i="6"/>
  <c r="S43" i="6"/>
  <c r="G38" i="3"/>
  <c r="I37" i="3"/>
  <c r="K37" i="3"/>
  <c r="H37" i="3"/>
  <c r="J37" i="3"/>
  <c r="R45" i="6" l="1"/>
  <c r="T44" i="6"/>
  <c r="S44" i="6"/>
  <c r="J38" i="3"/>
  <c r="H38" i="3"/>
  <c r="K38" i="3"/>
  <c r="G39" i="3"/>
  <c r="I38" i="3"/>
  <c r="R46" i="6" l="1"/>
  <c r="S45" i="6"/>
  <c r="T45" i="6"/>
  <c r="H39" i="3"/>
  <c r="I39" i="3"/>
  <c r="K39" i="3"/>
  <c r="G40" i="3"/>
  <c r="J39" i="3"/>
  <c r="R47" i="6" l="1"/>
  <c r="T46" i="6"/>
  <c r="S46" i="6"/>
  <c r="J40" i="3"/>
  <c r="H40" i="3"/>
  <c r="I40" i="3"/>
  <c r="K40" i="3"/>
  <c r="G41" i="3"/>
  <c r="R48" i="6" l="1"/>
  <c r="T47" i="6"/>
  <c r="S47" i="6"/>
  <c r="I41" i="3"/>
  <c r="J41" i="3"/>
  <c r="K41" i="3"/>
  <c r="H41" i="3"/>
  <c r="G42" i="3"/>
  <c r="R49" i="6" l="1"/>
  <c r="T48" i="6"/>
  <c r="S48" i="6"/>
  <c r="G43" i="3"/>
  <c r="K42" i="3"/>
  <c r="J42" i="3"/>
  <c r="H42" i="3"/>
  <c r="I42" i="3"/>
  <c r="R50" i="6" l="1"/>
  <c r="S49" i="6"/>
  <c r="T49" i="6"/>
  <c r="G44" i="3"/>
  <c r="J43" i="3"/>
  <c r="K43" i="3"/>
  <c r="I43" i="3"/>
  <c r="H43" i="3"/>
  <c r="R51" i="6" l="1"/>
  <c r="T50" i="6"/>
  <c r="S50" i="6"/>
  <c r="J44" i="3"/>
  <c r="I44" i="3"/>
  <c r="K44" i="3"/>
  <c r="G45" i="3"/>
  <c r="H44" i="3"/>
  <c r="R52" i="6" l="1"/>
  <c r="T51" i="6"/>
  <c r="S51" i="6"/>
  <c r="H45" i="3"/>
  <c r="I45" i="3"/>
  <c r="J45" i="3"/>
  <c r="G46" i="3"/>
  <c r="K45" i="3"/>
  <c r="R53" i="6" l="1"/>
  <c r="T52" i="6"/>
  <c r="S52" i="6"/>
  <c r="K46" i="3"/>
  <c r="G47" i="3"/>
  <c r="I46" i="3"/>
  <c r="J46" i="3"/>
  <c r="H46" i="3"/>
  <c r="R54" i="6" l="1"/>
  <c r="S53" i="6"/>
  <c r="T53" i="6"/>
  <c r="K47" i="3"/>
  <c r="J47" i="3"/>
  <c r="H47" i="3"/>
  <c r="G48" i="3"/>
  <c r="I47" i="3"/>
  <c r="R55" i="6" l="1"/>
  <c r="T54" i="6"/>
  <c r="S54" i="6"/>
  <c r="I48" i="3"/>
  <c r="J48" i="3"/>
  <c r="K48" i="3"/>
  <c r="H48" i="3"/>
  <c r="G49" i="3"/>
  <c r="R56" i="6" l="1"/>
  <c r="T55" i="6"/>
  <c r="S55" i="6"/>
  <c r="H49" i="3"/>
  <c r="G50" i="3"/>
  <c r="I49" i="3"/>
  <c r="K49" i="3"/>
  <c r="J49" i="3"/>
  <c r="R57" i="6" l="1"/>
  <c r="S56" i="6"/>
  <c r="T56" i="6"/>
  <c r="K50" i="3"/>
  <c r="J50" i="3"/>
  <c r="H50" i="3"/>
  <c r="G51" i="3"/>
  <c r="I50" i="3"/>
  <c r="R58" i="6" l="1"/>
  <c r="S57" i="6"/>
  <c r="T57" i="6"/>
  <c r="K51" i="3"/>
  <c r="I51" i="3"/>
  <c r="G52" i="3"/>
  <c r="J51" i="3"/>
  <c r="H51" i="3"/>
  <c r="R59" i="6" l="1"/>
  <c r="T58" i="6"/>
  <c r="S58" i="6"/>
  <c r="H52" i="3"/>
  <c r="J52" i="3"/>
  <c r="K52" i="3"/>
  <c r="G53" i="3"/>
  <c r="I52" i="3"/>
  <c r="R60" i="6" l="1"/>
  <c r="T59" i="6"/>
  <c r="S59" i="6"/>
  <c r="G54" i="3"/>
  <c r="I53" i="3"/>
  <c r="K53" i="3"/>
  <c r="H53" i="3"/>
  <c r="J53" i="3"/>
  <c r="R61" i="6" l="1"/>
  <c r="T60" i="6"/>
  <c r="S60" i="6"/>
  <c r="H54" i="3"/>
  <c r="G55" i="3"/>
  <c r="K54" i="3"/>
  <c r="I54" i="3"/>
  <c r="J54" i="3"/>
  <c r="R62" i="6" l="1"/>
  <c r="S61" i="6"/>
  <c r="T61" i="6"/>
  <c r="I55" i="3"/>
  <c r="K55" i="3"/>
  <c r="G56" i="3"/>
  <c r="J55" i="3"/>
  <c r="H55" i="3"/>
  <c r="R63" i="6" l="1"/>
  <c r="T62" i="6"/>
  <c r="S62" i="6"/>
  <c r="K56" i="3"/>
  <c r="J56" i="3"/>
  <c r="G57" i="3"/>
  <c r="H56" i="3"/>
  <c r="I56" i="3"/>
  <c r="R64" i="6" l="1"/>
  <c r="T63" i="6"/>
  <c r="S63" i="6"/>
  <c r="J57" i="3"/>
  <c r="H57" i="3"/>
  <c r="G58" i="3"/>
  <c r="K57" i="3"/>
  <c r="I57" i="3"/>
  <c r="R65" i="6" l="1"/>
  <c r="T64" i="6"/>
  <c r="S64" i="6"/>
  <c r="I58" i="3"/>
  <c r="H58" i="3"/>
  <c r="K58" i="3"/>
  <c r="J58" i="3"/>
  <c r="G59" i="3"/>
  <c r="R66" i="6" l="1"/>
  <c r="S65" i="6"/>
  <c r="T65" i="6"/>
  <c r="G60" i="3"/>
  <c r="K59" i="3"/>
  <c r="J59" i="3"/>
  <c r="I59" i="3"/>
  <c r="H59" i="3"/>
  <c r="R67" i="6" l="1"/>
  <c r="T66" i="6"/>
  <c r="S66" i="6"/>
  <c r="G61" i="3"/>
  <c r="H60" i="3"/>
  <c r="J60" i="3"/>
  <c r="I60" i="3"/>
  <c r="K60" i="3"/>
  <c r="R68" i="6" l="1"/>
  <c r="T67" i="6"/>
  <c r="S67" i="6"/>
  <c r="H61" i="3"/>
  <c r="J61" i="3"/>
  <c r="G62" i="3"/>
  <c r="I61" i="3"/>
  <c r="K61" i="3"/>
  <c r="R69" i="6" l="1"/>
  <c r="T68" i="6"/>
  <c r="S68" i="6"/>
  <c r="H62" i="3"/>
  <c r="K62" i="3"/>
  <c r="G63" i="3"/>
  <c r="I62" i="3"/>
  <c r="J62" i="3"/>
  <c r="R70" i="6" l="1"/>
  <c r="S69" i="6"/>
  <c r="T69" i="6"/>
  <c r="I63" i="3"/>
  <c r="G64" i="3"/>
  <c r="K63" i="3"/>
  <c r="J63" i="3"/>
  <c r="H63" i="3"/>
  <c r="R71" i="6" l="1"/>
  <c r="T70" i="6"/>
  <c r="S70" i="6"/>
  <c r="J64" i="3"/>
  <c r="G65" i="3"/>
  <c r="H64" i="3"/>
  <c r="I64" i="3"/>
  <c r="K64" i="3"/>
  <c r="R72" i="6" l="1"/>
  <c r="T71" i="6"/>
  <c r="S71" i="6"/>
  <c r="K65" i="3"/>
  <c r="G66" i="3"/>
  <c r="H65" i="3"/>
  <c r="I65" i="3"/>
  <c r="J65" i="3"/>
  <c r="R73" i="6" l="1"/>
  <c r="S72" i="6"/>
  <c r="T72" i="6"/>
  <c r="G67" i="3"/>
  <c r="I66" i="3"/>
  <c r="J66" i="3"/>
  <c r="H66" i="3"/>
  <c r="K66" i="3"/>
  <c r="R74" i="6" l="1"/>
  <c r="S73" i="6"/>
  <c r="T73" i="6"/>
  <c r="I67" i="3"/>
  <c r="K67" i="3"/>
  <c r="H67" i="3"/>
  <c r="G68" i="3"/>
  <c r="J67" i="3"/>
  <c r="R75" i="6" l="1"/>
  <c r="T74" i="6"/>
  <c r="S74" i="6"/>
  <c r="G69" i="3"/>
  <c r="H68" i="3"/>
  <c r="J68" i="3"/>
  <c r="K68" i="3"/>
  <c r="I68" i="3"/>
  <c r="R76" i="6" l="1"/>
  <c r="T75" i="6"/>
  <c r="S75" i="6"/>
  <c r="I69" i="3"/>
  <c r="G70" i="3"/>
  <c r="J69" i="3"/>
  <c r="H69" i="3"/>
  <c r="K69" i="3"/>
  <c r="R77" i="6" l="1"/>
  <c r="T76" i="6"/>
  <c r="S76" i="6"/>
  <c r="H70" i="3"/>
  <c r="K70" i="3"/>
  <c r="G71" i="3"/>
  <c r="I70" i="3"/>
  <c r="J70" i="3"/>
  <c r="R78" i="6" l="1"/>
  <c r="S77" i="6"/>
  <c r="T77" i="6"/>
  <c r="H71" i="3"/>
  <c r="I71" i="3"/>
  <c r="K71" i="3"/>
  <c r="G72" i="3"/>
  <c r="J71" i="3"/>
  <c r="R79" i="6" l="1"/>
  <c r="T78" i="6"/>
  <c r="S78" i="6"/>
  <c r="J72" i="3"/>
  <c r="K72" i="3"/>
  <c r="I72" i="3"/>
  <c r="G73" i="3"/>
  <c r="H72" i="3"/>
  <c r="R80" i="6" l="1"/>
  <c r="T79" i="6"/>
  <c r="S79" i="6"/>
  <c r="G74" i="3"/>
  <c r="J73" i="3"/>
  <c r="K73" i="3"/>
  <c r="H73" i="3"/>
  <c r="I73" i="3"/>
  <c r="R81" i="6" l="1"/>
  <c r="T80" i="6"/>
  <c r="S80" i="6"/>
  <c r="J74" i="3"/>
  <c r="I74" i="3"/>
  <c r="K74" i="3"/>
  <c r="G75" i="3"/>
  <c r="H74" i="3"/>
  <c r="R82" i="6" l="1"/>
  <c r="S81" i="6"/>
  <c r="T81" i="6"/>
  <c r="I75" i="3"/>
  <c r="K75" i="3"/>
  <c r="G76" i="3"/>
  <c r="J75" i="3"/>
  <c r="H75" i="3"/>
  <c r="R83" i="6" l="1"/>
  <c r="T82" i="6"/>
  <c r="S82" i="6"/>
  <c r="H76" i="3"/>
  <c r="J76" i="3"/>
  <c r="I76" i="3"/>
  <c r="K76" i="3"/>
  <c r="G77" i="3"/>
  <c r="R84" i="6" l="1"/>
  <c r="T83" i="6"/>
  <c r="S83" i="6"/>
  <c r="I77" i="3"/>
  <c r="J77" i="3"/>
  <c r="G78" i="3"/>
  <c r="H77" i="3"/>
  <c r="K77" i="3"/>
  <c r="R85" i="6" l="1"/>
  <c r="T84" i="6"/>
  <c r="S84" i="6"/>
  <c r="G79" i="3"/>
  <c r="H78" i="3"/>
  <c r="J78" i="3"/>
  <c r="K78" i="3"/>
  <c r="I78" i="3"/>
  <c r="R86" i="6" l="1"/>
  <c r="S85" i="6"/>
  <c r="T85" i="6"/>
  <c r="I79" i="3"/>
  <c r="K79" i="3"/>
  <c r="G80" i="3"/>
  <c r="J79" i="3"/>
  <c r="H79" i="3"/>
  <c r="R87" i="6" l="1"/>
  <c r="T86" i="6"/>
  <c r="S86" i="6"/>
  <c r="I80" i="3"/>
  <c r="J80" i="3"/>
  <c r="K80" i="3"/>
  <c r="G81" i="3"/>
  <c r="H80" i="3"/>
  <c r="R88" i="6" l="1"/>
  <c r="T87" i="6"/>
  <c r="S87" i="6"/>
  <c r="J81" i="3"/>
  <c r="K81" i="3"/>
  <c r="G82" i="3"/>
  <c r="H81" i="3"/>
  <c r="I81" i="3"/>
  <c r="R89" i="6" l="1"/>
  <c r="S88" i="6"/>
  <c r="T88" i="6"/>
  <c r="K82" i="3"/>
  <c r="G83" i="3"/>
  <c r="I82" i="3"/>
  <c r="J82" i="3"/>
  <c r="H82" i="3"/>
  <c r="R90" i="6" l="1"/>
  <c r="S89" i="6"/>
  <c r="T89" i="6"/>
  <c r="K83" i="3"/>
  <c r="G84" i="3"/>
  <c r="H83" i="3"/>
  <c r="J83" i="3"/>
  <c r="I83" i="3"/>
  <c r="R91" i="6" l="1"/>
  <c r="T90" i="6"/>
  <c r="S90" i="6"/>
  <c r="I84" i="3"/>
  <c r="J84" i="3"/>
  <c r="K84" i="3"/>
  <c r="G85" i="3"/>
  <c r="H84" i="3"/>
  <c r="R92" i="6" l="1"/>
  <c r="T91" i="6"/>
  <c r="S91" i="6"/>
  <c r="H85" i="3"/>
  <c r="I85" i="3"/>
  <c r="J85" i="3"/>
  <c r="K85" i="3"/>
  <c r="G86" i="3"/>
  <c r="R93" i="6" l="1"/>
  <c r="T92" i="6"/>
  <c r="S92" i="6"/>
  <c r="J86" i="3"/>
  <c r="I86" i="3"/>
  <c r="H86" i="3"/>
  <c r="K86" i="3"/>
  <c r="G87" i="3"/>
  <c r="R94" i="6" l="1"/>
  <c r="S93" i="6"/>
  <c r="T93" i="6"/>
  <c r="H87" i="3"/>
  <c r="J87" i="3"/>
  <c r="K87" i="3"/>
  <c r="G88" i="3"/>
  <c r="I87" i="3"/>
  <c r="R95" i="6" l="1"/>
  <c r="T94" i="6"/>
  <c r="S94" i="6"/>
  <c r="H88" i="3"/>
  <c r="J88" i="3"/>
  <c r="K88" i="3"/>
  <c r="I88" i="3"/>
  <c r="G89" i="3"/>
  <c r="R96" i="6" l="1"/>
  <c r="T95" i="6"/>
  <c r="S95" i="6"/>
  <c r="H89" i="3"/>
  <c r="J89" i="3"/>
  <c r="G90" i="3"/>
  <c r="K89" i="3"/>
  <c r="I89" i="3"/>
  <c r="R97" i="6" l="1"/>
  <c r="T96" i="6"/>
  <c r="S96" i="6"/>
  <c r="J90" i="3"/>
  <c r="G91" i="3"/>
  <c r="I90" i="3"/>
  <c r="H90" i="3"/>
  <c r="K90" i="3"/>
  <c r="R98" i="6" l="1"/>
  <c r="S97" i="6"/>
  <c r="T97" i="6"/>
  <c r="K91" i="3"/>
  <c r="G92" i="3"/>
  <c r="J91" i="3"/>
  <c r="H91" i="3"/>
  <c r="I91" i="3"/>
  <c r="R99" i="6" l="1"/>
  <c r="T98" i="6"/>
  <c r="S98" i="6"/>
  <c r="G93" i="3"/>
  <c r="H92" i="3"/>
  <c r="I92" i="3"/>
  <c r="K92" i="3"/>
  <c r="J92" i="3"/>
  <c r="R100" i="6" l="1"/>
  <c r="T99" i="6"/>
  <c r="S99" i="6"/>
  <c r="G94" i="3"/>
  <c r="H93" i="3"/>
  <c r="I93" i="3"/>
  <c r="J93" i="3"/>
  <c r="K93" i="3"/>
  <c r="R101" i="6" l="1"/>
  <c r="T100" i="6"/>
  <c r="S100" i="6"/>
  <c r="J94" i="3"/>
  <c r="H94" i="3"/>
  <c r="G95" i="3"/>
  <c r="I94" i="3"/>
  <c r="K94" i="3"/>
  <c r="R102" i="6" l="1"/>
  <c r="S101" i="6"/>
  <c r="T101" i="6"/>
  <c r="J95" i="3"/>
  <c r="H95" i="3"/>
  <c r="K95" i="3"/>
  <c r="I95" i="3"/>
  <c r="G96" i="3"/>
  <c r="R103" i="6" l="1"/>
  <c r="T102" i="6"/>
  <c r="S102" i="6"/>
  <c r="J96" i="3"/>
  <c r="K96" i="3"/>
  <c r="G97" i="3"/>
  <c r="I96" i="3"/>
  <c r="H96" i="3"/>
  <c r="R104" i="6" l="1"/>
  <c r="T103" i="6"/>
  <c r="S103" i="6"/>
  <c r="H97" i="3"/>
  <c r="G98" i="3"/>
  <c r="K97" i="3"/>
  <c r="J97" i="3"/>
  <c r="I97" i="3"/>
  <c r="R105" i="6" l="1"/>
  <c r="S104" i="6"/>
  <c r="T104" i="6"/>
  <c r="K98" i="3"/>
  <c r="G99" i="3"/>
  <c r="I98" i="3"/>
  <c r="H98" i="3"/>
  <c r="J98" i="3"/>
  <c r="R106" i="6" l="1"/>
  <c r="S105" i="6"/>
  <c r="T105" i="6"/>
  <c r="J99" i="3"/>
  <c r="G100" i="3"/>
  <c r="H99" i="3"/>
  <c r="I99" i="3"/>
  <c r="K99" i="3"/>
  <c r="R107" i="6" l="1"/>
  <c r="T106" i="6"/>
  <c r="S106" i="6"/>
  <c r="I100" i="3"/>
  <c r="J100" i="3"/>
  <c r="K100" i="3"/>
  <c r="H100" i="3"/>
  <c r="G101" i="3"/>
  <c r="R108" i="6" l="1"/>
  <c r="T107" i="6"/>
  <c r="S107" i="6"/>
  <c r="K101" i="3"/>
  <c r="H101" i="3"/>
  <c r="I101" i="3"/>
  <c r="G102" i="3"/>
  <c r="J101" i="3"/>
  <c r="R109" i="6" l="1"/>
  <c r="T108" i="6"/>
  <c r="S108" i="6"/>
  <c r="H102" i="3"/>
  <c r="I102" i="3"/>
  <c r="K102" i="3"/>
  <c r="G103" i="3"/>
  <c r="J102" i="3"/>
  <c r="R110" i="6" l="1"/>
  <c r="S109" i="6"/>
  <c r="T109" i="6"/>
  <c r="G104" i="3"/>
  <c r="J103" i="3"/>
  <c r="I103" i="3"/>
  <c r="K103" i="3"/>
  <c r="H103" i="3"/>
  <c r="R111" i="6" l="1"/>
  <c r="T110" i="6"/>
  <c r="S110" i="6"/>
  <c r="I104" i="3"/>
  <c r="J104" i="3"/>
  <c r="K104" i="3"/>
  <c r="G105" i="3"/>
  <c r="H104" i="3"/>
  <c r="R112" i="6" l="1"/>
  <c r="T111" i="6"/>
  <c r="S111" i="6"/>
  <c r="G106" i="3"/>
  <c r="H105" i="3"/>
  <c r="I105" i="3"/>
  <c r="J105" i="3"/>
  <c r="K105" i="3"/>
  <c r="R113" i="6" l="1"/>
  <c r="T112" i="6"/>
  <c r="S112" i="6"/>
  <c r="J106" i="3"/>
  <c r="K106" i="3"/>
  <c r="H106" i="3"/>
  <c r="G107" i="3"/>
  <c r="I106" i="3"/>
  <c r="R114" i="6" l="1"/>
  <c r="S113" i="6"/>
  <c r="T113" i="6"/>
  <c r="J107" i="3"/>
  <c r="I107" i="3"/>
  <c r="K107" i="3"/>
  <c r="H107" i="3"/>
  <c r="G108" i="3"/>
  <c r="R115" i="6" l="1"/>
  <c r="T114" i="6"/>
  <c r="S114" i="6"/>
  <c r="G109" i="3"/>
  <c r="I108" i="3"/>
  <c r="K108" i="3"/>
  <c r="J108" i="3"/>
  <c r="H108" i="3"/>
  <c r="R116" i="6" l="1"/>
  <c r="T115" i="6"/>
  <c r="S115" i="6"/>
  <c r="H109" i="3"/>
  <c r="J109" i="3"/>
  <c r="I109" i="3"/>
  <c r="K109" i="3"/>
  <c r="G110" i="3"/>
  <c r="R117" i="6" l="1"/>
  <c r="T116" i="6"/>
  <c r="S116" i="6"/>
  <c r="H110" i="3"/>
  <c r="K110" i="3"/>
  <c r="G111" i="3"/>
  <c r="J110" i="3"/>
  <c r="I110" i="3"/>
  <c r="R118" i="6" l="1"/>
  <c r="S117" i="6"/>
  <c r="T117" i="6"/>
  <c r="G112" i="3"/>
  <c r="H111" i="3"/>
  <c r="I111" i="3"/>
  <c r="K111" i="3"/>
  <c r="J111" i="3"/>
  <c r="R119" i="6" l="1"/>
  <c r="T118" i="6"/>
  <c r="S118" i="6"/>
  <c r="G113" i="3"/>
  <c r="H112" i="3"/>
  <c r="I112" i="3"/>
  <c r="J112" i="3"/>
  <c r="K112" i="3"/>
  <c r="R120" i="6" l="1"/>
  <c r="T119" i="6"/>
  <c r="S119" i="6"/>
  <c r="I113" i="3"/>
  <c r="J113" i="3"/>
  <c r="G114" i="3"/>
  <c r="H113" i="3"/>
  <c r="K113" i="3"/>
  <c r="R121" i="6" l="1"/>
  <c r="T120" i="6"/>
  <c r="S120" i="6"/>
  <c r="J114" i="3"/>
  <c r="K114" i="3"/>
  <c r="H114" i="3"/>
  <c r="I114" i="3"/>
  <c r="G115" i="3"/>
  <c r="R122" i="6" l="1"/>
  <c r="S121" i="6"/>
  <c r="T121" i="6"/>
  <c r="K115" i="3"/>
  <c r="J115" i="3"/>
  <c r="G116" i="3"/>
  <c r="H115" i="3"/>
  <c r="I115" i="3"/>
  <c r="R123" i="6" l="1"/>
  <c r="T122" i="6"/>
  <c r="S122" i="6"/>
  <c r="G117" i="3"/>
  <c r="H116" i="3"/>
  <c r="I116" i="3"/>
  <c r="J116" i="3"/>
  <c r="K116" i="3"/>
  <c r="R124" i="6" l="1"/>
  <c r="T123" i="6"/>
  <c r="S123" i="6"/>
  <c r="H117" i="3"/>
  <c r="G118" i="3"/>
  <c r="J117" i="3"/>
  <c r="K117" i="3"/>
  <c r="I117" i="3"/>
  <c r="R125" i="6" l="1"/>
  <c r="T124" i="6"/>
  <c r="S124" i="6"/>
  <c r="J118" i="3"/>
  <c r="G119" i="3"/>
  <c r="H118" i="3"/>
  <c r="K118" i="3"/>
  <c r="I118" i="3"/>
  <c r="R126" i="6" l="1"/>
  <c r="S125" i="6"/>
  <c r="T125" i="6"/>
  <c r="G120" i="3"/>
  <c r="J119" i="3"/>
  <c r="K119" i="3"/>
  <c r="H119" i="3"/>
  <c r="I119" i="3"/>
  <c r="R127" i="6" l="1"/>
  <c r="T126" i="6"/>
  <c r="S126" i="6"/>
  <c r="H120" i="3"/>
  <c r="I120" i="3"/>
  <c r="G121" i="3"/>
  <c r="K120" i="3"/>
  <c r="J120" i="3"/>
  <c r="R128" i="6" l="1"/>
  <c r="T127" i="6"/>
  <c r="S127" i="6"/>
  <c r="G122" i="3"/>
  <c r="J121" i="3"/>
  <c r="I121" i="3"/>
  <c r="H121" i="3"/>
  <c r="K121" i="3"/>
  <c r="R129" i="6" l="1"/>
  <c r="T128" i="6"/>
  <c r="S128" i="6"/>
  <c r="J122" i="3"/>
  <c r="I122" i="3"/>
  <c r="K122" i="3"/>
  <c r="H122" i="3"/>
  <c r="G123" i="3"/>
  <c r="S129" i="6" l="1"/>
  <c r="T129" i="6"/>
  <c r="G124" i="3"/>
  <c r="K123" i="3"/>
  <c r="J123" i="3"/>
  <c r="I123" i="3"/>
  <c r="H123" i="3"/>
  <c r="I124" i="3" l="1"/>
  <c r="G125" i="3"/>
  <c r="H124" i="3"/>
  <c r="K124" i="3"/>
  <c r="J124" i="3"/>
  <c r="H125" i="3" l="1"/>
  <c r="I125" i="3"/>
  <c r="K125" i="3"/>
  <c r="J125" i="3"/>
  <c r="G126" i="3"/>
  <c r="H126" i="3" l="1"/>
  <c r="K126" i="3"/>
  <c r="G127" i="3"/>
  <c r="J126" i="3"/>
  <c r="I126" i="3"/>
  <c r="I127" i="3" l="1"/>
  <c r="K127" i="3"/>
  <c r="J127" i="3"/>
  <c r="H127" i="3"/>
  <c r="G128" i="3"/>
  <c r="J128" i="3" l="1"/>
  <c r="I128" i="3"/>
  <c r="K128" i="3"/>
  <c r="H128" i="3"/>
</calcChain>
</file>

<file path=xl/sharedStrings.xml><?xml version="1.0" encoding="utf-8"?>
<sst xmlns="http://schemas.openxmlformats.org/spreadsheetml/2006/main" count="115" uniqueCount="95">
  <si>
    <t>One-for-One Substitution Model: Project Risk Register</t>
  </si>
  <si>
    <r>
      <rPr>
        <b/>
        <sz val="12"/>
        <color theme="0"/>
        <rFont val="Calibri"/>
        <family val="2"/>
      </rPr>
      <t>←</t>
    </r>
    <r>
      <rPr>
        <b/>
        <sz val="12"/>
        <color theme="0"/>
        <rFont val="Calibri"/>
        <family val="2"/>
        <scheme val="minor"/>
      </rPr>
      <t xml:space="preserve"> Expand for HDR PRNG</t>
    </r>
  </si>
  <si>
    <t>Contact HDR to develop custom quantitative methods for your firm.</t>
  </si>
  <si>
    <t>www.hubbardresearch.com</t>
  </si>
  <si>
    <t>info@hubbardresearch.com</t>
  </si>
  <si>
    <r>
      <t xml:space="preserve">Trial Slider Bar </t>
    </r>
    <r>
      <rPr>
        <b/>
        <sz val="12"/>
        <color theme="0"/>
        <rFont val="Aptos Narrow"/>
        <family val="2"/>
      </rPr>
      <t>→</t>
    </r>
  </si>
  <si>
    <t>Trial ID:</t>
  </si>
  <si>
    <t>Input Values</t>
  </si>
  <si>
    <t>Output Values</t>
  </si>
  <si>
    <t>The "Risk Name" should be a short, unique identifier for the risk being considered.</t>
  </si>
  <si>
    <t>Enter the "Risk Classification" that best matches. If the category needs explanation, please use the "Notes" column.</t>
  </si>
  <si>
    <t>Estimate the likelihood of the event occurring at least once per year.</t>
  </si>
  <si>
    <r>
      <t xml:space="preserve">Estimate the total impact of the event, assuming it occurs, with a 90% confidence interval. That is, estimate a lower bound and upper bound, such that you believe there is a 90% chance the actual impact will be between the bounds. Note that the lower bound </t>
    </r>
    <r>
      <rPr>
        <b/>
        <i/>
        <sz val="11"/>
        <rFont val="Calibri"/>
        <family val="2"/>
        <scheme val="minor"/>
      </rPr>
      <t>must</t>
    </r>
    <r>
      <rPr>
        <b/>
        <sz val="11"/>
        <rFont val="Calibri"/>
        <family val="2"/>
        <scheme val="minor"/>
      </rPr>
      <t xml:space="preserve"> be greater than 0.</t>
    </r>
  </si>
  <si>
    <t>Choose the task that the risk impacts.</t>
  </si>
  <si>
    <t xml:space="preserve">For the control being applied to the risk, provide an estimate of the cost of implementing the control. </t>
  </si>
  <si>
    <t>Estimate the effectiveness of the controls being applied as a percent reduction in the likelihood of the event occurring. For example, if the risk has a 10% chance per year of occurring and a control is reduces likelihood by 25%, the mitigated likelihood of the event occurring would be 7.5%.</t>
  </si>
  <si>
    <t>The expected value, or probability-weighted average, of the loss due to a risk. A lognormal distribution is assumed for impact.</t>
  </si>
  <si>
    <t>Pseudorandom numbers between 0 and 1 are generated for each variable using a unique variable ID. These numbers are then used in other formulas to calculate scenario values.</t>
  </si>
  <si>
    <t>A random draw against the likelihood of the event determines if the event occurs. If it does occur, total losses are randomly drawn from the impact range. If the event does not occur, there is $0 simulated loss.</t>
  </si>
  <si>
    <t>The expected value, or probability-weighted average, of the loss after applying controls. A lognormal distribution is assumed for impact.</t>
  </si>
  <si>
    <t>The loss simulated in this trial, if there is one, after the implementation of the control.</t>
  </si>
  <si>
    <t>Return on control is computed by comparing the monetized risk reduction (change in expected loss) to the total cost of controls.</t>
  </si>
  <si>
    <t>Examples of Enterprise Risks</t>
  </si>
  <si>
    <t>90% Confidence Interval of Immediate Costs</t>
  </si>
  <si>
    <t>Risk ID</t>
  </si>
  <si>
    <t>Risk Name</t>
  </si>
  <si>
    <t>Risk Classification</t>
  </si>
  <si>
    <t>Probability of event during project</t>
  </si>
  <si>
    <t>Lower Bound</t>
  </si>
  <si>
    <t>Upper Bound</t>
  </si>
  <si>
    <t>Task Affected</t>
  </si>
  <si>
    <t>Total Cost of Controls</t>
  </si>
  <si>
    <t>Control Effectiveness</t>
  </si>
  <si>
    <t>Expected Inherent Loss</t>
  </si>
  <si>
    <t>Probability Rand</t>
  </si>
  <si>
    <t>Impact Rand</t>
  </si>
  <si>
    <t>Simulated  Inherent Loss</t>
  </si>
  <si>
    <t>Expected  Residual Loss</t>
  </si>
  <si>
    <t>Simulated Residual Loss</t>
  </si>
  <si>
    <t>Return on Control</t>
  </si>
  <si>
    <t>Supplier A failure</t>
  </si>
  <si>
    <t>Supply Chain</t>
  </si>
  <si>
    <t>1.a</t>
  </si>
  <si>
    <t>Supplier B failure</t>
  </si>
  <si>
    <t>2.b</t>
  </si>
  <si>
    <t>Hurricane on East Coast Site</t>
  </si>
  <si>
    <t>Natural</t>
  </si>
  <si>
    <t>Safety accident resulting in delays</t>
  </si>
  <si>
    <t>Safety</t>
  </si>
  <si>
    <t>5.b</t>
  </si>
  <si>
    <t>Exposure to a large lawsuit</t>
  </si>
  <si>
    <t>Legal</t>
  </si>
  <si>
    <t>1.b</t>
  </si>
  <si>
    <t>Unknown underground conditions</t>
  </si>
  <si>
    <t>Site conditions</t>
  </si>
  <si>
    <t>2.c</t>
  </si>
  <si>
    <t>Data breach</t>
  </si>
  <si>
    <t>Cyber</t>
  </si>
  <si>
    <t>7.a</t>
  </si>
  <si>
    <t>Material X shortage</t>
  </si>
  <si>
    <t>3.a</t>
  </si>
  <si>
    <r>
      <t xml:space="preserve">Expand for Residual Loss Data Table </t>
    </r>
    <r>
      <rPr>
        <b/>
        <sz val="12"/>
        <color theme="0"/>
        <rFont val="Aptos Narrow"/>
        <family val="2"/>
      </rPr>
      <t>→</t>
    </r>
  </si>
  <si>
    <t>Expand for Residual Losses →</t>
  </si>
  <si>
    <r>
      <rPr>
        <b/>
        <sz val="11"/>
        <color theme="1"/>
        <rFont val="Calibri"/>
        <family val="2"/>
        <scheme val="minor"/>
      </rPr>
      <t>Introduction</t>
    </r>
    <r>
      <rPr>
        <sz val="11"/>
        <color theme="1"/>
        <rFont val="Calibri"/>
        <family val="2"/>
        <scheme val="minor"/>
      </rPr>
      <t>: This tab displays the results of the Monte Carlo simulation. Excel's What-If Data Tables are used to run 1,000 random trials based on the Risk Estimates provided, and a histogram shows how often total losses fall within specified bins. Expand the columns using “+” to display the residual risk curve on the Loss Exceedance Curve chart. Ensure that calculation mode is set to "Partial" (Formulas → Calculation Options) so that results update correctly.</t>
    </r>
  </si>
  <si>
    <t>The loss exceedance curve displays the probability of exceeding a given loss in one year compared to your organization's willingness to accept that magnitude of a loss (your risk tolerance). Below the chart, the user can enter a loss in the gold cell and the probability of exceeding that loss will be shown.</t>
  </si>
  <si>
    <t>Your organization's risk tolerance can be defined by estimating at least three points on this curve. One way to start with this is to leave the Acceptable Prob. Loss Exceeded where it is and adjust the Loss amounts to match your tolerance. Are you willing to accept a 99% chance of losing $1MM or more in a given year? If not, what about $500,000 or more?</t>
  </si>
  <si>
    <t>This data table calculates the inherent loss that occurs in each trial. A total of 10,000 trials are calculated. Note that these are the losses that occur with no controls present.</t>
  </si>
  <si>
    <t>This data table calculates the residual loss that occurs in each trial. A total of 10,000 trials are calculated. Note that these are the losses that occur after controls are applied.</t>
  </si>
  <si>
    <t>This table calculates the probability of inherent and residual (if controls are included) losses in pre-defined intervals (e.g., the probability of a loss between $500,000 and $999,999). These values are used to plot the loss exceedance curve.</t>
  </si>
  <si>
    <t>Loss Exceedance Tolerance</t>
  </si>
  <si>
    <t>Total Simulated Inherent Losses</t>
  </si>
  <si>
    <t>Total Simulated Residual Losses</t>
  </si>
  <si>
    <t>Chart Table</t>
  </si>
  <si>
    <t>Recalculate the workbook to update the curve. Press the F9 key or use "Calculate Now" in the Formulas Ribbon.</t>
  </si>
  <si>
    <t>Loss</t>
  </si>
  <si>
    <t>Acceptable Probability Loss Exceeded</t>
  </si>
  <si>
    <t>Trial</t>
  </si>
  <si>
    <t>Inherent: % Loss or Greater</t>
  </si>
  <si>
    <t>Residual: % Loss or Greater</t>
  </si>
  <si>
    <r>
      <t xml:space="preserve">Current Trial </t>
    </r>
    <r>
      <rPr>
        <i/>
        <sz val="11"/>
        <color theme="1"/>
        <rFont val="Aptos Narrow"/>
        <family val="2"/>
      </rPr>
      <t>→</t>
    </r>
  </si>
  <si>
    <t>Expected Losses</t>
  </si>
  <si>
    <t>Expected Residual Loss</t>
  </si>
  <si>
    <t>Probability of Inherent Loss Exceeding</t>
  </si>
  <si>
    <t>Combining Loss Exceedance Curves</t>
  </si>
  <si>
    <r>
      <rPr>
        <b/>
        <sz val="11"/>
        <color theme="1"/>
        <rFont val="Calibri"/>
        <family val="2"/>
        <scheme val="minor"/>
      </rPr>
      <t>Introduction</t>
    </r>
    <r>
      <rPr>
        <sz val="11"/>
        <color theme="1"/>
        <rFont val="Calibri"/>
        <family val="2"/>
        <scheme val="minor"/>
      </rPr>
      <t>: Loss Exceedance Curves of multiple portfolios can be combined into a single Loss Exceedance Curve for an aggregate portfolio. As before, this involves running thousands of portfolio simulations. For simplicity, only the total loss of a portfolio—not the individual events—is considered here. To aggregate results, simply add the simulated totals for each portfolio, as shown in “Total of All Portfolios” (column E). The combined total is then used to generate a Loss Exceedance Curve, just as was done for the original portfolios.</t>
    </r>
  </si>
  <si>
    <t>10,000 Simulations for Each Portfolio and Combined Portfolios</t>
  </si>
  <si>
    <t>Combined Loss Exceedance Curve Table</t>
  </si>
  <si>
    <t xml:space="preserve"> Loss Exceedance Curves for all Portfolios Combined</t>
  </si>
  <si>
    <t>Portfolio 1</t>
  </si>
  <si>
    <t>Portfolio 2</t>
  </si>
  <si>
    <t>Portfolio 3</t>
  </si>
  <si>
    <t>Total of All Portfolios</t>
  </si>
  <si>
    <t>Inherent Risk, Residual Risk, and Risk Tolerance</t>
  </si>
  <si>
    <r>
      <rPr>
        <b/>
        <sz val="11"/>
        <color theme="1"/>
        <rFont val="Calibri"/>
        <family val="2"/>
        <scheme val="minor"/>
      </rPr>
      <t xml:space="preserve">Introduction: </t>
    </r>
    <r>
      <rPr>
        <sz val="11"/>
        <color theme="1"/>
        <rFont val="Calibri"/>
        <family val="2"/>
        <scheme val="minor"/>
      </rPr>
      <t>This risk register demonstrates how subjective expert input can be translated into fully quantitative risk analysis, replacing traditional heat maps with probabilistic modeling. While inputs still rely on expert estimates of likelihood and impact, this approach expresses those estimates in mathematically defined terms suitable for simulation. This enables risk aggregation across a portfolio and supports decision-making with more meaningful outputs. The register can be used for project-level risk management and enterprise risk analysis, helping organizations assess potential losses, prioritize controls, and allocate resources more effectively. Begin by entering risk-specific information in the “Input Values” section. The model will calculate both expected and simulated losses—before and after mitigation—along with related metrics such as return on control. Recalculate the workbook after you update values. Press the F9 key or use "Calculate Now" in the Formulas Ribbon.</t>
    </r>
  </si>
  <si>
    <t>One-For-One Substitution Model: Loss Exceedance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</si>
</sst>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s>
  <fonts count="30" x14ac:knownFonts="1">
    <font>
      <sz val="11"/>
      <color theme="1"/>
      <name val="Calibri"/>
      <family val="2"/>
      <scheme val="minor"/>
    </font>
    <font>
      <sz val="11"/>
      <color theme="1"/>
      <name val="Calibri"/>
      <family val="2"/>
      <scheme val="minor"/>
    </font>
    <font>
      <b/>
      <sz val="12"/>
      <color theme="0"/>
      <name val="Calibri"/>
      <family val="2"/>
      <scheme val="minor"/>
    </font>
    <font>
      <b/>
      <sz val="14"/>
      <color theme="0"/>
      <name val="Calibri"/>
      <family val="2"/>
      <scheme val="minor"/>
    </font>
    <font>
      <b/>
      <sz val="12"/>
      <color theme="1"/>
      <name val="Calibri"/>
      <family val="2"/>
      <scheme val="minor"/>
    </font>
    <font>
      <b/>
      <sz val="16"/>
      <color theme="0"/>
      <name val="Calibri"/>
      <family val="2"/>
      <scheme val="minor"/>
    </font>
    <font>
      <b/>
      <u/>
      <sz val="14"/>
      <color theme="1"/>
      <name val="Calibri"/>
      <family val="2"/>
      <scheme val="minor"/>
    </font>
    <font>
      <sz val="12"/>
      <color theme="1"/>
      <name val="Calibri"/>
      <family val="2"/>
      <scheme val="minor"/>
    </font>
    <font>
      <b/>
      <sz val="12"/>
      <name val="Calibri"/>
      <family val="2"/>
      <scheme val="minor"/>
    </font>
    <font>
      <u/>
      <sz val="11"/>
      <color theme="10"/>
      <name val="Calibri"/>
      <family val="2"/>
      <scheme val="minor"/>
    </font>
    <font>
      <b/>
      <sz val="11"/>
      <color theme="1"/>
      <name val="Calibri"/>
      <family val="2"/>
      <scheme val="minor"/>
    </font>
    <font>
      <b/>
      <u/>
      <sz val="11"/>
      <color theme="1"/>
      <name val="Calibri"/>
      <family val="2"/>
      <scheme val="minor"/>
    </font>
    <font>
      <b/>
      <u/>
      <sz val="11"/>
      <color theme="10"/>
      <name val="Calibri"/>
      <family val="2"/>
      <scheme val="minor"/>
    </font>
    <font>
      <b/>
      <u/>
      <sz val="12"/>
      <color theme="10"/>
      <name val="Calibri"/>
      <family val="2"/>
      <scheme val="minor"/>
    </font>
    <font>
      <b/>
      <sz val="11"/>
      <name val="Calibri"/>
      <family val="2"/>
      <scheme val="minor"/>
    </font>
    <font>
      <b/>
      <sz val="11"/>
      <color theme="0"/>
      <name val="Calibri"/>
      <family val="2"/>
      <scheme val="minor"/>
    </font>
    <font>
      <b/>
      <sz val="18"/>
      <color theme="0"/>
      <name val="Calibri"/>
      <family val="2"/>
      <scheme val="minor"/>
    </font>
    <font>
      <sz val="12"/>
      <name val="Calibri"/>
      <family val="2"/>
      <scheme val="minor"/>
    </font>
    <font>
      <sz val="11"/>
      <name val="Calibri"/>
      <family val="2"/>
      <scheme val="minor"/>
    </font>
    <font>
      <b/>
      <i/>
      <sz val="11"/>
      <name val="Calibri"/>
      <family val="2"/>
      <scheme val="minor"/>
    </font>
    <font>
      <b/>
      <sz val="12"/>
      <color theme="0"/>
      <name val="Aptos Narrow"/>
      <family val="2"/>
    </font>
    <font>
      <i/>
      <sz val="11"/>
      <color theme="1"/>
      <name val="Calibri"/>
      <family val="2"/>
      <scheme val="minor"/>
    </font>
    <font>
      <i/>
      <sz val="11"/>
      <color theme="1"/>
      <name val="Aptos Narrow"/>
      <family val="2"/>
    </font>
    <font>
      <b/>
      <sz val="22"/>
      <color theme="0"/>
      <name val="Calibri"/>
      <family val="2"/>
      <scheme val="minor"/>
    </font>
    <font>
      <b/>
      <sz val="24"/>
      <color theme="0"/>
      <name val="Calibri"/>
      <family val="2"/>
      <scheme val="minor"/>
    </font>
    <font>
      <b/>
      <sz val="22"/>
      <color theme="1"/>
      <name val="Calibri"/>
      <family val="2"/>
      <scheme val="minor"/>
    </font>
    <font>
      <sz val="22"/>
      <color theme="1"/>
      <name val="Calibri"/>
      <family val="2"/>
      <scheme val="minor"/>
    </font>
    <font>
      <sz val="16"/>
      <color theme="1"/>
      <name val="Calibri"/>
      <family val="2"/>
      <scheme val="minor"/>
    </font>
    <font>
      <b/>
      <sz val="12"/>
      <color theme="0"/>
      <name val="Calibri"/>
      <family val="2"/>
    </font>
    <font>
      <i/>
      <sz val="12"/>
      <color theme="1"/>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rgb="FF950311"/>
        <bgColor indexed="64"/>
      </patternFill>
    </fill>
    <fill>
      <patternFill patternType="solid">
        <fgColor theme="7" tint="0.59999389629810485"/>
        <bgColor indexed="64"/>
      </patternFill>
    </fill>
    <fill>
      <patternFill patternType="solid">
        <fgColor rgb="FF002060"/>
        <bgColor indexed="64"/>
      </patternFill>
    </fill>
    <fill>
      <patternFill patternType="solid">
        <fgColor theme="0"/>
        <bgColor indexed="64"/>
      </patternFill>
    </fill>
    <fill>
      <patternFill patternType="solid">
        <fgColor theme="2"/>
        <bgColor indexed="64"/>
      </patternFill>
    </fill>
    <fill>
      <patternFill patternType="solid">
        <fgColor theme="7" tint="0.79998168889431442"/>
        <bgColor indexed="64"/>
      </patternFill>
    </fill>
    <fill>
      <patternFill patternType="solid">
        <fgColor theme="6" tint="0.79998168889431442"/>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ck">
        <color auto="1"/>
      </right>
      <top/>
      <bottom/>
      <diagonal/>
    </border>
    <border>
      <left style="thick">
        <color indexed="64"/>
      </left>
      <right/>
      <top/>
      <bottom/>
      <diagonal/>
    </border>
    <border>
      <left style="medium">
        <color indexed="64"/>
      </left>
      <right style="medium">
        <color indexed="64"/>
      </right>
      <top style="medium">
        <color indexed="64"/>
      </top>
      <bottom style="medium">
        <color indexed="64"/>
      </bottom>
      <diagonal/>
    </border>
    <border>
      <left/>
      <right style="thin">
        <color auto="1"/>
      </right>
      <top/>
      <bottom/>
      <diagonal/>
    </border>
    <border>
      <left style="thin">
        <color auto="1"/>
      </left>
      <right style="thin">
        <color auto="1"/>
      </right>
      <top/>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indexed="64"/>
      </left>
      <right style="thin">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theme="1"/>
      </right>
      <top/>
      <bottom style="medium">
        <color theme="1"/>
      </bottom>
      <diagonal/>
    </border>
    <border>
      <left/>
      <right/>
      <top/>
      <bottom style="medium">
        <color theme="1"/>
      </bottom>
      <diagonal/>
    </border>
    <border>
      <left style="medium">
        <color theme="1"/>
      </left>
      <right style="medium">
        <color theme="1"/>
      </right>
      <top/>
      <bottom style="medium">
        <color theme="1"/>
      </bottom>
      <diagonal/>
    </border>
    <border>
      <left/>
      <right style="medium">
        <color theme="1"/>
      </right>
      <top/>
      <bottom/>
      <diagonal/>
    </border>
    <border>
      <left/>
      <right style="medium">
        <color theme="1"/>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bottom/>
      <diagonal/>
    </border>
    <border>
      <left style="medium">
        <color theme="0"/>
      </left>
      <right style="medium">
        <color theme="0"/>
      </right>
      <top style="medium">
        <color theme="1"/>
      </top>
      <bottom/>
      <diagonal/>
    </border>
    <border>
      <left style="thick">
        <color theme="0"/>
      </left>
      <right style="medium">
        <color theme="0"/>
      </right>
      <top/>
      <bottom/>
      <diagonal/>
    </border>
    <border>
      <left style="medium">
        <color theme="0"/>
      </left>
      <right style="thick">
        <color theme="0"/>
      </right>
      <top/>
      <bottom/>
      <diagonal/>
    </border>
    <border>
      <left/>
      <right style="medium">
        <color theme="0"/>
      </right>
      <top style="medium">
        <color theme="1"/>
      </top>
      <bottom/>
      <diagonal/>
    </border>
    <border>
      <left/>
      <right/>
      <top style="medium">
        <color theme="1"/>
      </top>
      <bottom/>
      <diagonal/>
    </border>
    <border>
      <left style="medium">
        <color theme="1"/>
      </left>
      <right style="medium">
        <color theme="1"/>
      </right>
      <top style="medium">
        <color theme="1"/>
      </top>
      <bottom style="medium">
        <color theme="1"/>
      </bottom>
      <diagonal/>
    </border>
    <border>
      <left style="medium">
        <color indexed="64"/>
      </left>
      <right style="thin">
        <color indexed="64"/>
      </right>
      <top style="medium">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theme="1"/>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style="medium">
        <color indexed="64"/>
      </right>
      <top/>
      <bottom style="medium">
        <color theme="0"/>
      </bottom>
      <diagonal/>
    </border>
    <border>
      <left style="medium">
        <color indexed="64"/>
      </left>
      <right style="medium">
        <color theme="1"/>
      </right>
      <top style="medium">
        <color theme="0"/>
      </top>
      <bottom/>
      <diagonal/>
    </border>
    <border>
      <left style="medium">
        <color indexed="64"/>
      </left>
      <right style="medium">
        <color theme="1"/>
      </right>
      <top/>
      <bottom/>
      <diagonal/>
    </border>
    <border>
      <left style="medium">
        <color indexed="64"/>
      </left>
      <right style="medium">
        <color theme="1"/>
      </right>
      <top/>
      <bottom style="medium">
        <color indexed="64"/>
      </bottom>
      <diagonal/>
    </border>
    <border>
      <left/>
      <right style="medium">
        <color theme="1"/>
      </right>
      <top/>
      <bottom style="medium">
        <color indexed="64"/>
      </bottom>
      <diagonal/>
    </border>
    <border>
      <left/>
      <right style="medium">
        <color indexed="64"/>
      </right>
      <top/>
      <bottom style="medium">
        <color theme="1"/>
      </bottom>
      <diagonal/>
    </border>
    <border>
      <left style="medium">
        <color theme="0"/>
      </left>
      <right/>
      <top style="medium">
        <color theme="1"/>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cellStyleXfs>
  <cellXfs count="276">
    <xf numFmtId="0" fontId="0" fillId="0" borderId="0" xfId="0"/>
    <xf numFmtId="164" fontId="0" fillId="0" borderId="0" xfId="1" applyNumberFormat="1" applyFont="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5" borderId="0" xfId="0" applyFill="1"/>
    <xf numFmtId="0" fontId="0" fillId="0" borderId="0" xfId="0" applyAlignment="1">
      <alignment vertical="center"/>
    </xf>
    <xf numFmtId="0" fontId="15" fillId="5" borderId="0" xfId="0" applyFont="1" applyFill="1"/>
    <xf numFmtId="165" fontId="7" fillId="4" borderId="0" xfId="2" applyNumberFormat="1" applyFont="1" applyFill="1" applyBorder="1"/>
    <xf numFmtId="164" fontId="7" fillId="4" borderId="0" xfId="1" applyNumberFormat="1" applyFont="1" applyFill="1" applyBorder="1"/>
    <xf numFmtId="9" fontId="7" fillId="4" borderId="26" xfId="2" applyFont="1" applyFill="1" applyBorder="1"/>
    <xf numFmtId="164" fontId="7" fillId="4" borderId="0" xfId="1" applyNumberFormat="1" applyFont="1" applyFill="1" applyBorder="1" applyAlignment="1">
      <alignment horizontal="center"/>
    </xf>
    <xf numFmtId="44" fontId="7" fillId="0" borderId="0" xfId="1" applyFont="1" applyBorder="1"/>
    <xf numFmtId="164" fontId="3" fillId="5" borderId="29" xfId="1" applyNumberFormat="1" applyFont="1" applyFill="1" applyBorder="1" applyAlignment="1">
      <alignment horizontal="center" vertical="top" wrapText="1"/>
    </xf>
    <xf numFmtId="0" fontId="3" fillId="5" borderId="29" xfId="0" applyFont="1" applyFill="1" applyBorder="1" applyAlignment="1">
      <alignment horizontal="center" vertical="top" wrapText="1"/>
    </xf>
    <xf numFmtId="164" fontId="3" fillId="5" borderId="29" xfId="1" applyNumberFormat="1" applyFont="1" applyFill="1" applyBorder="1" applyAlignment="1">
      <alignment horizontal="center" vertical="center" wrapText="1"/>
    </xf>
    <xf numFmtId="164" fontId="3" fillId="5" borderId="28" xfId="1" applyNumberFormat="1" applyFont="1" applyFill="1" applyBorder="1" applyAlignment="1">
      <alignment horizontal="center" vertical="center" wrapText="1"/>
    </xf>
    <xf numFmtId="164" fontId="3" fillId="5" borderId="30" xfId="1" applyNumberFormat="1" applyFont="1" applyFill="1" applyBorder="1" applyAlignment="1">
      <alignment horizontal="center" vertical="center" wrapText="1"/>
    </xf>
    <xf numFmtId="0" fontId="3" fillId="5" borderId="30" xfId="0" applyFont="1" applyFill="1" applyBorder="1" applyAlignment="1">
      <alignment horizontal="center" vertical="center" wrapText="1"/>
    </xf>
    <xf numFmtId="44" fontId="7" fillId="0" borderId="0" xfId="1" applyFont="1" applyBorder="1" applyAlignment="1">
      <alignment horizontal="center"/>
    </xf>
    <xf numFmtId="164" fontId="2" fillId="5" borderId="32" xfId="1" applyNumberFormat="1" applyFont="1" applyFill="1" applyBorder="1" applyAlignment="1">
      <alignment horizontal="center" wrapText="1"/>
    </xf>
    <xf numFmtId="0" fontId="2" fillId="5" borderId="32" xfId="0" applyFont="1" applyFill="1" applyBorder="1" applyAlignment="1">
      <alignment horizontal="center" wrapText="1"/>
    </xf>
    <xf numFmtId="0" fontId="2" fillId="5" borderId="32" xfId="1" applyNumberFormat="1" applyFont="1" applyFill="1" applyBorder="1" applyAlignment="1">
      <alignment horizontal="center" wrapText="1"/>
    </xf>
    <xf numFmtId="164" fontId="2" fillId="5" borderId="31" xfId="1" applyNumberFormat="1" applyFont="1" applyFill="1" applyBorder="1" applyAlignment="1">
      <alignment horizontal="center" vertical="center" wrapText="1"/>
    </xf>
    <xf numFmtId="164" fontId="2" fillId="5" borderId="32" xfId="1" applyNumberFormat="1" applyFont="1" applyFill="1" applyBorder="1" applyAlignment="1">
      <alignment horizontal="center" vertical="center" wrapText="1"/>
    </xf>
    <xf numFmtId="164" fontId="3" fillId="5" borderId="32" xfId="1" applyNumberFormat="1" applyFont="1" applyFill="1" applyBorder="1" applyAlignment="1">
      <alignment horizontal="center" vertical="center" wrapText="1"/>
    </xf>
    <xf numFmtId="44" fontId="0" fillId="0" borderId="0" xfId="1" applyFont="1" applyBorder="1"/>
    <xf numFmtId="164" fontId="14" fillId="2" borderId="37" xfId="1" applyNumberFormat="1" applyFont="1" applyFill="1" applyBorder="1" applyAlignment="1">
      <alignment horizontal="center" vertical="center" wrapText="1"/>
    </xf>
    <xf numFmtId="0" fontId="14" fillId="2" borderId="37" xfId="1" applyNumberFormat="1" applyFont="1" applyFill="1" applyBorder="1" applyAlignment="1">
      <alignment horizontal="center" vertical="center" wrapText="1"/>
    </xf>
    <xf numFmtId="164" fontId="0" fillId="0" borderId="0" xfId="0" applyNumberFormat="1"/>
    <xf numFmtId="164" fontId="3" fillId="5" borderId="0" xfId="1" applyNumberFormat="1" applyFont="1" applyFill="1" applyBorder="1" applyAlignment="1">
      <alignment horizontal="center" wrapText="1"/>
    </xf>
    <xf numFmtId="164" fontId="0" fillId="5" borderId="0" xfId="1" applyNumberFormat="1" applyFont="1" applyFill="1" applyBorder="1"/>
    <xf numFmtId="0" fontId="0" fillId="0" borderId="0" xfId="0" applyAlignment="1">
      <alignment horizontal="center"/>
    </xf>
    <xf numFmtId="165" fontId="7" fillId="4" borderId="0" xfId="2" applyNumberFormat="1" applyFont="1" applyFill="1" applyBorder="1" applyAlignment="1">
      <alignment horizontal="center"/>
    </xf>
    <xf numFmtId="9" fontId="7" fillId="4" borderId="27" xfId="2" applyFont="1" applyFill="1" applyBorder="1" applyAlignment="1">
      <alignment horizontal="center"/>
    </xf>
    <xf numFmtId="9" fontId="7" fillId="4" borderId="26" xfId="2" applyFont="1" applyFill="1" applyBorder="1" applyAlignment="1">
      <alignment horizontal="center"/>
    </xf>
    <xf numFmtId="0" fontId="7" fillId="4" borderId="0" xfId="1" applyNumberFormat="1" applyFont="1" applyFill="1" applyBorder="1" applyAlignment="1">
      <alignment horizontal="center"/>
    </xf>
    <xf numFmtId="0" fontId="0" fillId="0" borderId="4" xfId="0" applyBorder="1"/>
    <xf numFmtId="0" fontId="0" fillId="2" borderId="11" xfId="0" applyFill="1" applyBorder="1" applyAlignment="1">
      <alignment vertical="center" wrapText="1"/>
    </xf>
    <xf numFmtId="0" fontId="0" fillId="2" borderId="4" xfId="0" applyFill="1" applyBorder="1" applyAlignment="1">
      <alignment horizontal="center"/>
    </xf>
    <xf numFmtId="0" fontId="15" fillId="5" borderId="0" xfId="0" applyFont="1" applyFill="1" applyAlignment="1">
      <alignment horizontal="center" vertical="center"/>
    </xf>
    <xf numFmtId="0" fontId="0" fillId="0" borderId="0" xfId="0" applyAlignment="1">
      <alignment horizontal="center" vertical="center"/>
    </xf>
    <xf numFmtId="0" fontId="21" fillId="2" borderId="1" xfId="0" applyFont="1" applyFill="1" applyBorder="1" applyAlignment="1">
      <alignment horizontal="center" vertical="center" wrapText="1"/>
    </xf>
    <xf numFmtId="164" fontId="18" fillId="2" borderId="3" xfId="1"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164" fontId="18" fillId="2" borderId="5" xfId="1" applyNumberFormat="1" applyFont="1" applyFill="1" applyBorder="1" applyAlignment="1">
      <alignment horizontal="center" vertical="center" wrapText="1"/>
    </xf>
    <xf numFmtId="0" fontId="0" fillId="2" borderId="4" xfId="0" applyFill="1" applyBorder="1" applyAlignment="1">
      <alignment horizontal="center" vertical="center"/>
    </xf>
    <xf numFmtId="164" fontId="0" fillId="0" borderId="5" xfId="1" applyNumberFormat="1" applyFont="1" applyBorder="1" applyAlignment="1">
      <alignment horizontal="center" vertical="center"/>
    </xf>
    <xf numFmtId="44" fontId="0" fillId="0" borderId="5" xfId="1" applyFont="1" applyBorder="1" applyAlignment="1">
      <alignment horizontal="center" vertical="center"/>
    </xf>
    <xf numFmtId="44" fontId="0" fillId="0" borderId="0" xfId="1" applyFont="1" applyAlignment="1">
      <alignment horizontal="center" vertical="center"/>
    </xf>
    <xf numFmtId="0" fontId="0" fillId="2" borderId="6" xfId="0" applyFill="1" applyBorder="1" applyAlignment="1">
      <alignment horizontal="center" vertical="center"/>
    </xf>
    <xf numFmtId="44" fontId="0" fillId="0" borderId="8" xfId="1" applyFont="1" applyBorder="1" applyAlignment="1">
      <alignment horizontal="center" vertical="center"/>
    </xf>
    <xf numFmtId="0" fontId="0" fillId="0" borderId="5" xfId="0" applyBorder="1"/>
    <xf numFmtId="164" fontId="4" fillId="0" borderId="5" xfId="0" applyNumberFormat="1" applyFont="1" applyBorder="1"/>
    <xf numFmtId="0" fontId="12" fillId="0" borderId="0" xfId="4" applyFont="1" applyAlignment="1">
      <alignment horizontal="center"/>
    </xf>
    <xf numFmtId="0" fontId="10" fillId="0" borderId="0" xfId="0" applyFont="1" applyAlignment="1">
      <alignment horizontal="center" wrapText="1"/>
    </xf>
    <xf numFmtId="164" fontId="0" fillId="0" borderId="15" xfId="1" applyNumberFormat="1" applyFont="1" applyBorder="1" applyAlignment="1">
      <alignment horizontal="center"/>
    </xf>
    <xf numFmtId="164" fontId="0" fillId="0" borderId="16" xfId="1" applyNumberFormat="1" applyFont="1" applyBorder="1" applyAlignment="1">
      <alignment horizontal="center"/>
    </xf>
    <xf numFmtId="165" fontId="0" fillId="0" borderId="19" xfId="2" applyNumberFormat="1" applyFont="1" applyBorder="1" applyAlignment="1">
      <alignment horizontal="center"/>
    </xf>
    <xf numFmtId="165" fontId="0" fillId="0" borderId="16" xfId="2" applyNumberFormat="1" applyFont="1" applyBorder="1" applyAlignment="1">
      <alignment horizontal="center"/>
    </xf>
    <xf numFmtId="164" fontId="0" fillId="0" borderId="17" xfId="1" applyNumberFormat="1" applyFont="1" applyBorder="1" applyAlignment="1">
      <alignment horizontal="center"/>
    </xf>
    <xf numFmtId="164" fontId="0" fillId="0" borderId="18" xfId="1" applyNumberFormat="1" applyFon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10" fillId="0" borderId="0" xfId="0" applyFont="1" applyAlignment="1">
      <alignment horizontal="center" vertical="center"/>
    </xf>
    <xf numFmtId="0" fontId="0" fillId="0" borderId="1" xfId="0" applyBorder="1"/>
    <xf numFmtId="0" fontId="0" fillId="0" borderId="2" xfId="0" applyBorder="1"/>
    <xf numFmtId="0" fontId="0" fillId="0" borderId="4"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2" borderId="7"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38" xfId="0" applyFill="1" applyBorder="1" applyAlignment="1">
      <alignment horizontal="center"/>
    </xf>
    <xf numFmtId="164" fontId="0" fillId="0" borderId="39" xfId="0" applyNumberFormat="1" applyBorder="1" applyAlignment="1">
      <alignment horizontal="center"/>
    </xf>
    <xf numFmtId="0" fontId="0" fillId="2" borderId="40" xfId="0" applyFill="1" applyBorder="1" applyAlignment="1">
      <alignment horizontal="center"/>
    </xf>
    <xf numFmtId="0" fontId="0" fillId="2" borderId="41" xfId="0"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64" fontId="0" fillId="0" borderId="42" xfId="0" applyNumberFormat="1" applyBorder="1" applyAlignment="1">
      <alignment horizontal="center"/>
    </xf>
    <xf numFmtId="0" fontId="0" fillId="2" borderId="9" xfId="0" applyFill="1" applyBorder="1" applyAlignment="1">
      <alignment horizontal="center" vertical="center"/>
    </xf>
    <xf numFmtId="0" fontId="0" fillId="2" borderId="10" xfId="0" applyFill="1" applyBorder="1" applyAlignment="1">
      <alignment horizontal="center" vertical="center" wrapText="1"/>
    </xf>
    <xf numFmtId="164" fontId="0" fillId="2" borderId="38" xfId="1" applyNumberFormat="1" applyFont="1" applyFill="1" applyBorder="1" applyAlignment="1">
      <alignment horizontal="center"/>
    </xf>
    <xf numFmtId="165" fontId="0" fillId="0" borderId="46" xfId="2" applyNumberFormat="1" applyFont="1" applyBorder="1" applyAlignment="1">
      <alignment horizontal="center"/>
    </xf>
    <xf numFmtId="164" fontId="0" fillId="2" borderId="40" xfId="0" applyNumberFormat="1" applyFill="1" applyBorder="1" applyAlignment="1">
      <alignment horizontal="center"/>
    </xf>
    <xf numFmtId="165" fontId="0" fillId="0" borderId="39" xfId="2" applyNumberFormat="1" applyFont="1" applyBorder="1" applyAlignment="1">
      <alignment horizontal="center"/>
    </xf>
    <xf numFmtId="164" fontId="0" fillId="2" borderId="41" xfId="0" applyNumberFormat="1" applyFill="1" applyBorder="1" applyAlignment="1">
      <alignment horizontal="center"/>
    </xf>
    <xf numFmtId="165" fontId="0" fillId="0" borderId="18" xfId="2" applyNumberFormat="1" applyFont="1" applyBorder="1" applyAlignment="1">
      <alignment horizontal="center"/>
    </xf>
    <xf numFmtId="165" fontId="0" fillId="0" borderId="42" xfId="2" applyNumberFormat="1" applyFont="1" applyBorder="1" applyAlignment="1">
      <alignment horizontal="center"/>
    </xf>
    <xf numFmtId="0" fontId="0" fillId="5" borderId="7" xfId="0" applyFill="1" applyBorder="1" applyAlignment="1">
      <alignment vertical="center" wrapText="1"/>
    </xf>
    <xf numFmtId="0" fontId="25" fillId="0" borderId="0" xfId="0" applyFont="1" applyAlignment="1">
      <alignment vertical="center"/>
    </xf>
    <xf numFmtId="0" fontId="26" fillId="0" borderId="0" xfId="0" applyFont="1"/>
    <xf numFmtId="0" fontId="2" fillId="5" borderId="13" xfId="0" applyFont="1" applyFill="1" applyBorder="1" applyAlignment="1">
      <alignment horizontal="center" vertical="center"/>
    </xf>
    <xf numFmtId="0" fontId="8" fillId="4" borderId="12" xfId="0" applyFont="1" applyFill="1" applyBorder="1" applyAlignment="1">
      <alignment horizontal="center" vertical="center"/>
    </xf>
    <xf numFmtId="0" fontId="0" fillId="0" borderId="6" xfId="0" applyBorder="1"/>
    <xf numFmtId="0" fontId="0" fillId="0" borderId="7" xfId="0" applyBorder="1"/>
    <xf numFmtId="0" fontId="0" fillId="2" borderId="5" xfId="0" applyFill="1" applyBorder="1" applyAlignment="1">
      <alignment vertical="center"/>
    </xf>
    <xf numFmtId="0" fontId="27" fillId="0" borderId="0" xfId="0" applyFont="1"/>
    <xf numFmtId="0" fontId="27" fillId="0" borderId="0" xfId="0" applyFont="1" applyAlignment="1">
      <alignment horizontal="center" vertical="center"/>
    </xf>
    <xf numFmtId="164" fontId="2" fillId="5" borderId="6" xfId="1" applyNumberFormat="1" applyFont="1" applyFill="1" applyBorder="1" applyAlignment="1">
      <alignment horizontal="center" vertical="center" wrapText="1"/>
    </xf>
    <xf numFmtId="164" fontId="2" fillId="5" borderId="8" xfId="1" applyNumberFormat="1" applyFont="1" applyFill="1" applyBorder="1" applyAlignment="1">
      <alignment horizontal="center" vertical="center" wrapText="1"/>
    </xf>
    <xf numFmtId="164" fontId="7" fillId="4" borderId="47" xfId="1" applyNumberFormat="1" applyFont="1" applyFill="1" applyBorder="1" applyAlignment="1">
      <alignment horizontal="center"/>
    </xf>
    <xf numFmtId="165" fontId="7" fillId="4" borderId="48" xfId="2" applyNumberFormat="1" applyFont="1" applyFill="1" applyBorder="1" applyAlignment="1">
      <alignment horizontal="center"/>
    </xf>
    <xf numFmtId="164" fontId="7" fillId="4" borderId="49" xfId="1" applyNumberFormat="1" applyFont="1" applyFill="1" applyBorder="1" applyAlignment="1">
      <alignment horizontal="center"/>
    </xf>
    <xf numFmtId="165" fontId="7" fillId="4" borderId="50" xfId="2" applyNumberFormat="1" applyFont="1" applyFill="1" applyBorder="1" applyAlignment="1">
      <alignment horizontal="center"/>
    </xf>
    <xf numFmtId="164" fontId="7" fillId="8" borderId="49" xfId="1" applyNumberFormat="1" applyFont="1" applyFill="1" applyBorder="1" applyAlignment="1">
      <alignment horizontal="center"/>
    </xf>
    <xf numFmtId="165" fontId="7" fillId="8" borderId="50" xfId="2" applyNumberFormat="1" applyFont="1" applyFill="1" applyBorder="1" applyAlignment="1">
      <alignment horizontal="center"/>
    </xf>
    <xf numFmtId="164" fontId="7" fillId="8" borderId="51" xfId="1" applyNumberFormat="1" applyFont="1" applyFill="1" applyBorder="1" applyAlignment="1">
      <alignment horizontal="center"/>
    </xf>
    <xf numFmtId="165" fontId="7" fillId="8" borderId="52" xfId="2" applyNumberFormat="1" applyFont="1" applyFill="1" applyBorder="1" applyAlignment="1">
      <alignment horizontal="center"/>
    </xf>
    <xf numFmtId="0" fontId="0" fillId="0" borderId="3" xfId="0" applyBorder="1"/>
    <xf numFmtId="0" fontId="0" fillId="0" borderId="0" xfId="0" applyAlignment="1">
      <alignment horizontal="right"/>
    </xf>
    <xf numFmtId="0" fontId="4" fillId="0" borderId="0" xfId="0" applyFont="1"/>
    <xf numFmtId="0" fontId="4" fillId="0" borderId="0" xfId="0" applyFont="1" applyAlignment="1">
      <alignment horizontal="right"/>
    </xf>
    <xf numFmtId="0" fontId="0" fillId="0" borderId="8" xfId="0" applyBorder="1"/>
    <xf numFmtId="164" fontId="0" fillId="2" borderId="4" xfId="0" applyNumberFormat="1" applyFill="1" applyBorder="1" applyAlignment="1">
      <alignment horizontal="center" vertical="center"/>
    </xf>
    <xf numFmtId="165" fontId="0" fillId="0" borderId="5" xfId="2" applyNumberFormat="1" applyFont="1" applyBorder="1" applyAlignment="1">
      <alignment horizontal="center" vertical="center"/>
    </xf>
    <xf numFmtId="9" fontId="7" fillId="9" borderId="14" xfId="2" applyFont="1" applyFill="1" applyBorder="1" applyAlignment="1">
      <alignment horizontal="center" vertical="center"/>
    </xf>
    <xf numFmtId="6" fontId="7" fillId="4" borderId="14" xfId="1" applyNumberFormat="1" applyFont="1" applyFill="1" applyBorder="1" applyAlignment="1">
      <alignment horizontal="center" vertical="center"/>
    </xf>
    <xf numFmtId="0" fontId="0" fillId="0" borderId="0" xfId="0" applyAlignment="1">
      <alignment vertical="center" wrapText="1"/>
    </xf>
    <xf numFmtId="0" fontId="0" fillId="0" borderId="7" xfId="0" applyBorder="1" applyAlignment="1">
      <alignment vertical="center" wrapText="1"/>
    </xf>
    <xf numFmtId="0" fontId="15" fillId="5" borderId="0" xfId="0" applyFont="1" applyFill="1" applyAlignment="1">
      <alignment horizontal="center"/>
    </xf>
    <xf numFmtId="0" fontId="2" fillId="5" borderId="0" xfId="0" applyFont="1" applyFill="1" applyAlignment="1">
      <alignment horizontal="center" vertical="center" wrapText="1"/>
    </xf>
    <xf numFmtId="0" fontId="0" fillId="5" borderId="0" xfId="0" applyFill="1" applyAlignment="1">
      <alignment horizontal="center" vertical="center" wrapText="1"/>
    </xf>
    <xf numFmtId="0" fontId="0" fillId="5" borderId="7" xfId="0" applyFill="1" applyBorder="1" applyAlignment="1">
      <alignment horizontal="center" vertical="center" wrapText="1"/>
    </xf>
    <xf numFmtId="0" fontId="0" fillId="2" borderId="11" xfId="0" applyFill="1" applyBorder="1" applyAlignment="1">
      <alignment horizontal="center" vertical="center"/>
    </xf>
    <xf numFmtId="0" fontId="27" fillId="0" borderId="0" xfId="0" applyFont="1" applyAlignment="1">
      <alignment horizontal="center"/>
    </xf>
    <xf numFmtId="0" fontId="7" fillId="0" borderId="0" xfId="0" applyFont="1" applyAlignment="1">
      <alignment horizontal="center" vertical="center"/>
    </xf>
    <xf numFmtId="164" fontId="0" fillId="2" borderId="1" xfId="1" applyNumberFormat="1" applyFont="1" applyFill="1" applyBorder="1" applyAlignment="1">
      <alignment horizontal="center"/>
    </xf>
    <xf numFmtId="165" fontId="0" fillId="0" borderId="3" xfId="2" applyNumberFormat="1" applyFont="1" applyBorder="1" applyAlignment="1">
      <alignment horizontal="center"/>
    </xf>
    <xf numFmtId="164" fontId="0" fillId="2" borderId="4" xfId="0" applyNumberFormat="1" applyFill="1" applyBorder="1" applyAlignment="1">
      <alignment horizontal="center"/>
    </xf>
    <xf numFmtId="165" fontId="0" fillId="0" borderId="5" xfId="2" applyNumberFormat="1" applyFont="1" applyBorder="1" applyAlignment="1">
      <alignment horizontal="center"/>
    </xf>
    <xf numFmtId="164" fontId="0" fillId="2" borderId="6" xfId="0" applyNumberFormat="1" applyFill="1" applyBorder="1" applyAlignment="1">
      <alignment horizontal="center"/>
    </xf>
    <xf numFmtId="165" fontId="0" fillId="0" borderId="8" xfId="2" applyNumberFormat="1" applyFont="1" applyBorder="1" applyAlignment="1">
      <alignment horizontal="center"/>
    </xf>
    <xf numFmtId="0" fontId="23" fillId="5" borderId="2" xfId="0" applyFont="1" applyFill="1" applyBorder="1" applyAlignment="1">
      <alignment vertical="center"/>
    </xf>
    <xf numFmtId="0" fontId="23" fillId="5" borderId="2" xfId="0" applyFont="1" applyFill="1" applyBorder="1"/>
    <xf numFmtId="0" fontId="23" fillId="5" borderId="2" xfId="0" applyFont="1" applyFill="1" applyBorder="1" applyAlignment="1">
      <alignment horizontal="right" vertical="center"/>
    </xf>
    <xf numFmtId="0" fontId="2" fillId="5" borderId="2" xfId="0" applyFont="1" applyFill="1" applyBorder="1" applyAlignment="1">
      <alignment vertical="center" wrapText="1"/>
    </xf>
    <xf numFmtId="0" fontId="23" fillId="5" borderId="3" xfId="0" applyFont="1" applyFill="1" applyBorder="1"/>
    <xf numFmtId="0" fontId="11" fillId="5" borderId="0" xfId="0" applyFont="1" applyFill="1" applyAlignment="1">
      <alignment vertical="center" wrapText="1"/>
    </xf>
    <xf numFmtId="0" fontId="6" fillId="5" borderId="0" xfId="0" applyFont="1" applyFill="1" applyAlignment="1">
      <alignment vertical="top" wrapText="1"/>
    </xf>
    <xf numFmtId="0" fontId="6" fillId="5" borderId="5" xfId="0" applyFont="1" applyFill="1" applyBorder="1" applyAlignment="1">
      <alignment vertical="top" wrapText="1"/>
    </xf>
    <xf numFmtId="0" fontId="3" fillId="5" borderId="0" xfId="0" applyFont="1" applyFill="1" applyAlignment="1">
      <alignment horizontal="center" wrapText="1"/>
    </xf>
    <xf numFmtId="0" fontId="3" fillId="5" borderId="0" xfId="0" applyFont="1" applyFill="1" applyAlignment="1">
      <alignment horizontal="center" vertical="center" wrapText="1"/>
    </xf>
    <xf numFmtId="166" fontId="5" fillId="5" borderId="5" xfId="3" applyNumberFormat="1" applyFont="1" applyFill="1" applyBorder="1" applyAlignment="1">
      <alignment vertical="center"/>
    </xf>
    <xf numFmtId="0" fontId="0" fillId="2" borderId="54" xfId="0" applyFill="1" applyBorder="1"/>
    <xf numFmtId="164" fontId="14" fillId="2" borderId="55" xfId="1" applyNumberFormat="1" applyFont="1" applyFill="1" applyBorder="1" applyAlignment="1">
      <alignment horizontal="center" vertical="center" wrapText="1"/>
    </xf>
    <xf numFmtId="0" fontId="2" fillId="5" borderId="5" xfId="0" applyFont="1" applyFill="1" applyBorder="1" applyAlignment="1">
      <alignment horizontal="center" wrapText="1"/>
    </xf>
    <xf numFmtId="0" fontId="3" fillId="5" borderId="56" xfId="0" applyFont="1" applyFill="1" applyBorder="1" applyAlignment="1">
      <alignment horizontal="center" vertical="top" wrapText="1"/>
    </xf>
    <xf numFmtId="0" fontId="7" fillId="4" borderId="57" xfId="0" applyFont="1" applyFill="1" applyBorder="1" applyAlignment="1">
      <alignment horizontal="center"/>
    </xf>
    <xf numFmtId="0" fontId="7" fillId="4" borderId="0" xfId="0" applyFont="1" applyFill="1" applyAlignment="1">
      <alignment wrapText="1"/>
    </xf>
    <xf numFmtId="0" fontId="7" fillId="4" borderId="0" xfId="0" applyFont="1" applyFill="1" applyAlignment="1">
      <alignment horizontal="center" wrapText="1"/>
    </xf>
    <xf numFmtId="9" fontId="7" fillId="4" borderId="5" xfId="2" applyFont="1" applyFill="1" applyBorder="1" applyAlignment="1">
      <alignment horizontal="center"/>
    </xf>
    <xf numFmtId="0" fontId="7" fillId="4" borderId="58" xfId="0" applyFont="1" applyFill="1" applyBorder="1" applyAlignment="1">
      <alignment horizontal="center"/>
    </xf>
    <xf numFmtId="0" fontId="7" fillId="4" borderId="59" xfId="0" applyFont="1" applyFill="1" applyBorder="1" applyAlignment="1">
      <alignment horizontal="center"/>
    </xf>
    <xf numFmtId="0" fontId="7" fillId="4" borderId="7" xfId="0" applyFont="1" applyFill="1" applyBorder="1" applyAlignment="1">
      <alignment wrapText="1"/>
    </xf>
    <xf numFmtId="165" fontId="7" fillId="4" borderId="7" xfId="2" applyNumberFormat="1" applyFont="1" applyFill="1" applyBorder="1"/>
    <xf numFmtId="164" fontId="7" fillId="4" borderId="7" xfId="1" applyNumberFormat="1" applyFont="1" applyFill="1" applyBorder="1"/>
    <xf numFmtId="164" fontId="7" fillId="4" borderId="7" xfId="1" applyNumberFormat="1" applyFont="1" applyFill="1" applyBorder="1" applyAlignment="1">
      <alignment horizontal="center"/>
    </xf>
    <xf numFmtId="164" fontId="7" fillId="4" borderId="60" xfId="1" applyNumberFormat="1" applyFont="1" applyFill="1" applyBorder="1"/>
    <xf numFmtId="0" fontId="7" fillId="4" borderId="7" xfId="1" applyNumberFormat="1" applyFont="1" applyFill="1" applyBorder="1" applyAlignment="1">
      <alignment horizontal="center"/>
    </xf>
    <xf numFmtId="9" fontId="7" fillId="4" borderId="8" xfId="2" applyFont="1" applyFill="1" applyBorder="1" applyAlignment="1">
      <alignment horizontal="center"/>
    </xf>
    <xf numFmtId="0" fontId="0" fillId="5" borderId="53" xfId="0" applyFill="1" applyBorder="1"/>
    <xf numFmtId="164" fontId="2" fillId="5" borderId="61" xfId="1" applyNumberFormat="1" applyFont="1" applyFill="1" applyBorder="1" applyAlignment="1">
      <alignment horizontal="right" vertical="center"/>
    </xf>
    <xf numFmtId="164" fontId="3" fillId="5" borderId="24" xfId="1" applyNumberFormat="1" applyFont="1" applyFill="1" applyBorder="1" applyAlignment="1">
      <alignment horizontal="left"/>
    </xf>
    <xf numFmtId="0" fontId="2" fillId="5" borderId="23" xfId="0" applyFont="1" applyFill="1" applyBorder="1" applyAlignment="1">
      <alignment horizontal="right" vertical="center" wrapText="1" indent="1"/>
    </xf>
    <xf numFmtId="0" fontId="8" fillId="7" borderId="25" xfId="3" applyNumberFormat="1" applyFont="1" applyFill="1" applyBorder="1" applyAlignment="1">
      <alignment horizontal="center" vertical="center"/>
    </xf>
    <xf numFmtId="0" fontId="3" fillId="5" borderId="29"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0" fillId="5" borderId="35" xfId="0" applyFill="1" applyBorder="1" applyAlignment="1">
      <alignment vertical="center"/>
    </xf>
    <xf numFmtId="164" fontId="2" fillId="5" borderId="4" xfId="1" applyNumberFormat="1" applyFont="1" applyFill="1" applyBorder="1" applyAlignment="1">
      <alignment horizontal="center" vertical="center" wrapText="1"/>
    </xf>
    <xf numFmtId="164" fontId="2" fillId="5" borderId="7" xfId="1" applyNumberFormat="1" applyFont="1" applyFill="1" applyBorder="1" applyAlignment="1">
      <alignment horizontal="center" vertical="center" wrapText="1"/>
    </xf>
    <xf numFmtId="164" fontId="3" fillId="5" borderId="34" xfId="1" applyNumberFormat="1" applyFont="1" applyFill="1" applyBorder="1" applyAlignment="1">
      <alignment horizontal="center" vertical="center" wrapText="1"/>
    </xf>
    <xf numFmtId="164" fontId="3" fillId="5" borderId="33" xfId="1"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13" fillId="0" borderId="0" xfId="4" applyFont="1" applyBorder="1" applyAlignment="1">
      <alignment horizontal="center" vertical="center"/>
    </xf>
    <xf numFmtId="0" fontId="13" fillId="0" borderId="7" xfId="4" applyFont="1" applyBorder="1" applyAlignment="1">
      <alignment horizontal="center" vertical="center"/>
    </xf>
    <xf numFmtId="0" fontId="16" fillId="5" borderId="62" xfId="0" applyFont="1" applyFill="1" applyBorder="1" applyAlignment="1">
      <alignment horizontal="center" vertical="center"/>
    </xf>
    <xf numFmtId="0" fontId="16" fillId="5" borderId="36" xfId="0" applyFont="1" applyFill="1" applyBorder="1" applyAlignment="1">
      <alignment horizontal="center" vertical="center"/>
    </xf>
    <xf numFmtId="0" fontId="16" fillId="5" borderId="35" xfId="0" applyFont="1" applyFill="1" applyBorder="1" applyAlignment="1">
      <alignment horizontal="center" vertical="center"/>
    </xf>
    <xf numFmtId="0" fontId="23" fillId="5" borderId="1" xfId="0" applyFont="1" applyFill="1" applyBorder="1" applyAlignment="1">
      <alignment horizontal="left" vertical="center" indent="1"/>
    </xf>
    <xf numFmtId="0" fontId="23" fillId="5" borderId="2" xfId="0" applyFont="1" applyFill="1" applyBorder="1" applyAlignment="1">
      <alignment horizontal="left" vertical="center" indent="1"/>
    </xf>
    <xf numFmtId="164" fontId="8" fillId="2" borderId="37" xfId="1" applyNumberFormat="1" applyFont="1" applyFill="1" applyBorder="1" applyAlignment="1">
      <alignment horizontal="center" vertical="center" wrapText="1"/>
    </xf>
    <xf numFmtId="164" fontId="8" fillId="2" borderId="55" xfId="1" applyNumberFormat="1" applyFont="1" applyFill="1" applyBorder="1" applyAlignment="1">
      <alignment horizontal="center" vertical="center" wrapText="1"/>
    </xf>
    <xf numFmtId="164" fontId="8" fillId="2" borderId="54" xfId="1" applyNumberFormat="1" applyFont="1" applyFill="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14" fillId="2" borderId="37" xfId="1" applyNumberFormat="1" applyFont="1" applyFill="1" applyBorder="1" applyAlignment="1">
      <alignment horizontal="center" vertical="center" wrapText="1"/>
    </xf>
    <xf numFmtId="164" fontId="14" fillId="2" borderId="37" xfId="1" applyNumberFormat="1" applyFont="1" applyFill="1" applyBorder="1" applyAlignment="1">
      <alignment horizontal="center" vertical="center" wrapText="1"/>
    </xf>
    <xf numFmtId="0" fontId="0" fillId="6" borderId="2" xfId="0" applyFill="1" applyBorder="1" applyAlignment="1">
      <alignment vertical="center" wrapText="1"/>
    </xf>
    <xf numFmtId="0" fontId="0" fillId="6" borderId="3" xfId="0" applyFill="1" applyBorder="1" applyAlignment="1">
      <alignment vertical="center" wrapText="1"/>
    </xf>
    <xf numFmtId="0" fontId="0" fillId="6" borderId="0" xfId="0" applyFill="1" applyAlignment="1">
      <alignment vertical="center" wrapText="1"/>
    </xf>
    <xf numFmtId="0" fontId="0" fillId="6" borderId="5" xfId="0" applyFill="1" applyBorder="1" applyAlignment="1">
      <alignment vertical="center" wrapText="1"/>
    </xf>
    <xf numFmtId="0" fontId="0" fillId="6" borderId="7" xfId="0" applyFill="1" applyBorder="1" applyAlignment="1">
      <alignment vertical="center" wrapText="1"/>
    </xf>
    <xf numFmtId="0" fontId="0" fillId="6" borderId="8" xfId="0" applyFill="1" applyBorder="1" applyAlignment="1">
      <alignment vertical="center" wrapText="1"/>
    </xf>
    <xf numFmtId="164" fontId="5" fillId="5" borderId="1" xfId="1" applyNumberFormat="1" applyFont="1" applyFill="1" applyBorder="1" applyAlignment="1">
      <alignment horizontal="center" vertical="center" wrapText="1"/>
    </xf>
    <xf numFmtId="164" fontId="5" fillId="5" borderId="2" xfId="1" applyNumberFormat="1" applyFont="1" applyFill="1" applyBorder="1" applyAlignment="1">
      <alignment horizontal="center" vertical="center" wrapText="1"/>
    </xf>
    <xf numFmtId="164" fontId="5" fillId="5" borderId="3" xfId="1" applyNumberFormat="1"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12" xfId="0" applyFont="1" applyFill="1" applyBorder="1" applyAlignment="1">
      <alignment horizontal="center" vertical="center" wrapText="1"/>
    </xf>
    <xf numFmtId="0" fontId="0" fillId="2" borderId="11" xfId="0" applyFill="1" applyBorder="1" applyAlignment="1">
      <alignment horizontal="left" vertical="center" wrapText="1"/>
    </xf>
    <xf numFmtId="0" fontId="0" fillId="2" borderId="11" xfId="0" applyFill="1" applyBorder="1" applyAlignment="1">
      <alignment horizontal="center" vertical="center" wrapText="1"/>
    </xf>
    <xf numFmtId="0" fontId="0" fillId="2" borderId="10" xfId="0" applyFill="1" applyBorder="1" applyAlignment="1">
      <alignment horizontal="center" vertical="center" wrapText="1"/>
    </xf>
    <xf numFmtId="0" fontId="2" fillId="5" borderId="7"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10" fillId="0" borderId="2" xfId="0" applyFont="1" applyBorder="1" applyAlignment="1">
      <alignment horizontal="center" vertical="center" wrapText="1"/>
    </xf>
    <xf numFmtId="0" fontId="12" fillId="0" borderId="0" xfId="4" applyFont="1" applyBorder="1" applyAlignment="1">
      <alignment horizontal="center" vertical="center"/>
    </xf>
    <xf numFmtId="0" fontId="12" fillId="0" borderId="7" xfId="4" applyFont="1" applyBorder="1" applyAlignment="1">
      <alignment horizontal="center" vertical="center"/>
    </xf>
    <xf numFmtId="0" fontId="23" fillId="5" borderId="0" xfId="0" applyFont="1" applyFill="1" applyAlignment="1">
      <alignment vertical="center"/>
    </xf>
    <xf numFmtId="0" fontId="29" fillId="2" borderId="9" xfId="0" applyFont="1" applyFill="1" applyBorder="1" applyAlignment="1">
      <alignment horizontal="right" vertical="center" indent="1"/>
    </xf>
    <xf numFmtId="0" fontId="29" fillId="2" borderId="11" xfId="0" applyFont="1" applyFill="1" applyBorder="1" applyAlignment="1">
      <alignment horizontal="right" vertical="center" indent="1"/>
    </xf>
    <xf numFmtId="0" fontId="29" fillId="2" borderId="10" xfId="0" applyFont="1" applyFill="1" applyBorder="1" applyAlignment="1">
      <alignment horizontal="right" vertical="center" indent="1"/>
    </xf>
    <xf numFmtId="0" fontId="0" fillId="2" borderId="9" xfId="0" applyFill="1" applyBorder="1" applyAlignment="1">
      <alignment horizontal="left" vertical="center" wrapText="1" indent="1"/>
    </xf>
    <xf numFmtId="0" fontId="0" fillId="2" borderId="11" xfId="0" applyFill="1" applyBorder="1" applyAlignment="1">
      <alignment horizontal="left" vertical="center" wrapText="1" indent="1"/>
    </xf>
    <xf numFmtId="164" fontId="5" fillId="5" borderId="9" xfId="1" applyNumberFormat="1" applyFont="1" applyFill="1" applyBorder="1" applyAlignment="1">
      <alignment horizontal="center" vertical="center" wrapText="1"/>
    </xf>
    <xf numFmtId="164" fontId="5" fillId="5" borderId="11" xfId="1" applyNumberFormat="1" applyFont="1" applyFill="1" applyBorder="1" applyAlignment="1">
      <alignment horizontal="center" vertical="center" wrapText="1"/>
    </xf>
    <xf numFmtId="164" fontId="5" fillId="5" borderId="10" xfId="1" applyNumberFormat="1"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8" xfId="0" applyFont="1" applyFill="1" applyBorder="1" applyAlignment="1">
      <alignment horizontal="center" vertical="center" wrapText="1"/>
    </xf>
    <xf numFmtId="164" fontId="7" fillId="7" borderId="1" xfId="0" applyNumberFormat="1" applyFont="1" applyFill="1" applyBorder="1" applyAlignment="1">
      <alignment horizontal="center" vertical="center" wrapText="1"/>
    </xf>
    <xf numFmtId="164" fontId="7" fillId="7" borderId="3" xfId="0" applyNumberFormat="1" applyFont="1" applyFill="1" applyBorder="1" applyAlignment="1">
      <alignment horizontal="center" vertical="center" wrapText="1"/>
    </xf>
    <xf numFmtId="164" fontId="7" fillId="7" borderId="6" xfId="0" applyNumberFormat="1" applyFont="1" applyFill="1" applyBorder="1" applyAlignment="1">
      <alignment horizontal="center" vertical="center" wrapText="1"/>
    </xf>
    <xf numFmtId="164" fontId="7" fillId="7" borderId="8" xfId="0" applyNumberFormat="1" applyFont="1" applyFill="1" applyBorder="1" applyAlignment="1">
      <alignment horizontal="center" vertical="center" wrapText="1"/>
    </xf>
    <xf numFmtId="164" fontId="17" fillId="2" borderId="1" xfId="1" applyNumberFormat="1" applyFont="1" applyFill="1" applyBorder="1" applyAlignment="1">
      <alignment horizontal="left" vertical="center" wrapText="1" indent="1"/>
    </xf>
    <xf numFmtId="164" fontId="17" fillId="2" borderId="2" xfId="1" applyNumberFormat="1" applyFont="1" applyFill="1" applyBorder="1" applyAlignment="1">
      <alignment horizontal="left" vertical="center" wrapText="1" indent="1"/>
    </xf>
    <xf numFmtId="164" fontId="17" fillId="2" borderId="3" xfId="1" applyNumberFormat="1" applyFont="1" applyFill="1" applyBorder="1" applyAlignment="1">
      <alignment horizontal="left" vertical="center" wrapText="1" indent="1"/>
    </xf>
    <xf numFmtId="164" fontId="17" fillId="2" borderId="6" xfId="1" applyNumberFormat="1" applyFont="1" applyFill="1" applyBorder="1" applyAlignment="1">
      <alignment horizontal="left" vertical="center" wrapText="1" indent="1"/>
    </xf>
    <xf numFmtId="164" fontId="17" fillId="2" borderId="7" xfId="1" applyNumberFormat="1" applyFont="1" applyFill="1" applyBorder="1" applyAlignment="1">
      <alignment horizontal="left" vertical="center" wrapText="1" indent="1"/>
    </xf>
    <xf numFmtId="164" fontId="17" fillId="2" borderId="8" xfId="1" applyNumberFormat="1" applyFont="1" applyFill="1" applyBorder="1" applyAlignment="1">
      <alignment horizontal="left" vertical="center" wrapText="1" indent="1"/>
    </xf>
    <xf numFmtId="164" fontId="5" fillId="3" borderId="9" xfId="1" applyNumberFormat="1" applyFont="1" applyFill="1" applyBorder="1" applyAlignment="1">
      <alignment horizontal="center" vertical="center" wrapText="1"/>
    </xf>
    <xf numFmtId="164" fontId="5" fillId="3" borderId="11" xfId="1" applyNumberFormat="1" applyFont="1" applyFill="1" applyBorder="1" applyAlignment="1">
      <alignment horizontal="center" vertical="center" wrapText="1"/>
    </xf>
    <xf numFmtId="164" fontId="5" fillId="3" borderId="10" xfId="1"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5" borderId="43" xfId="0" applyFont="1" applyFill="1" applyBorder="1" applyAlignment="1">
      <alignment horizontal="center" vertical="center"/>
    </xf>
    <xf numFmtId="0" fontId="2" fillId="5" borderId="44" xfId="0" applyFont="1" applyFill="1" applyBorder="1" applyAlignment="1">
      <alignment horizontal="center" vertical="center"/>
    </xf>
    <xf numFmtId="0" fontId="2" fillId="5" borderId="45" xfId="0" applyFont="1" applyFill="1" applyBorder="1" applyAlignment="1">
      <alignment horizontal="center" vertical="center"/>
    </xf>
    <xf numFmtId="0" fontId="2" fillId="5"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5" borderId="21"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24" fillId="5" borderId="9"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0" xfId="0" applyFont="1" applyFill="1" applyBorder="1" applyAlignment="1">
      <alignment horizontal="left" vertical="center" wrapText="1"/>
    </xf>
    <xf numFmtId="0" fontId="0" fillId="0" borderId="0" xfId="0" applyAlignment="1">
      <alignment horizontal="left" vertical="center" wrapText="1" indent="1"/>
    </xf>
    <xf numFmtId="0" fontId="0" fillId="0" borderId="5" xfId="0" applyBorder="1" applyAlignment="1">
      <alignment horizontal="left" vertical="center" wrapText="1" indent="1"/>
    </xf>
    <xf numFmtId="0" fontId="0" fillId="0" borderId="7" xfId="0" applyBorder="1" applyAlignment="1">
      <alignment horizontal="left" vertical="center" wrapText="1" indent="1"/>
    </xf>
    <xf numFmtId="0" fontId="0" fillId="0" borderId="8" xfId="0" applyBorder="1" applyAlignment="1">
      <alignment horizontal="left" vertical="center" wrapText="1" indent="1"/>
    </xf>
    <xf numFmtId="0" fontId="10" fillId="0" borderId="0" xfId="0" applyFont="1" applyAlignment="1">
      <alignment horizontal="center" vertical="center" wrapText="1"/>
    </xf>
  </cellXfs>
  <cellStyles count="5">
    <cellStyle name="Comma" xfId="3" builtinId="3"/>
    <cellStyle name="Currency" xfId="1" builtinId="4"/>
    <cellStyle name="Hyperlink" xfId="4" builtinId="8"/>
    <cellStyle name="Normal" xfId="0" builtinId="0"/>
    <cellStyle name="Percent" xfId="2" builtinId="5"/>
  </cellStyles>
  <dxfs count="13">
    <dxf>
      <fill>
        <patternFill>
          <bgColor theme="0" tint="-0.14996795556505021"/>
        </patternFill>
      </fill>
    </dxf>
    <dxf>
      <fill>
        <patternFill>
          <bgColor theme="0"/>
        </patternFill>
      </fill>
    </dxf>
    <dxf>
      <fill>
        <patternFill>
          <bgColor theme="0"/>
        </patternFill>
      </fill>
    </dxf>
    <dxf>
      <fill>
        <patternFill>
          <bgColor theme="4"/>
        </patternFill>
      </fill>
    </dxf>
    <dxf>
      <fill>
        <patternFill>
          <bgColor theme="6" tint="0.79998168889431442"/>
        </patternFill>
      </fill>
    </dxf>
    <dxf>
      <fill>
        <patternFill>
          <bgColor theme="6" tint="0.39994506668294322"/>
        </patternFill>
      </fill>
    </dxf>
    <dxf>
      <font>
        <color theme="0"/>
      </font>
      <fill>
        <patternFill>
          <bgColor theme="9" tint="-0.499984740745262"/>
        </patternFill>
      </fill>
    </dxf>
    <dxf>
      <fill>
        <patternFill>
          <bgColor theme="7" tint="0.59996337778862885"/>
        </patternFill>
      </fill>
    </dxf>
    <dxf>
      <font>
        <b/>
        <i val="0"/>
        <color theme="0"/>
      </font>
      <fill>
        <patternFill>
          <bgColor rgb="FF002060"/>
        </patternFill>
      </fill>
    </dxf>
    <dxf>
      <border>
        <left style="thick">
          <color auto="1"/>
        </left>
        <right style="thick">
          <color auto="1"/>
        </right>
        <top/>
        <bottom style="thick">
          <color auto="1"/>
        </bottom>
        <vertical/>
        <horizontal/>
      </border>
    </dxf>
    <dxf>
      <fill>
        <patternFill>
          <bgColor theme="9" tint="0.79998168889431442"/>
        </patternFill>
      </fill>
    </dxf>
    <dxf>
      <fill>
        <patternFill>
          <bgColor theme="9" tint="0.39994506668294322"/>
        </patternFill>
      </fill>
    </dxf>
    <dxf>
      <font>
        <color theme="0"/>
      </font>
      <fill>
        <patternFill>
          <bgColor theme="9" tint="-0.499984740745262"/>
        </patternFill>
      </fill>
    </dxf>
  </dxfs>
  <tableStyles count="4" defaultTableStyle="TableStyleMedium2" defaultPivotStyle="PivotStyleLight16">
    <tableStyle name="HDR Input Table" pivot="0" count="3" xr9:uid="{A02FE606-41EE-4D59-ADCE-F3FB12B5BFB0}">
      <tableStyleElement type="headerRow" dxfId="12"/>
      <tableStyleElement type="firstRowStripe" dxfId="11"/>
      <tableStyleElement type="secondRowStripe" dxfId="10"/>
    </tableStyle>
    <tableStyle name="RiskTable" pivot="0" count="3" xr9:uid="{5C9F0D27-DE3D-4C66-A2AB-6F4E4C81A71F}">
      <tableStyleElement type="wholeTable" dxfId="9"/>
      <tableStyleElement type="headerRow" dxfId="8"/>
      <tableStyleElement type="firstRowStripe" dxfId="7"/>
    </tableStyle>
    <tableStyle name="Table Style 1" pivot="0" count="3" xr9:uid="{8E683698-0E78-4A8E-B076-BB6914369B35}">
      <tableStyleElement type="headerRow" dxfId="6"/>
      <tableStyleElement type="firstRowStripe" dxfId="5"/>
      <tableStyleElement type="secondRowStripe" dxfId="4"/>
    </tableStyle>
    <tableStyle name="Table Style 2" pivot="0" count="2" xr9:uid="{1D2228B8-83E3-4C14-BB57-266E5B2F82B1}">
      <tableStyleElement type="firstRowStripe" dxfId="3"/>
      <tableStyleElement type="secondRowStripe" dxfId="2"/>
    </tableStyle>
  </tableStyles>
  <colors>
    <mruColors>
      <color rgb="FF9503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35879619899316"/>
          <c:y val="5.0750259991085997E-2"/>
          <c:w val="0.66841088315465802"/>
          <c:h val="0.73239075884745175"/>
        </c:manualLayout>
      </c:layout>
      <c:scatterChart>
        <c:scatterStyle val="smoothMarker"/>
        <c:varyColors val="0"/>
        <c:ser>
          <c:idx val="0"/>
          <c:order val="0"/>
          <c:spPr>
            <a:ln w="19050" cap="rnd">
              <a:solidFill>
                <a:schemeClr val="accent6">
                  <a:lumMod val="50000"/>
                </a:schemeClr>
              </a:solidFill>
              <a:prstDash val="solid"/>
              <a:round/>
            </a:ln>
            <a:effectLst/>
          </c:spPr>
          <c:marker>
            <c:symbol val="none"/>
          </c:marker>
          <c:xVal>
            <c:numLit>
              <c:formatCode>General</c:formatCode>
              <c:ptCount val="54"/>
            </c:numLit>
          </c:xVal>
          <c:yVal>
            <c:numLit>
              <c:formatCode>General</c:formatCode>
              <c:ptCount val="54"/>
            </c:numLit>
          </c:yVal>
          <c:smooth val="1"/>
          <c:extLst>
            <c:ext xmlns:c16="http://schemas.microsoft.com/office/drawing/2014/chart" uri="{C3380CC4-5D6E-409C-BE32-E72D297353CC}">
              <c16:uniqueId val="{00000000-7CB2-45E7-93AC-96BBF1573856}"/>
            </c:ext>
          </c:extLst>
        </c:ser>
        <c:ser>
          <c:idx val="1"/>
          <c:order val="1"/>
          <c:spPr>
            <a:ln w="19050" cap="rnd">
              <a:solidFill>
                <a:schemeClr val="accent2"/>
              </a:solidFill>
              <a:round/>
            </a:ln>
            <a:effectLst/>
          </c:spPr>
          <c:marker>
            <c:symbol val="none"/>
          </c:marker>
          <c:xVal>
            <c:strRef>
              <c:f>'https://hubbardresearch0.sharepoint.com/sites/hubbardresearch.com/Shared Documents/Hubbard Decision Research (Old Dropbox)/Webinars (now Training)/AIE Academy courses/HTMA in Project Management/[Simple One4One Substitution]Simple One4One Substitution'!#REF!</c:f>
              <c:strCache>
                <c:ptCount val="1"/>
                <c:pt idx="0">
                  <c:v>#REF!</c:v>
                </c:pt>
              </c:strCache>
            </c:strRef>
          </c:xVal>
          <c:yVal>
            <c:numRef>
              <c:f>'[2]Simple One4One Substitution'!#REF!</c:f>
              <c:numCache>
                <c:formatCode>General</c:formatCode>
                <c:ptCount val="1"/>
                <c:pt idx="0">
                  <c:v>1</c:v>
                </c:pt>
              </c:numCache>
            </c:numRef>
          </c:yVal>
          <c:smooth val="1"/>
          <c:extLst>
            <c:ext xmlns:c16="http://schemas.microsoft.com/office/drawing/2014/chart" uri="{C3380CC4-5D6E-409C-BE32-E72D297353CC}">
              <c16:uniqueId val="{00000001-7CB2-45E7-93AC-96BBF1573856}"/>
            </c:ext>
          </c:extLst>
        </c:ser>
        <c:dLbls>
          <c:showLegendKey val="0"/>
          <c:showVal val="0"/>
          <c:showCatName val="0"/>
          <c:showSerName val="0"/>
          <c:showPercent val="0"/>
          <c:showBubbleSize val="0"/>
        </c:dLbls>
        <c:axId val="197526776"/>
        <c:axId val="197529520"/>
      </c:scatterChart>
      <c:valAx>
        <c:axId val="197526776"/>
        <c:scaling>
          <c:logBase val="10"/>
          <c:orientation val="minMax"/>
          <c:max val="100000000"/>
          <c:min val="500000"/>
        </c:scaling>
        <c:delete val="0"/>
        <c:axPos val="b"/>
        <c:majorGridlines>
          <c:spPr>
            <a:ln w="15875" cap="flat" cmpd="sng" algn="ctr">
              <a:solidFill>
                <a:schemeClr val="tx1"/>
              </a:solidFill>
              <a:round/>
            </a:ln>
            <a:effectLst/>
          </c:spPr>
        </c:majorGridlines>
        <c:minorGridlines>
          <c:spPr>
            <a:ln w="9525" cap="flat" cmpd="sng" algn="ctr">
              <a:solidFill>
                <a:schemeClr val="bg2">
                  <a:lumMod val="75000"/>
                </a:schemeClr>
              </a:solidFill>
              <a:round/>
            </a:ln>
            <a:effectLst/>
          </c:spPr>
        </c:minorGridlines>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Loss Exceeded</a:t>
                </a:r>
              </a:p>
            </c:rich>
          </c:tx>
          <c:layout>
            <c:manualLayout>
              <c:xMode val="edge"/>
              <c:yMode val="edge"/>
              <c:x val="0.41474782294972373"/>
              <c:y val="0.9148380626949933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7529520"/>
        <c:crossesAt val="1.0000000000000002E-3"/>
        <c:crossBetween val="midCat"/>
      </c:valAx>
      <c:valAx>
        <c:axId val="197529520"/>
        <c:scaling>
          <c:orientation val="minMax"/>
          <c:max val="1"/>
          <c:min val="1.0000000000000002E-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Probability of Exceeding Loss</a:t>
                </a:r>
              </a:p>
            </c:rich>
          </c:tx>
          <c:layout>
            <c:manualLayout>
              <c:xMode val="edge"/>
              <c:yMode val="edge"/>
              <c:x val="3.2882808321958085E-2"/>
              <c:y val="5.6244700181708053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97526776"/>
        <c:crossesAt val="1000000"/>
        <c:crossBetween val="midCat"/>
      </c:valAx>
      <c:spPr>
        <a:noFill/>
        <a:ln>
          <a:solidFill>
            <a:schemeClr val="tx2"/>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238152953383"/>
          <c:y val="0.10898935897654874"/>
          <c:w val="0.77074307121410668"/>
          <c:h val="0.73131842792969748"/>
        </c:manualLayout>
      </c:layout>
      <c:scatterChart>
        <c:scatterStyle val="smoothMarker"/>
        <c:varyColors val="0"/>
        <c:ser>
          <c:idx val="0"/>
          <c:order val="0"/>
          <c:tx>
            <c:v>Inherent Risk</c:v>
          </c:tx>
          <c:spPr>
            <a:ln w="19050" cap="rnd">
              <a:solidFill>
                <a:srgbClr val="FF0000"/>
              </a:solidFill>
              <a:round/>
            </a:ln>
            <a:effectLst/>
          </c:spPr>
          <c:marker>
            <c:symbol val="none"/>
          </c:marker>
          <c:xVal>
            <c:numRef>
              <c:f>'Loss Exceedance Curve'!$R$9:$R$129</c:f>
              <c:numCache>
                <c:formatCode>_("$"* #,##0_);_("$"* \(#,##0\);_("$"* "-"??_);_(@_)</c:formatCode>
                <c:ptCount val="121"/>
                <c:pt idx="0">
                  <c:v>1E-4</c:v>
                </c:pt>
                <c:pt idx="1">
                  <c:v>500000.0001</c:v>
                </c:pt>
                <c:pt idx="2">
                  <c:v>1000000.0001000001</c:v>
                </c:pt>
                <c:pt idx="3">
                  <c:v>1070000.0001070001</c:v>
                </c:pt>
                <c:pt idx="4">
                  <c:v>1144900.0001144903</c:v>
                </c:pt>
                <c:pt idx="5">
                  <c:v>1225043.0001225048</c:v>
                </c:pt>
                <c:pt idx="6">
                  <c:v>1310796.0101310802</c:v>
                </c:pt>
                <c:pt idx="7">
                  <c:v>1402551.730840256</c:v>
                </c:pt>
                <c:pt idx="8">
                  <c:v>1500730.351999074</c:v>
                </c:pt>
                <c:pt idx="9">
                  <c:v>1605781.4766390093</c:v>
                </c:pt>
                <c:pt idx="10">
                  <c:v>1718186.1800037401</c:v>
                </c:pt>
                <c:pt idx="11">
                  <c:v>1838459.2126040021</c:v>
                </c:pt>
                <c:pt idx="12">
                  <c:v>1967151.3574862822</c:v>
                </c:pt>
                <c:pt idx="13">
                  <c:v>2104851.952510322</c:v>
                </c:pt>
                <c:pt idx="14">
                  <c:v>2252191.5891860449</c:v>
                </c:pt>
                <c:pt idx="15">
                  <c:v>2409845.0004290682</c:v>
                </c:pt>
                <c:pt idx="16">
                  <c:v>2578534.1504591033</c:v>
                </c:pt>
                <c:pt idx="17">
                  <c:v>2759031.5409912406</c:v>
                </c:pt>
                <c:pt idx="18">
                  <c:v>2952163.7488606279</c:v>
                </c:pt>
                <c:pt idx="19">
                  <c:v>3158815.2112808721</c:v>
                </c:pt>
                <c:pt idx="20">
                  <c:v>3379932.2760705333</c:v>
                </c:pt>
                <c:pt idx="21">
                  <c:v>3616527.5353954709</c:v>
                </c:pt>
                <c:pt idx="22">
                  <c:v>3869684.4628731543</c:v>
                </c:pt>
                <c:pt idx="23">
                  <c:v>4140562.3752742754</c:v>
                </c:pt>
                <c:pt idx="24">
                  <c:v>4430401.7415434746</c:v>
                </c:pt>
                <c:pt idx="25">
                  <c:v>4740529.8634515181</c:v>
                </c:pt>
                <c:pt idx="26">
                  <c:v>5072366.9538931251</c:v>
                </c:pt>
                <c:pt idx="27">
                  <c:v>5427432.6406656438</c:v>
                </c:pt>
                <c:pt idx="28">
                  <c:v>5807352.9255122393</c:v>
                </c:pt>
                <c:pt idx="29">
                  <c:v>6213867.6302980967</c:v>
                </c:pt>
                <c:pt idx="30">
                  <c:v>6648838.3644189639</c:v>
                </c:pt>
                <c:pt idx="31">
                  <c:v>7114257.0499282917</c:v>
                </c:pt>
                <c:pt idx="32">
                  <c:v>7612255.0434232727</c:v>
                </c:pt>
                <c:pt idx="33">
                  <c:v>8145112.8964629024</c:v>
                </c:pt>
                <c:pt idx="34">
                  <c:v>8715270.7992153056</c:v>
                </c:pt>
                <c:pt idx="35">
                  <c:v>9325339.7551603783</c:v>
                </c:pt>
                <c:pt idx="36">
                  <c:v>9978113.5380216055</c:v>
                </c:pt>
                <c:pt idx="37">
                  <c:v>10676581.485683119</c:v>
                </c:pt>
                <c:pt idx="38">
                  <c:v>11423942.189680938</c:v>
                </c:pt>
                <c:pt idx="39">
                  <c:v>12223618.142958604</c:v>
                </c:pt>
                <c:pt idx="40">
                  <c:v>13079271.412965707</c:v>
                </c:pt>
                <c:pt idx="41">
                  <c:v>13994820.411873307</c:v>
                </c:pt>
                <c:pt idx="42">
                  <c:v>14974457.840704439</c:v>
                </c:pt>
                <c:pt idx="43">
                  <c:v>16022669.889553752</c:v>
                </c:pt>
                <c:pt idx="44">
                  <c:v>17144256.781822514</c:v>
                </c:pt>
                <c:pt idx="45">
                  <c:v>18344354.756550092</c:v>
                </c:pt>
                <c:pt idx="46">
                  <c:v>19628459.589508601</c:v>
                </c:pt>
                <c:pt idx="47">
                  <c:v>21002451.760774203</c:v>
                </c:pt>
                <c:pt idx="48">
                  <c:v>22472623.384028398</c:v>
                </c:pt>
                <c:pt idx="49">
                  <c:v>24045707.020910386</c:v>
                </c:pt>
                <c:pt idx="50">
                  <c:v>25728906.512374114</c:v>
                </c:pt>
                <c:pt idx="51">
                  <c:v>27529929.968240302</c:v>
                </c:pt>
                <c:pt idx="52">
                  <c:v>29457025.066017125</c:v>
                </c:pt>
                <c:pt idx="53">
                  <c:v>31519016.820638325</c:v>
                </c:pt>
                <c:pt idx="54">
                  <c:v>33725347.99808301</c:v>
                </c:pt>
                <c:pt idx="55">
                  <c:v>36086122.357948825</c:v>
                </c:pt>
                <c:pt idx="56">
                  <c:v>38612150.923005246</c:v>
                </c:pt>
                <c:pt idx="57">
                  <c:v>41315001.487615615</c:v>
                </c:pt>
                <c:pt idx="58">
                  <c:v>44207051.591748714</c:v>
                </c:pt>
                <c:pt idx="59">
                  <c:v>47301545.203171127</c:v>
                </c:pt>
                <c:pt idx="60">
                  <c:v>50612653.367393106</c:v>
                </c:pt>
                <c:pt idx="61">
                  <c:v>54155539.103110626</c:v>
                </c:pt>
                <c:pt idx="62">
                  <c:v>57946426.840328373</c:v>
                </c:pt>
                <c:pt idx="63">
                  <c:v>62002676.719151363</c:v>
                </c:pt>
                <c:pt idx="64">
                  <c:v>66342864.089491963</c:v>
                </c:pt>
                <c:pt idx="65">
                  <c:v>70986864.575756401</c:v>
                </c:pt>
                <c:pt idx="66">
                  <c:v>75955945.096059352</c:v>
                </c:pt>
                <c:pt idx="67">
                  <c:v>81272861.252783507</c:v>
                </c:pt>
                <c:pt idx="68">
                  <c:v>86961961.540478364</c:v>
                </c:pt>
                <c:pt idx="69">
                  <c:v>93049298.848311856</c:v>
                </c:pt>
                <c:pt idx="70">
                  <c:v>99562749.767693698</c:v>
                </c:pt>
                <c:pt idx="71">
                  <c:v>106532142.25143227</c:v>
                </c:pt>
                <c:pt idx="72">
                  <c:v>113989392.20903254</c:v>
                </c:pt>
                <c:pt idx="73">
                  <c:v>121968649.66366482</c:v>
                </c:pt>
                <c:pt idx="74">
                  <c:v>130506455.14012136</c:v>
                </c:pt>
                <c:pt idx="75">
                  <c:v>139641906.99992985</c:v>
                </c:pt>
                <c:pt idx="76">
                  <c:v>149416840.48992494</c:v>
                </c:pt>
                <c:pt idx="77">
                  <c:v>159876019.3242197</c:v>
                </c:pt>
                <c:pt idx="78">
                  <c:v>171067340.67691508</c:v>
                </c:pt>
                <c:pt idx="79">
                  <c:v>183042054.52429914</c:v>
                </c:pt>
                <c:pt idx="80">
                  <c:v>195854998.34100011</c:v>
                </c:pt>
                <c:pt idx="81">
                  <c:v>209564848.22487012</c:v>
                </c:pt>
                <c:pt idx="82">
                  <c:v>224234387.60061103</c:v>
                </c:pt>
                <c:pt idx="83">
                  <c:v>239930794.73265383</c:v>
                </c:pt>
                <c:pt idx="84">
                  <c:v>256725950.36393961</c:v>
                </c:pt>
                <c:pt idx="85">
                  <c:v>274696766.88941538</c:v>
                </c:pt>
                <c:pt idx="86">
                  <c:v>293925540.57167447</c:v>
                </c:pt>
                <c:pt idx="87">
                  <c:v>314500328.41169173</c:v>
                </c:pt>
                <c:pt idx="88">
                  <c:v>336515351.40051019</c:v>
                </c:pt>
                <c:pt idx="89">
                  <c:v>360071425.99854594</c:v>
                </c:pt>
                <c:pt idx="90">
                  <c:v>385276425.81844419</c:v>
                </c:pt>
                <c:pt idx="91">
                  <c:v>412245775.62573528</c:v>
                </c:pt>
                <c:pt idx="92">
                  <c:v>441102979.91953677</c:v>
                </c:pt>
                <c:pt idx="93">
                  <c:v>471980188.51390439</c:v>
                </c:pt>
                <c:pt idx="94">
                  <c:v>505018801.70987773</c:v>
                </c:pt>
                <c:pt idx="95">
                  <c:v>540370117.82956922</c:v>
                </c:pt>
                <c:pt idx="96">
                  <c:v>578196026.0776391</c:v>
                </c:pt>
                <c:pt idx="97">
                  <c:v>618669747.90307391</c:v>
                </c:pt>
                <c:pt idx="98">
                  <c:v>661976630.25628912</c:v>
                </c:pt>
                <c:pt idx="99">
                  <c:v>708314994.37422943</c:v>
                </c:pt>
                <c:pt idx="100">
                  <c:v>757897043.98042548</c:v>
                </c:pt>
                <c:pt idx="101">
                  <c:v>810949837.05905533</c:v>
                </c:pt>
                <c:pt idx="102">
                  <c:v>867716325.6531893</c:v>
                </c:pt>
                <c:pt idx="103">
                  <c:v>928456468.44891262</c:v>
                </c:pt>
                <c:pt idx="104">
                  <c:v>993448421.24033654</c:v>
                </c:pt>
                <c:pt idx="105">
                  <c:v>1062989810.7271602</c:v>
                </c:pt>
                <c:pt idx="106">
                  <c:v>1137399097.4780614</c:v>
                </c:pt>
                <c:pt idx="107">
                  <c:v>1217017034.3015258</c:v>
                </c:pt>
                <c:pt idx="108">
                  <c:v>1302208226.7026327</c:v>
                </c:pt>
                <c:pt idx="109">
                  <c:v>1393362802.5718169</c:v>
                </c:pt>
                <c:pt idx="110">
                  <c:v>1490898198.7518442</c:v>
                </c:pt>
                <c:pt idx="111">
                  <c:v>1595261072.6644733</c:v>
                </c:pt>
                <c:pt idx="112">
                  <c:v>1706929347.7509866</c:v>
                </c:pt>
                <c:pt idx="113">
                  <c:v>1826414402.0935557</c:v>
                </c:pt>
                <c:pt idx="114">
                  <c:v>1954263410.2401047</c:v>
                </c:pt>
                <c:pt idx="115">
                  <c:v>2091061848.956912</c:v>
                </c:pt>
                <c:pt idx="116">
                  <c:v>2237436178.3838959</c:v>
                </c:pt>
                <c:pt idx="117">
                  <c:v>2394056710.8707685</c:v>
                </c:pt>
                <c:pt idx="118">
                  <c:v>2561640680.6317225</c:v>
                </c:pt>
                <c:pt idx="119">
                  <c:v>2740955528.2759433</c:v>
                </c:pt>
                <c:pt idx="120">
                  <c:v>2932822415.2552595</c:v>
                </c:pt>
              </c:numCache>
            </c:numRef>
          </c:xVal>
          <c:yVal>
            <c:numRef>
              <c:f>'Loss Exceedance Curve'!$S$9:$S$129</c:f>
              <c:numCache>
                <c:formatCode>0.0%</c:formatCode>
                <c:ptCount val="121"/>
                <c:pt idx="0">
                  <c:v>0.51600000000000001</c:v>
                </c:pt>
                <c:pt idx="1">
                  <c:v>0.33400000000000002</c:v>
                </c:pt>
                <c:pt idx="2">
                  <c:v>0.28100000000000003</c:v>
                </c:pt>
                <c:pt idx="3">
                  <c:v>0.27500000000000002</c:v>
                </c:pt>
                <c:pt idx="4">
                  <c:v>0.27200000000000002</c:v>
                </c:pt>
                <c:pt idx="5">
                  <c:v>0.26700000000000002</c:v>
                </c:pt>
                <c:pt idx="6">
                  <c:v>0.26200000000000001</c:v>
                </c:pt>
                <c:pt idx="7">
                  <c:v>0.25600000000000001</c:v>
                </c:pt>
                <c:pt idx="8">
                  <c:v>0.247</c:v>
                </c:pt>
                <c:pt idx="9">
                  <c:v>0.24099999999999999</c:v>
                </c:pt>
                <c:pt idx="10">
                  <c:v>0.23400000000000001</c:v>
                </c:pt>
                <c:pt idx="11">
                  <c:v>0.23100000000000001</c:v>
                </c:pt>
                <c:pt idx="12">
                  <c:v>0.22700000000000001</c:v>
                </c:pt>
                <c:pt idx="13">
                  <c:v>0.20899999999999999</c:v>
                </c:pt>
                <c:pt idx="14">
                  <c:v>0.20100000000000001</c:v>
                </c:pt>
                <c:pt idx="15">
                  <c:v>0.189</c:v>
                </c:pt>
                <c:pt idx="16">
                  <c:v>0.18099999999999999</c:v>
                </c:pt>
                <c:pt idx="17">
                  <c:v>0.17</c:v>
                </c:pt>
                <c:pt idx="18">
                  <c:v>0.161</c:v>
                </c:pt>
                <c:pt idx="19">
                  <c:v>0.14899999999999999</c:v>
                </c:pt>
                <c:pt idx="20">
                  <c:v>0.13400000000000001</c:v>
                </c:pt>
                <c:pt idx="21">
                  <c:v>0.11600000000000001</c:v>
                </c:pt>
                <c:pt idx="22">
                  <c:v>9.9000000000000005E-2</c:v>
                </c:pt>
                <c:pt idx="23">
                  <c:v>0.09</c:v>
                </c:pt>
                <c:pt idx="24">
                  <c:v>7.8E-2</c:v>
                </c:pt>
                <c:pt idx="25">
                  <c:v>6.9000000000000006E-2</c:v>
                </c:pt>
                <c:pt idx="26">
                  <c:v>6.2E-2</c:v>
                </c:pt>
                <c:pt idx="27">
                  <c:v>5.2999999999999999E-2</c:v>
                </c:pt>
                <c:pt idx="28">
                  <c:v>4.3999999999999997E-2</c:v>
                </c:pt>
                <c:pt idx="29">
                  <c:v>0.04</c:v>
                </c:pt>
                <c:pt idx="30">
                  <c:v>3.5000000000000003E-2</c:v>
                </c:pt>
                <c:pt idx="31">
                  <c:v>3.2000000000000001E-2</c:v>
                </c:pt>
                <c:pt idx="32">
                  <c:v>2.5000000000000001E-2</c:v>
                </c:pt>
                <c:pt idx="33">
                  <c:v>2.1999999999999999E-2</c:v>
                </c:pt>
                <c:pt idx="34">
                  <c:v>2.1000000000000001E-2</c:v>
                </c:pt>
                <c:pt idx="35">
                  <c:v>1.9E-2</c:v>
                </c:pt>
                <c:pt idx="36">
                  <c:v>1.7000000000000001E-2</c:v>
                </c:pt>
                <c:pt idx="37">
                  <c:v>1.4E-2</c:v>
                </c:pt>
                <c:pt idx="38">
                  <c:v>1.2999999999999999E-2</c:v>
                </c:pt>
                <c:pt idx="39">
                  <c:v>1.0999999999999999E-2</c:v>
                </c:pt>
                <c:pt idx="40">
                  <c:v>1.0999999999999999E-2</c:v>
                </c:pt>
                <c:pt idx="41">
                  <c:v>8.9999999999999993E-3</c:v>
                </c:pt>
                <c:pt idx="42">
                  <c:v>8.0000000000000002E-3</c:v>
                </c:pt>
                <c:pt idx="43">
                  <c:v>8.0000000000000002E-3</c:v>
                </c:pt>
                <c:pt idx="44">
                  <c:v>7.0000000000000001E-3</c:v>
                </c:pt>
                <c:pt idx="45">
                  <c:v>5.0000000000000001E-3</c:v>
                </c:pt>
                <c:pt idx="46">
                  <c:v>5.0000000000000001E-3</c:v>
                </c:pt>
                <c:pt idx="47">
                  <c:v>4.0000000000000001E-3</c:v>
                </c:pt>
                <c:pt idx="48">
                  <c:v>3.0000000000000001E-3</c:v>
                </c:pt>
                <c:pt idx="49">
                  <c:v>3.0000000000000001E-3</c:v>
                </c:pt>
                <c:pt idx="50">
                  <c:v>3.0000000000000001E-3</c:v>
                </c:pt>
                <c:pt idx="51">
                  <c:v>2E-3</c:v>
                </c:pt>
                <c:pt idx="52">
                  <c:v>2E-3</c:v>
                </c:pt>
                <c:pt idx="53">
                  <c:v>2E-3</c:v>
                </c:pt>
                <c:pt idx="54">
                  <c:v>2E-3</c:v>
                </c:pt>
                <c:pt idx="55">
                  <c:v>2E-3</c:v>
                </c:pt>
                <c:pt idx="56">
                  <c:v>1E-3</c:v>
                </c:pt>
                <c:pt idx="57">
                  <c:v>1E-3</c:v>
                </c:pt>
                <c:pt idx="58">
                  <c:v>1E-3</c:v>
                </c:pt>
                <c:pt idx="59">
                  <c:v>1E-3</c:v>
                </c:pt>
                <c:pt idx="60">
                  <c:v>1E-3</c:v>
                </c:pt>
                <c:pt idx="61">
                  <c:v>1E-3</c:v>
                </c:pt>
                <c:pt idx="62">
                  <c:v>1E-3</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1"/>
          <c:extLst>
            <c:ext xmlns:c16="http://schemas.microsoft.com/office/drawing/2014/chart" uri="{C3380CC4-5D6E-409C-BE32-E72D297353CC}">
              <c16:uniqueId val="{00000000-BCE3-4AD2-813F-4DD9D4375B86}"/>
            </c:ext>
          </c:extLst>
        </c:ser>
        <c:ser>
          <c:idx val="1"/>
          <c:order val="1"/>
          <c:tx>
            <c:v>Loss Exceedance Tolerance</c:v>
          </c:tx>
          <c:spPr>
            <a:ln w="19050" cap="rnd">
              <a:solidFill>
                <a:srgbClr val="002060"/>
              </a:solidFill>
              <a:prstDash val="dash"/>
              <a:round/>
            </a:ln>
            <a:effectLst/>
          </c:spPr>
          <c:marker>
            <c:symbol val="none"/>
          </c:marker>
          <c:xVal>
            <c:numRef>
              <c:f>'Loss Exceedance Curve'!$H$10:$H$13</c:f>
              <c:numCache>
                <c:formatCode>_("$"* #,##0_);_("$"* \(#,##0\);_("$"* "-"??_);_(@_)</c:formatCode>
                <c:ptCount val="4"/>
                <c:pt idx="0">
                  <c:v>100000</c:v>
                </c:pt>
                <c:pt idx="1">
                  <c:v>2000000</c:v>
                </c:pt>
                <c:pt idx="2">
                  <c:v>10000000</c:v>
                </c:pt>
                <c:pt idx="3">
                  <c:v>50000000</c:v>
                </c:pt>
              </c:numCache>
            </c:numRef>
          </c:xVal>
          <c:yVal>
            <c:numRef>
              <c:f>'Loss Exceedance Curve'!$I$10:$I$13</c:f>
              <c:numCache>
                <c:formatCode>0.0%</c:formatCode>
                <c:ptCount val="4"/>
                <c:pt idx="0">
                  <c:v>0.99</c:v>
                </c:pt>
                <c:pt idx="1">
                  <c:v>0.15</c:v>
                </c:pt>
                <c:pt idx="2">
                  <c:v>0.02</c:v>
                </c:pt>
                <c:pt idx="3">
                  <c:v>5.0000000000000001E-3</c:v>
                </c:pt>
              </c:numCache>
            </c:numRef>
          </c:yVal>
          <c:smooth val="1"/>
          <c:extLst>
            <c:ext xmlns:c16="http://schemas.microsoft.com/office/drawing/2014/chart" uri="{C3380CC4-5D6E-409C-BE32-E72D297353CC}">
              <c16:uniqueId val="{00000001-BCE3-4AD2-813F-4DD9D4375B86}"/>
            </c:ext>
          </c:extLst>
        </c:ser>
        <c:ser>
          <c:idx val="2"/>
          <c:order val="2"/>
          <c:tx>
            <c:v>Residual Risk</c:v>
          </c:tx>
          <c:spPr>
            <a:ln w="19050" cap="rnd">
              <a:solidFill>
                <a:schemeClr val="accent3"/>
              </a:solidFill>
              <a:round/>
            </a:ln>
            <a:effectLst/>
          </c:spPr>
          <c:marker>
            <c:symbol val="none"/>
          </c:marker>
          <c:xVal>
            <c:numRef>
              <c:f>'Loss Exceedance Curve'!$R$9:$R$129</c:f>
              <c:numCache>
                <c:formatCode>_("$"* #,##0_);_("$"* \(#,##0\);_("$"* "-"??_);_(@_)</c:formatCode>
                <c:ptCount val="121"/>
                <c:pt idx="0">
                  <c:v>1E-4</c:v>
                </c:pt>
                <c:pt idx="1">
                  <c:v>500000.0001</c:v>
                </c:pt>
                <c:pt idx="2">
                  <c:v>1000000.0001000001</c:v>
                </c:pt>
                <c:pt idx="3">
                  <c:v>1070000.0001070001</c:v>
                </c:pt>
                <c:pt idx="4">
                  <c:v>1144900.0001144903</c:v>
                </c:pt>
                <c:pt idx="5">
                  <c:v>1225043.0001225048</c:v>
                </c:pt>
                <c:pt idx="6">
                  <c:v>1310796.0101310802</c:v>
                </c:pt>
                <c:pt idx="7">
                  <c:v>1402551.730840256</c:v>
                </c:pt>
                <c:pt idx="8">
                  <c:v>1500730.351999074</c:v>
                </c:pt>
                <c:pt idx="9">
                  <c:v>1605781.4766390093</c:v>
                </c:pt>
                <c:pt idx="10">
                  <c:v>1718186.1800037401</c:v>
                </c:pt>
                <c:pt idx="11">
                  <c:v>1838459.2126040021</c:v>
                </c:pt>
                <c:pt idx="12">
                  <c:v>1967151.3574862822</c:v>
                </c:pt>
                <c:pt idx="13">
                  <c:v>2104851.952510322</c:v>
                </c:pt>
                <c:pt idx="14">
                  <c:v>2252191.5891860449</c:v>
                </c:pt>
                <c:pt idx="15">
                  <c:v>2409845.0004290682</c:v>
                </c:pt>
                <c:pt idx="16">
                  <c:v>2578534.1504591033</c:v>
                </c:pt>
                <c:pt idx="17">
                  <c:v>2759031.5409912406</c:v>
                </c:pt>
                <c:pt idx="18">
                  <c:v>2952163.7488606279</c:v>
                </c:pt>
                <c:pt idx="19">
                  <c:v>3158815.2112808721</c:v>
                </c:pt>
                <c:pt idx="20">
                  <c:v>3379932.2760705333</c:v>
                </c:pt>
                <c:pt idx="21">
                  <c:v>3616527.5353954709</c:v>
                </c:pt>
                <c:pt idx="22">
                  <c:v>3869684.4628731543</c:v>
                </c:pt>
                <c:pt idx="23">
                  <c:v>4140562.3752742754</c:v>
                </c:pt>
                <c:pt idx="24">
                  <c:v>4430401.7415434746</c:v>
                </c:pt>
                <c:pt idx="25">
                  <c:v>4740529.8634515181</c:v>
                </c:pt>
                <c:pt idx="26">
                  <c:v>5072366.9538931251</c:v>
                </c:pt>
                <c:pt idx="27">
                  <c:v>5427432.6406656438</c:v>
                </c:pt>
                <c:pt idx="28">
                  <c:v>5807352.9255122393</c:v>
                </c:pt>
                <c:pt idx="29">
                  <c:v>6213867.6302980967</c:v>
                </c:pt>
                <c:pt idx="30">
                  <c:v>6648838.3644189639</c:v>
                </c:pt>
                <c:pt idx="31">
                  <c:v>7114257.0499282917</c:v>
                </c:pt>
                <c:pt idx="32">
                  <c:v>7612255.0434232727</c:v>
                </c:pt>
                <c:pt idx="33">
                  <c:v>8145112.8964629024</c:v>
                </c:pt>
                <c:pt idx="34">
                  <c:v>8715270.7992153056</c:v>
                </c:pt>
                <c:pt idx="35">
                  <c:v>9325339.7551603783</c:v>
                </c:pt>
                <c:pt idx="36">
                  <c:v>9978113.5380216055</c:v>
                </c:pt>
                <c:pt idx="37">
                  <c:v>10676581.485683119</c:v>
                </c:pt>
                <c:pt idx="38">
                  <c:v>11423942.189680938</c:v>
                </c:pt>
                <c:pt idx="39">
                  <c:v>12223618.142958604</c:v>
                </c:pt>
                <c:pt idx="40">
                  <c:v>13079271.412965707</c:v>
                </c:pt>
                <c:pt idx="41">
                  <c:v>13994820.411873307</c:v>
                </c:pt>
                <c:pt idx="42">
                  <c:v>14974457.840704439</c:v>
                </c:pt>
                <c:pt idx="43">
                  <c:v>16022669.889553752</c:v>
                </c:pt>
                <c:pt idx="44">
                  <c:v>17144256.781822514</c:v>
                </c:pt>
                <c:pt idx="45">
                  <c:v>18344354.756550092</c:v>
                </c:pt>
                <c:pt idx="46">
                  <c:v>19628459.589508601</c:v>
                </c:pt>
                <c:pt idx="47">
                  <c:v>21002451.760774203</c:v>
                </c:pt>
                <c:pt idx="48">
                  <c:v>22472623.384028398</c:v>
                </c:pt>
                <c:pt idx="49">
                  <c:v>24045707.020910386</c:v>
                </c:pt>
                <c:pt idx="50">
                  <c:v>25728906.512374114</c:v>
                </c:pt>
                <c:pt idx="51">
                  <c:v>27529929.968240302</c:v>
                </c:pt>
                <c:pt idx="52">
                  <c:v>29457025.066017125</c:v>
                </c:pt>
                <c:pt idx="53">
                  <c:v>31519016.820638325</c:v>
                </c:pt>
                <c:pt idx="54">
                  <c:v>33725347.99808301</c:v>
                </c:pt>
                <c:pt idx="55">
                  <c:v>36086122.357948825</c:v>
                </c:pt>
                <c:pt idx="56">
                  <c:v>38612150.923005246</c:v>
                </c:pt>
                <c:pt idx="57">
                  <c:v>41315001.487615615</c:v>
                </c:pt>
                <c:pt idx="58">
                  <c:v>44207051.591748714</c:v>
                </c:pt>
                <c:pt idx="59">
                  <c:v>47301545.203171127</c:v>
                </c:pt>
                <c:pt idx="60">
                  <c:v>50612653.367393106</c:v>
                </c:pt>
                <c:pt idx="61">
                  <c:v>54155539.103110626</c:v>
                </c:pt>
                <c:pt idx="62">
                  <c:v>57946426.840328373</c:v>
                </c:pt>
                <c:pt idx="63">
                  <c:v>62002676.719151363</c:v>
                </c:pt>
                <c:pt idx="64">
                  <c:v>66342864.089491963</c:v>
                </c:pt>
                <c:pt idx="65">
                  <c:v>70986864.575756401</c:v>
                </c:pt>
                <c:pt idx="66">
                  <c:v>75955945.096059352</c:v>
                </c:pt>
                <c:pt idx="67">
                  <c:v>81272861.252783507</c:v>
                </c:pt>
                <c:pt idx="68">
                  <c:v>86961961.540478364</c:v>
                </c:pt>
                <c:pt idx="69">
                  <c:v>93049298.848311856</c:v>
                </c:pt>
                <c:pt idx="70">
                  <c:v>99562749.767693698</c:v>
                </c:pt>
                <c:pt idx="71">
                  <c:v>106532142.25143227</c:v>
                </c:pt>
                <c:pt idx="72">
                  <c:v>113989392.20903254</c:v>
                </c:pt>
                <c:pt idx="73">
                  <c:v>121968649.66366482</c:v>
                </c:pt>
                <c:pt idx="74">
                  <c:v>130506455.14012136</c:v>
                </c:pt>
                <c:pt idx="75">
                  <c:v>139641906.99992985</c:v>
                </c:pt>
                <c:pt idx="76">
                  <c:v>149416840.48992494</c:v>
                </c:pt>
                <c:pt idx="77">
                  <c:v>159876019.3242197</c:v>
                </c:pt>
                <c:pt idx="78">
                  <c:v>171067340.67691508</c:v>
                </c:pt>
                <c:pt idx="79">
                  <c:v>183042054.52429914</c:v>
                </c:pt>
                <c:pt idx="80">
                  <c:v>195854998.34100011</c:v>
                </c:pt>
                <c:pt idx="81">
                  <c:v>209564848.22487012</c:v>
                </c:pt>
                <c:pt idx="82">
                  <c:v>224234387.60061103</c:v>
                </c:pt>
                <c:pt idx="83">
                  <c:v>239930794.73265383</c:v>
                </c:pt>
                <c:pt idx="84">
                  <c:v>256725950.36393961</c:v>
                </c:pt>
                <c:pt idx="85">
                  <c:v>274696766.88941538</c:v>
                </c:pt>
                <c:pt idx="86">
                  <c:v>293925540.57167447</c:v>
                </c:pt>
                <c:pt idx="87">
                  <c:v>314500328.41169173</c:v>
                </c:pt>
                <c:pt idx="88">
                  <c:v>336515351.40051019</c:v>
                </c:pt>
                <c:pt idx="89">
                  <c:v>360071425.99854594</c:v>
                </c:pt>
                <c:pt idx="90">
                  <c:v>385276425.81844419</c:v>
                </c:pt>
                <c:pt idx="91">
                  <c:v>412245775.62573528</c:v>
                </c:pt>
                <c:pt idx="92">
                  <c:v>441102979.91953677</c:v>
                </c:pt>
                <c:pt idx="93">
                  <c:v>471980188.51390439</c:v>
                </c:pt>
                <c:pt idx="94">
                  <c:v>505018801.70987773</c:v>
                </c:pt>
                <c:pt idx="95">
                  <c:v>540370117.82956922</c:v>
                </c:pt>
                <c:pt idx="96">
                  <c:v>578196026.0776391</c:v>
                </c:pt>
                <c:pt idx="97">
                  <c:v>618669747.90307391</c:v>
                </c:pt>
                <c:pt idx="98">
                  <c:v>661976630.25628912</c:v>
                </c:pt>
                <c:pt idx="99">
                  <c:v>708314994.37422943</c:v>
                </c:pt>
                <c:pt idx="100">
                  <c:v>757897043.98042548</c:v>
                </c:pt>
                <c:pt idx="101">
                  <c:v>810949837.05905533</c:v>
                </c:pt>
                <c:pt idx="102">
                  <c:v>867716325.6531893</c:v>
                </c:pt>
                <c:pt idx="103">
                  <c:v>928456468.44891262</c:v>
                </c:pt>
                <c:pt idx="104">
                  <c:v>993448421.24033654</c:v>
                </c:pt>
                <c:pt idx="105">
                  <c:v>1062989810.7271602</c:v>
                </c:pt>
                <c:pt idx="106">
                  <c:v>1137399097.4780614</c:v>
                </c:pt>
                <c:pt idx="107">
                  <c:v>1217017034.3015258</c:v>
                </c:pt>
                <c:pt idx="108">
                  <c:v>1302208226.7026327</c:v>
                </c:pt>
                <c:pt idx="109">
                  <c:v>1393362802.5718169</c:v>
                </c:pt>
                <c:pt idx="110">
                  <c:v>1490898198.7518442</c:v>
                </c:pt>
                <c:pt idx="111">
                  <c:v>1595261072.6644733</c:v>
                </c:pt>
                <c:pt idx="112">
                  <c:v>1706929347.7509866</c:v>
                </c:pt>
                <c:pt idx="113">
                  <c:v>1826414402.0935557</c:v>
                </c:pt>
                <c:pt idx="114">
                  <c:v>1954263410.2401047</c:v>
                </c:pt>
                <c:pt idx="115">
                  <c:v>2091061848.956912</c:v>
                </c:pt>
                <c:pt idx="116">
                  <c:v>2237436178.3838959</c:v>
                </c:pt>
                <c:pt idx="117">
                  <c:v>2394056710.8707685</c:v>
                </c:pt>
                <c:pt idx="118">
                  <c:v>2561640680.6317225</c:v>
                </c:pt>
                <c:pt idx="119">
                  <c:v>2740955528.2759433</c:v>
                </c:pt>
                <c:pt idx="120">
                  <c:v>2932822415.2552595</c:v>
                </c:pt>
              </c:numCache>
            </c:numRef>
          </c:xVal>
          <c:yVal>
            <c:numRef>
              <c:f>'Loss Exceedance Curve'!$T$9:$T$129</c:f>
              <c:numCache>
                <c:formatCode>0.0%</c:formatCode>
                <c:ptCount val="121"/>
                <c:pt idx="0">
                  <c:v>0.36499999999999999</c:v>
                </c:pt>
                <c:pt idx="1">
                  <c:v>0.19600000000000001</c:v>
                </c:pt>
                <c:pt idx="2">
                  <c:v>0.14599999999999999</c:v>
                </c:pt>
                <c:pt idx="3">
                  <c:v>0.14099999999999999</c:v>
                </c:pt>
                <c:pt idx="4">
                  <c:v>0.13800000000000001</c:v>
                </c:pt>
                <c:pt idx="5">
                  <c:v>0.13500000000000001</c:v>
                </c:pt>
                <c:pt idx="6">
                  <c:v>0.129</c:v>
                </c:pt>
                <c:pt idx="7">
                  <c:v>0.125</c:v>
                </c:pt>
                <c:pt idx="8">
                  <c:v>0.12</c:v>
                </c:pt>
                <c:pt idx="9">
                  <c:v>0.11600000000000001</c:v>
                </c:pt>
                <c:pt idx="10">
                  <c:v>0.11</c:v>
                </c:pt>
                <c:pt idx="11">
                  <c:v>0.107</c:v>
                </c:pt>
                <c:pt idx="12">
                  <c:v>0.104</c:v>
                </c:pt>
                <c:pt idx="13">
                  <c:v>9.9000000000000005E-2</c:v>
                </c:pt>
                <c:pt idx="14">
                  <c:v>9.5000000000000001E-2</c:v>
                </c:pt>
                <c:pt idx="15">
                  <c:v>8.7999999999999995E-2</c:v>
                </c:pt>
                <c:pt idx="16">
                  <c:v>8.3000000000000004E-2</c:v>
                </c:pt>
                <c:pt idx="17">
                  <c:v>7.9000000000000001E-2</c:v>
                </c:pt>
                <c:pt idx="18">
                  <c:v>7.2999999999999995E-2</c:v>
                </c:pt>
                <c:pt idx="19">
                  <c:v>7.0000000000000007E-2</c:v>
                </c:pt>
                <c:pt idx="20">
                  <c:v>5.5E-2</c:v>
                </c:pt>
                <c:pt idx="21">
                  <c:v>4.4999999999999998E-2</c:v>
                </c:pt>
                <c:pt idx="22">
                  <c:v>3.6999999999999998E-2</c:v>
                </c:pt>
                <c:pt idx="23">
                  <c:v>3.4000000000000002E-2</c:v>
                </c:pt>
                <c:pt idx="24">
                  <c:v>2.9000000000000001E-2</c:v>
                </c:pt>
                <c:pt idx="25">
                  <c:v>2.4E-2</c:v>
                </c:pt>
                <c:pt idx="26">
                  <c:v>2.1999999999999999E-2</c:v>
                </c:pt>
                <c:pt idx="27">
                  <c:v>1.7999999999999999E-2</c:v>
                </c:pt>
                <c:pt idx="28">
                  <c:v>1.4999999999999999E-2</c:v>
                </c:pt>
                <c:pt idx="29">
                  <c:v>1.2999999999999999E-2</c:v>
                </c:pt>
                <c:pt idx="30">
                  <c:v>1.2999999999999999E-2</c:v>
                </c:pt>
                <c:pt idx="31">
                  <c:v>1.0999999999999999E-2</c:v>
                </c:pt>
                <c:pt idx="32">
                  <c:v>0.01</c:v>
                </c:pt>
                <c:pt idx="33">
                  <c:v>0.01</c:v>
                </c:pt>
                <c:pt idx="34">
                  <c:v>0.01</c:v>
                </c:pt>
                <c:pt idx="35">
                  <c:v>8.0000000000000002E-3</c:v>
                </c:pt>
                <c:pt idx="36">
                  <c:v>7.0000000000000001E-3</c:v>
                </c:pt>
                <c:pt idx="37">
                  <c:v>7.0000000000000001E-3</c:v>
                </c:pt>
                <c:pt idx="38">
                  <c:v>6.0000000000000001E-3</c:v>
                </c:pt>
                <c:pt idx="39">
                  <c:v>3.0000000000000001E-3</c:v>
                </c:pt>
                <c:pt idx="40">
                  <c:v>3.0000000000000001E-3</c:v>
                </c:pt>
                <c:pt idx="41">
                  <c:v>2E-3</c:v>
                </c:pt>
                <c:pt idx="42">
                  <c:v>2E-3</c:v>
                </c:pt>
                <c:pt idx="43">
                  <c:v>2E-3</c:v>
                </c:pt>
                <c:pt idx="44">
                  <c:v>2E-3</c:v>
                </c:pt>
                <c:pt idx="45">
                  <c:v>1E-3</c:v>
                </c:pt>
                <c:pt idx="46">
                  <c:v>1E-3</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1"/>
          <c:extLst>
            <c:ext xmlns:c16="http://schemas.microsoft.com/office/drawing/2014/chart" uri="{C3380CC4-5D6E-409C-BE32-E72D297353CC}">
              <c16:uniqueId val="{00000000-F13C-48BD-B7C2-BCAEACE57DC9}"/>
            </c:ext>
          </c:extLst>
        </c:ser>
        <c:dLbls>
          <c:showLegendKey val="0"/>
          <c:showVal val="0"/>
          <c:showCatName val="0"/>
          <c:showSerName val="0"/>
          <c:showPercent val="0"/>
          <c:showBubbleSize val="0"/>
        </c:dLbls>
        <c:axId val="197529912"/>
        <c:axId val="197530304"/>
      </c:scatterChart>
      <c:valAx>
        <c:axId val="197529912"/>
        <c:scaling>
          <c:logBase val="10"/>
          <c:orientation val="minMax"/>
          <c:max val="100000000"/>
          <c:min val="1000000"/>
        </c:scaling>
        <c:delete val="0"/>
        <c:axPos val="b"/>
        <c:majorGridlines>
          <c:spPr>
            <a:ln w="15875" cap="flat" cmpd="sng" algn="ctr">
              <a:solidFill>
                <a:schemeClr val="tx1"/>
              </a:solidFill>
              <a:round/>
            </a:ln>
            <a:effectLst/>
          </c:spPr>
        </c:majorGridlines>
        <c:minorGridlines>
          <c:spPr>
            <a:ln w="9525" cap="flat" cmpd="sng" algn="ctr">
              <a:solidFill>
                <a:schemeClr val="bg2">
                  <a:lumMod val="75000"/>
                </a:schemeClr>
              </a:solid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Loss Exceeded</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7530304"/>
        <c:crossesAt val="1.0000000000000002E-3"/>
        <c:crossBetween val="midCat"/>
        <c:dispUnits>
          <c:builtInUnit val="millions"/>
          <c:dispUnitsLbl>
            <c:layout>
              <c:manualLayout>
                <c:xMode val="edge"/>
                <c:yMode val="edge"/>
                <c:x val="0.88795813617847197"/>
                <c:y val="0.91390307502234669"/>
              </c:manualLayout>
            </c:layout>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dispUnitsLbl>
        </c:dispUnits>
      </c:valAx>
      <c:valAx>
        <c:axId val="197530304"/>
        <c:scaling>
          <c:orientation val="minMax"/>
          <c:max val="0.60000000000000009"/>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Probability</a:t>
                </a:r>
                <a:r>
                  <a:rPr lang="en-US" sz="1200" baseline="0">
                    <a:solidFill>
                      <a:sysClr val="windowText" lastClr="000000"/>
                    </a:solidFill>
                  </a:rPr>
                  <a:t> of Exceeding Loss</a:t>
                </a:r>
                <a:endParaRPr lang="en-US"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7529912"/>
        <c:crosses val="autoZero"/>
        <c:crossBetween val="midCat"/>
      </c:valAx>
      <c:spPr>
        <a:noFill/>
        <a:ln>
          <a:solidFill>
            <a:schemeClr val="tx2"/>
          </a:solidFill>
        </a:ln>
        <a:effectLst/>
      </c:spPr>
    </c:plotArea>
    <c:legend>
      <c:legendPos val="t"/>
      <c:layout>
        <c:manualLayout>
          <c:xMode val="edge"/>
          <c:yMode val="edge"/>
          <c:x val="4.9999990630635101E-2"/>
          <c:y val="2.402786190187765E-2"/>
          <c:w val="0.89999980898618137"/>
          <c:h val="7.3760203713067962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9842610819481"/>
          <c:y val="0.12839740907450461"/>
          <c:w val="0.72064711893860611"/>
          <c:h val="0.716835613430029"/>
        </c:manualLayout>
      </c:layout>
      <c:scatterChart>
        <c:scatterStyle val="smoothMarker"/>
        <c:varyColors val="0"/>
        <c:ser>
          <c:idx val="0"/>
          <c:order val="0"/>
          <c:tx>
            <c:strRef>
              <c:f>'Combining LECs'!$H$7</c:f>
              <c:strCache>
                <c:ptCount val="1"/>
                <c:pt idx="0">
                  <c:v>Portfolio 1</c:v>
                </c:pt>
              </c:strCache>
            </c:strRef>
          </c:tx>
          <c:spPr>
            <a:ln w="19050" cap="rnd">
              <a:solidFill>
                <a:schemeClr val="accent1"/>
              </a:solidFill>
              <a:round/>
            </a:ln>
            <a:effectLst/>
          </c:spPr>
          <c:marker>
            <c:symbol val="none"/>
          </c:marker>
          <c:xVal>
            <c:numRef>
              <c:f>'Combining LECs'!$G$8:$G$128</c:f>
              <c:numCache>
                <c:formatCode>_("$"* #,##0_);_("$"* \(#,##0\);_("$"* "-"??_);_(@_)</c:formatCode>
                <c:ptCount val="121"/>
                <c:pt idx="0">
                  <c:v>0</c:v>
                </c:pt>
                <c:pt idx="1">
                  <c:v>500000</c:v>
                </c:pt>
                <c:pt idx="2">
                  <c:v>1000000</c:v>
                </c:pt>
                <c:pt idx="3">
                  <c:v>1500000</c:v>
                </c:pt>
                <c:pt idx="4">
                  <c:v>2000000</c:v>
                </c:pt>
                <c:pt idx="5">
                  <c:v>2500000</c:v>
                </c:pt>
                <c:pt idx="6">
                  <c:v>3000000</c:v>
                </c:pt>
                <c:pt idx="7">
                  <c:v>3500000</c:v>
                </c:pt>
                <c:pt idx="8">
                  <c:v>4000000</c:v>
                </c:pt>
                <c:pt idx="9">
                  <c:v>4500000</c:v>
                </c:pt>
                <c:pt idx="10">
                  <c:v>5000000</c:v>
                </c:pt>
                <c:pt idx="11">
                  <c:v>5500000</c:v>
                </c:pt>
                <c:pt idx="12">
                  <c:v>6000000</c:v>
                </c:pt>
                <c:pt idx="13">
                  <c:v>6500000</c:v>
                </c:pt>
                <c:pt idx="14">
                  <c:v>7000000</c:v>
                </c:pt>
                <c:pt idx="15">
                  <c:v>7500000</c:v>
                </c:pt>
                <c:pt idx="16">
                  <c:v>8000000</c:v>
                </c:pt>
                <c:pt idx="17">
                  <c:v>8500000</c:v>
                </c:pt>
                <c:pt idx="18">
                  <c:v>9000000</c:v>
                </c:pt>
                <c:pt idx="19">
                  <c:v>9500000</c:v>
                </c:pt>
                <c:pt idx="20">
                  <c:v>10000000</c:v>
                </c:pt>
                <c:pt idx="21">
                  <c:v>10500000</c:v>
                </c:pt>
                <c:pt idx="22">
                  <c:v>11000000</c:v>
                </c:pt>
                <c:pt idx="23">
                  <c:v>11500000</c:v>
                </c:pt>
                <c:pt idx="24">
                  <c:v>12000000</c:v>
                </c:pt>
                <c:pt idx="25">
                  <c:v>12500000</c:v>
                </c:pt>
                <c:pt idx="26">
                  <c:v>13000000</c:v>
                </c:pt>
                <c:pt idx="27">
                  <c:v>13500000</c:v>
                </c:pt>
                <c:pt idx="28">
                  <c:v>14000000</c:v>
                </c:pt>
                <c:pt idx="29">
                  <c:v>14500000</c:v>
                </c:pt>
                <c:pt idx="30">
                  <c:v>15000000</c:v>
                </c:pt>
                <c:pt idx="31">
                  <c:v>15500000</c:v>
                </c:pt>
                <c:pt idx="32">
                  <c:v>16000000</c:v>
                </c:pt>
                <c:pt idx="33">
                  <c:v>16500000</c:v>
                </c:pt>
                <c:pt idx="34">
                  <c:v>17000000</c:v>
                </c:pt>
                <c:pt idx="35">
                  <c:v>17500000</c:v>
                </c:pt>
                <c:pt idx="36">
                  <c:v>18000000</c:v>
                </c:pt>
                <c:pt idx="37">
                  <c:v>18500000</c:v>
                </c:pt>
                <c:pt idx="38">
                  <c:v>19000000</c:v>
                </c:pt>
                <c:pt idx="39">
                  <c:v>19500000</c:v>
                </c:pt>
                <c:pt idx="40">
                  <c:v>20000000</c:v>
                </c:pt>
                <c:pt idx="41">
                  <c:v>20500000</c:v>
                </c:pt>
                <c:pt idx="42">
                  <c:v>21000000</c:v>
                </c:pt>
                <c:pt idx="43">
                  <c:v>21500000</c:v>
                </c:pt>
                <c:pt idx="44">
                  <c:v>22000000</c:v>
                </c:pt>
                <c:pt idx="45">
                  <c:v>22500000</c:v>
                </c:pt>
                <c:pt idx="46">
                  <c:v>23000000</c:v>
                </c:pt>
                <c:pt idx="47">
                  <c:v>23500000</c:v>
                </c:pt>
                <c:pt idx="48">
                  <c:v>24000000</c:v>
                </c:pt>
                <c:pt idx="49">
                  <c:v>24500000</c:v>
                </c:pt>
                <c:pt idx="50">
                  <c:v>25000000</c:v>
                </c:pt>
                <c:pt idx="51">
                  <c:v>25500000</c:v>
                </c:pt>
                <c:pt idx="52">
                  <c:v>26000000</c:v>
                </c:pt>
                <c:pt idx="53">
                  <c:v>26500000</c:v>
                </c:pt>
                <c:pt idx="54">
                  <c:v>27000000</c:v>
                </c:pt>
                <c:pt idx="55">
                  <c:v>27500000</c:v>
                </c:pt>
                <c:pt idx="56">
                  <c:v>28000000</c:v>
                </c:pt>
                <c:pt idx="57">
                  <c:v>28500000</c:v>
                </c:pt>
                <c:pt idx="58">
                  <c:v>29000000</c:v>
                </c:pt>
                <c:pt idx="59">
                  <c:v>29500000</c:v>
                </c:pt>
                <c:pt idx="60">
                  <c:v>30000000</c:v>
                </c:pt>
                <c:pt idx="61">
                  <c:v>30500000</c:v>
                </c:pt>
                <c:pt idx="62">
                  <c:v>31000000</c:v>
                </c:pt>
                <c:pt idx="63">
                  <c:v>31500000</c:v>
                </c:pt>
                <c:pt idx="64">
                  <c:v>32000000</c:v>
                </c:pt>
                <c:pt idx="65">
                  <c:v>32500000</c:v>
                </c:pt>
                <c:pt idx="66">
                  <c:v>33000000</c:v>
                </c:pt>
                <c:pt idx="67">
                  <c:v>33500000</c:v>
                </c:pt>
                <c:pt idx="68">
                  <c:v>34000000</c:v>
                </c:pt>
                <c:pt idx="69">
                  <c:v>34500000</c:v>
                </c:pt>
                <c:pt idx="70">
                  <c:v>35000000</c:v>
                </c:pt>
                <c:pt idx="71">
                  <c:v>35500000</c:v>
                </c:pt>
                <c:pt idx="72">
                  <c:v>36000000</c:v>
                </c:pt>
                <c:pt idx="73">
                  <c:v>36500000</c:v>
                </c:pt>
                <c:pt idx="74">
                  <c:v>37000000</c:v>
                </c:pt>
                <c:pt idx="75">
                  <c:v>37500000</c:v>
                </c:pt>
                <c:pt idx="76">
                  <c:v>38000000</c:v>
                </c:pt>
                <c:pt idx="77">
                  <c:v>38500000</c:v>
                </c:pt>
                <c:pt idx="78">
                  <c:v>39000000</c:v>
                </c:pt>
                <c:pt idx="79">
                  <c:v>39500000</c:v>
                </c:pt>
                <c:pt idx="80">
                  <c:v>40000000</c:v>
                </c:pt>
                <c:pt idx="81">
                  <c:v>40500000</c:v>
                </c:pt>
                <c:pt idx="82">
                  <c:v>41000000</c:v>
                </c:pt>
                <c:pt idx="83">
                  <c:v>41500000</c:v>
                </c:pt>
                <c:pt idx="84">
                  <c:v>42000000</c:v>
                </c:pt>
                <c:pt idx="85">
                  <c:v>42500000</c:v>
                </c:pt>
                <c:pt idx="86">
                  <c:v>43000000</c:v>
                </c:pt>
                <c:pt idx="87">
                  <c:v>43500000</c:v>
                </c:pt>
                <c:pt idx="88">
                  <c:v>44000000</c:v>
                </c:pt>
                <c:pt idx="89">
                  <c:v>44500000</c:v>
                </c:pt>
                <c:pt idx="90">
                  <c:v>45000000</c:v>
                </c:pt>
                <c:pt idx="91">
                  <c:v>45500000</c:v>
                </c:pt>
                <c:pt idx="92">
                  <c:v>46000000</c:v>
                </c:pt>
                <c:pt idx="93">
                  <c:v>46500000</c:v>
                </c:pt>
                <c:pt idx="94">
                  <c:v>47000000</c:v>
                </c:pt>
                <c:pt idx="95">
                  <c:v>47500000</c:v>
                </c:pt>
                <c:pt idx="96">
                  <c:v>48000000</c:v>
                </c:pt>
                <c:pt idx="97">
                  <c:v>48500000</c:v>
                </c:pt>
                <c:pt idx="98">
                  <c:v>49000000</c:v>
                </c:pt>
                <c:pt idx="99">
                  <c:v>49500000</c:v>
                </c:pt>
                <c:pt idx="100">
                  <c:v>50000000</c:v>
                </c:pt>
                <c:pt idx="101">
                  <c:v>50500000</c:v>
                </c:pt>
                <c:pt idx="102">
                  <c:v>51000000</c:v>
                </c:pt>
                <c:pt idx="103">
                  <c:v>51500000</c:v>
                </c:pt>
                <c:pt idx="104">
                  <c:v>52000000</c:v>
                </c:pt>
                <c:pt idx="105">
                  <c:v>52500000</c:v>
                </c:pt>
                <c:pt idx="106">
                  <c:v>53000000</c:v>
                </c:pt>
                <c:pt idx="107">
                  <c:v>53500000</c:v>
                </c:pt>
                <c:pt idx="108">
                  <c:v>54000000</c:v>
                </c:pt>
                <c:pt idx="109">
                  <c:v>54500000</c:v>
                </c:pt>
                <c:pt idx="110">
                  <c:v>55000000</c:v>
                </c:pt>
                <c:pt idx="111">
                  <c:v>55500000</c:v>
                </c:pt>
                <c:pt idx="112">
                  <c:v>56000000</c:v>
                </c:pt>
                <c:pt idx="113">
                  <c:v>56500000</c:v>
                </c:pt>
                <c:pt idx="114">
                  <c:v>57000000</c:v>
                </c:pt>
                <c:pt idx="115">
                  <c:v>57500000</c:v>
                </c:pt>
                <c:pt idx="116">
                  <c:v>58000000</c:v>
                </c:pt>
                <c:pt idx="117">
                  <c:v>58500000</c:v>
                </c:pt>
                <c:pt idx="118">
                  <c:v>59000000</c:v>
                </c:pt>
                <c:pt idx="119">
                  <c:v>59500000</c:v>
                </c:pt>
                <c:pt idx="120">
                  <c:v>60000000</c:v>
                </c:pt>
              </c:numCache>
            </c:numRef>
          </c:xVal>
          <c:yVal>
            <c:numRef>
              <c:f>'Combining LECs'!$H$8:$H$128</c:f>
              <c:numCache>
                <c:formatCode>0.0%</c:formatCode>
                <c:ptCount val="121"/>
                <c:pt idx="0">
                  <c:v>0.99919999999999998</c:v>
                </c:pt>
                <c:pt idx="1">
                  <c:v>0.98499999999999999</c:v>
                </c:pt>
                <c:pt idx="2">
                  <c:v>0.96419999999999995</c:v>
                </c:pt>
                <c:pt idx="3">
                  <c:v>0.93569999999999998</c:v>
                </c:pt>
                <c:pt idx="4">
                  <c:v>0.89710000000000001</c:v>
                </c:pt>
                <c:pt idx="5">
                  <c:v>0.85350000000000004</c:v>
                </c:pt>
                <c:pt idx="6">
                  <c:v>0.81059999999999999</c:v>
                </c:pt>
                <c:pt idx="7">
                  <c:v>0.7641</c:v>
                </c:pt>
                <c:pt idx="8">
                  <c:v>0.71560000000000001</c:v>
                </c:pt>
                <c:pt idx="9">
                  <c:v>0.66710000000000003</c:v>
                </c:pt>
                <c:pt idx="10">
                  <c:v>0.62260000000000004</c:v>
                </c:pt>
                <c:pt idx="11">
                  <c:v>0.58320000000000005</c:v>
                </c:pt>
                <c:pt idx="12">
                  <c:v>0.5423</c:v>
                </c:pt>
                <c:pt idx="13">
                  <c:v>0.50870000000000004</c:v>
                </c:pt>
                <c:pt idx="14">
                  <c:v>0.47589999999999999</c:v>
                </c:pt>
                <c:pt idx="15">
                  <c:v>0.44190000000000002</c:v>
                </c:pt>
                <c:pt idx="16">
                  <c:v>0.4118</c:v>
                </c:pt>
                <c:pt idx="17">
                  <c:v>0.38479999999999998</c:v>
                </c:pt>
                <c:pt idx="18">
                  <c:v>0.36120000000000002</c:v>
                </c:pt>
                <c:pt idx="19">
                  <c:v>0.33739999999999998</c:v>
                </c:pt>
                <c:pt idx="20">
                  <c:v>0.31480000000000002</c:v>
                </c:pt>
                <c:pt idx="21">
                  <c:v>0.29289999999999999</c:v>
                </c:pt>
                <c:pt idx="22">
                  <c:v>0.27329999999999999</c:v>
                </c:pt>
                <c:pt idx="23">
                  <c:v>0.2525</c:v>
                </c:pt>
                <c:pt idx="24">
                  <c:v>0.23380000000000001</c:v>
                </c:pt>
                <c:pt idx="25">
                  <c:v>0.21809999999999999</c:v>
                </c:pt>
                <c:pt idx="26">
                  <c:v>0.2024</c:v>
                </c:pt>
                <c:pt idx="27">
                  <c:v>0.188</c:v>
                </c:pt>
                <c:pt idx="28">
                  <c:v>0.17660000000000001</c:v>
                </c:pt>
                <c:pt idx="29">
                  <c:v>0.16569999999999999</c:v>
                </c:pt>
                <c:pt idx="30">
                  <c:v>0.15490000000000001</c:v>
                </c:pt>
                <c:pt idx="31">
                  <c:v>0.14410000000000001</c:v>
                </c:pt>
                <c:pt idx="32">
                  <c:v>0.13350000000000001</c:v>
                </c:pt>
                <c:pt idx="33">
                  <c:v>0.1245</c:v>
                </c:pt>
                <c:pt idx="34">
                  <c:v>0.115</c:v>
                </c:pt>
                <c:pt idx="35">
                  <c:v>0.1067</c:v>
                </c:pt>
                <c:pt idx="36">
                  <c:v>9.9199999999999997E-2</c:v>
                </c:pt>
                <c:pt idx="37">
                  <c:v>9.2700000000000005E-2</c:v>
                </c:pt>
                <c:pt idx="38">
                  <c:v>8.8200000000000001E-2</c:v>
                </c:pt>
                <c:pt idx="39">
                  <c:v>8.1000000000000003E-2</c:v>
                </c:pt>
                <c:pt idx="40">
                  <c:v>7.51E-2</c:v>
                </c:pt>
                <c:pt idx="41">
                  <c:v>7.0699999999999999E-2</c:v>
                </c:pt>
                <c:pt idx="42">
                  <c:v>6.6500000000000004E-2</c:v>
                </c:pt>
                <c:pt idx="43">
                  <c:v>6.1800000000000001E-2</c:v>
                </c:pt>
                <c:pt idx="44">
                  <c:v>5.8799999999999998E-2</c:v>
                </c:pt>
                <c:pt idx="45">
                  <c:v>5.4899999999999997E-2</c:v>
                </c:pt>
                <c:pt idx="46">
                  <c:v>5.0999999999999997E-2</c:v>
                </c:pt>
                <c:pt idx="47">
                  <c:v>4.7699999999999999E-2</c:v>
                </c:pt>
                <c:pt idx="48">
                  <c:v>4.4400000000000002E-2</c:v>
                </c:pt>
                <c:pt idx="49">
                  <c:v>4.1799999999999997E-2</c:v>
                </c:pt>
                <c:pt idx="50">
                  <c:v>3.95E-2</c:v>
                </c:pt>
                <c:pt idx="51">
                  <c:v>3.6799999999999999E-2</c:v>
                </c:pt>
                <c:pt idx="52">
                  <c:v>3.5000000000000003E-2</c:v>
                </c:pt>
                <c:pt idx="53">
                  <c:v>3.2500000000000001E-2</c:v>
                </c:pt>
                <c:pt idx="54">
                  <c:v>2.9399999999999999E-2</c:v>
                </c:pt>
                <c:pt idx="55">
                  <c:v>2.75E-2</c:v>
                </c:pt>
                <c:pt idx="56">
                  <c:v>2.53E-2</c:v>
                </c:pt>
                <c:pt idx="57">
                  <c:v>2.3900000000000001E-2</c:v>
                </c:pt>
                <c:pt idx="58">
                  <c:v>2.1600000000000001E-2</c:v>
                </c:pt>
                <c:pt idx="59">
                  <c:v>0.02</c:v>
                </c:pt>
                <c:pt idx="60">
                  <c:v>1.9199999999999998E-2</c:v>
                </c:pt>
                <c:pt idx="61">
                  <c:v>1.7500000000000002E-2</c:v>
                </c:pt>
                <c:pt idx="62">
                  <c:v>1.66E-2</c:v>
                </c:pt>
                <c:pt idx="63">
                  <c:v>1.49E-2</c:v>
                </c:pt>
                <c:pt idx="64">
                  <c:v>1.44E-2</c:v>
                </c:pt>
                <c:pt idx="65">
                  <c:v>1.37E-2</c:v>
                </c:pt>
                <c:pt idx="66">
                  <c:v>1.2999999999999999E-2</c:v>
                </c:pt>
                <c:pt idx="67">
                  <c:v>1.21E-2</c:v>
                </c:pt>
                <c:pt idx="68">
                  <c:v>1.12E-2</c:v>
                </c:pt>
                <c:pt idx="69">
                  <c:v>1.03E-2</c:v>
                </c:pt>
                <c:pt idx="70">
                  <c:v>9.4999999999999998E-3</c:v>
                </c:pt>
                <c:pt idx="71">
                  <c:v>8.6999999999999994E-3</c:v>
                </c:pt>
                <c:pt idx="72">
                  <c:v>8.3000000000000001E-3</c:v>
                </c:pt>
                <c:pt idx="73">
                  <c:v>8.0999999999999996E-3</c:v>
                </c:pt>
                <c:pt idx="74">
                  <c:v>7.7000000000000002E-3</c:v>
                </c:pt>
                <c:pt idx="75">
                  <c:v>7.3000000000000001E-3</c:v>
                </c:pt>
                <c:pt idx="76">
                  <c:v>6.7000000000000002E-3</c:v>
                </c:pt>
                <c:pt idx="77">
                  <c:v>6.4999999999999997E-3</c:v>
                </c:pt>
                <c:pt idx="78">
                  <c:v>6.1000000000000004E-3</c:v>
                </c:pt>
                <c:pt idx="79">
                  <c:v>5.7000000000000002E-3</c:v>
                </c:pt>
                <c:pt idx="80">
                  <c:v>5.3E-3</c:v>
                </c:pt>
                <c:pt idx="81">
                  <c:v>5.0000000000000001E-3</c:v>
                </c:pt>
                <c:pt idx="82">
                  <c:v>4.8999999999999998E-3</c:v>
                </c:pt>
                <c:pt idx="83">
                  <c:v>4.7999999999999996E-3</c:v>
                </c:pt>
                <c:pt idx="84">
                  <c:v>4.1999999999999997E-3</c:v>
                </c:pt>
                <c:pt idx="85">
                  <c:v>4.1999999999999997E-3</c:v>
                </c:pt>
                <c:pt idx="86">
                  <c:v>3.8999999999999998E-3</c:v>
                </c:pt>
                <c:pt idx="87">
                  <c:v>3.7000000000000002E-3</c:v>
                </c:pt>
                <c:pt idx="88">
                  <c:v>3.5000000000000001E-3</c:v>
                </c:pt>
                <c:pt idx="89">
                  <c:v>3.0999999999999999E-3</c:v>
                </c:pt>
                <c:pt idx="90">
                  <c:v>2.8999999999999998E-3</c:v>
                </c:pt>
                <c:pt idx="91">
                  <c:v>2.7000000000000001E-3</c:v>
                </c:pt>
                <c:pt idx="92">
                  <c:v>2.5000000000000001E-3</c:v>
                </c:pt>
                <c:pt idx="93">
                  <c:v>2.3E-3</c:v>
                </c:pt>
                <c:pt idx="94">
                  <c:v>2.0999999999999999E-3</c:v>
                </c:pt>
                <c:pt idx="95">
                  <c:v>2.0999999999999999E-3</c:v>
                </c:pt>
                <c:pt idx="96">
                  <c:v>2E-3</c:v>
                </c:pt>
                <c:pt idx="97">
                  <c:v>1.8E-3</c:v>
                </c:pt>
                <c:pt idx="98">
                  <c:v>1.6999999999999999E-3</c:v>
                </c:pt>
                <c:pt idx="99">
                  <c:v>1.6000000000000001E-3</c:v>
                </c:pt>
                <c:pt idx="100">
                  <c:v>1.6000000000000001E-3</c:v>
                </c:pt>
                <c:pt idx="101">
                  <c:v>1.5E-3</c:v>
                </c:pt>
                <c:pt idx="102">
                  <c:v>1.2999999999999999E-3</c:v>
                </c:pt>
                <c:pt idx="103">
                  <c:v>1.2999999999999999E-3</c:v>
                </c:pt>
                <c:pt idx="104">
                  <c:v>1.2999999999999999E-3</c:v>
                </c:pt>
                <c:pt idx="105">
                  <c:v>1.2999999999999999E-3</c:v>
                </c:pt>
                <c:pt idx="106">
                  <c:v>1.2999999999999999E-3</c:v>
                </c:pt>
                <c:pt idx="107">
                  <c:v>1.1999999999999999E-3</c:v>
                </c:pt>
                <c:pt idx="108">
                  <c:v>1.1999999999999999E-3</c:v>
                </c:pt>
                <c:pt idx="109">
                  <c:v>1.1999999999999999E-3</c:v>
                </c:pt>
                <c:pt idx="110">
                  <c:v>1.1999999999999999E-3</c:v>
                </c:pt>
                <c:pt idx="111">
                  <c:v>1.1999999999999999E-3</c:v>
                </c:pt>
                <c:pt idx="112">
                  <c:v>1.1000000000000001E-3</c:v>
                </c:pt>
                <c:pt idx="113">
                  <c:v>1.1000000000000001E-3</c:v>
                </c:pt>
                <c:pt idx="114">
                  <c:v>1.1000000000000001E-3</c:v>
                </c:pt>
                <c:pt idx="115">
                  <c:v>1.1000000000000001E-3</c:v>
                </c:pt>
                <c:pt idx="116">
                  <c:v>1E-3</c:v>
                </c:pt>
                <c:pt idx="117">
                  <c:v>8.9999999999999998E-4</c:v>
                </c:pt>
                <c:pt idx="118">
                  <c:v>8.9999999999999998E-4</c:v>
                </c:pt>
                <c:pt idx="119">
                  <c:v>8.9999999999999998E-4</c:v>
                </c:pt>
                <c:pt idx="120">
                  <c:v>8.9999999999999998E-4</c:v>
                </c:pt>
              </c:numCache>
            </c:numRef>
          </c:yVal>
          <c:smooth val="1"/>
          <c:extLst>
            <c:ext xmlns:c16="http://schemas.microsoft.com/office/drawing/2014/chart" uri="{C3380CC4-5D6E-409C-BE32-E72D297353CC}">
              <c16:uniqueId val="{00000000-426F-4C7F-91DE-C57733D213D7}"/>
            </c:ext>
          </c:extLst>
        </c:ser>
        <c:ser>
          <c:idx val="1"/>
          <c:order val="1"/>
          <c:tx>
            <c:strRef>
              <c:f>'Combining LECs'!$I$7</c:f>
              <c:strCache>
                <c:ptCount val="1"/>
                <c:pt idx="0">
                  <c:v>Portfolio 2</c:v>
                </c:pt>
              </c:strCache>
            </c:strRef>
          </c:tx>
          <c:spPr>
            <a:ln w="19050" cap="rnd">
              <a:solidFill>
                <a:schemeClr val="accent2"/>
              </a:solidFill>
              <a:round/>
            </a:ln>
            <a:effectLst/>
          </c:spPr>
          <c:marker>
            <c:symbol val="none"/>
          </c:marker>
          <c:xVal>
            <c:numRef>
              <c:f>'Combining LECs'!$G$8:$G$128</c:f>
              <c:numCache>
                <c:formatCode>_("$"* #,##0_);_("$"* \(#,##0\);_("$"* "-"??_);_(@_)</c:formatCode>
                <c:ptCount val="121"/>
                <c:pt idx="0">
                  <c:v>0</c:v>
                </c:pt>
                <c:pt idx="1">
                  <c:v>500000</c:v>
                </c:pt>
                <c:pt idx="2">
                  <c:v>1000000</c:v>
                </c:pt>
                <c:pt idx="3">
                  <c:v>1500000</c:v>
                </c:pt>
                <c:pt idx="4">
                  <c:v>2000000</c:v>
                </c:pt>
                <c:pt idx="5">
                  <c:v>2500000</c:v>
                </c:pt>
                <c:pt idx="6">
                  <c:v>3000000</c:v>
                </c:pt>
                <c:pt idx="7">
                  <c:v>3500000</c:v>
                </c:pt>
                <c:pt idx="8">
                  <c:v>4000000</c:v>
                </c:pt>
                <c:pt idx="9">
                  <c:v>4500000</c:v>
                </c:pt>
                <c:pt idx="10">
                  <c:v>5000000</c:v>
                </c:pt>
                <c:pt idx="11">
                  <c:v>5500000</c:v>
                </c:pt>
                <c:pt idx="12">
                  <c:v>6000000</c:v>
                </c:pt>
                <c:pt idx="13">
                  <c:v>6500000</c:v>
                </c:pt>
                <c:pt idx="14">
                  <c:v>7000000</c:v>
                </c:pt>
                <c:pt idx="15">
                  <c:v>7500000</c:v>
                </c:pt>
                <c:pt idx="16">
                  <c:v>8000000</c:v>
                </c:pt>
                <c:pt idx="17">
                  <c:v>8500000</c:v>
                </c:pt>
                <c:pt idx="18">
                  <c:v>9000000</c:v>
                </c:pt>
                <c:pt idx="19">
                  <c:v>9500000</c:v>
                </c:pt>
                <c:pt idx="20">
                  <c:v>10000000</c:v>
                </c:pt>
                <c:pt idx="21">
                  <c:v>10500000</c:v>
                </c:pt>
                <c:pt idx="22">
                  <c:v>11000000</c:v>
                </c:pt>
                <c:pt idx="23">
                  <c:v>11500000</c:v>
                </c:pt>
                <c:pt idx="24">
                  <c:v>12000000</c:v>
                </c:pt>
                <c:pt idx="25">
                  <c:v>12500000</c:v>
                </c:pt>
                <c:pt idx="26">
                  <c:v>13000000</c:v>
                </c:pt>
                <c:pt idx="27">
                  <c:v>13500000</c:v>
                </c:pt>
                <c:pt idx="28">
                  <c:v>14000000</c:v>
                </c:pt>
                <c:pt idx="29">
                  <c:v>14500000</c:v>
                </c:pt>
                <c:pt idx="30">
                  <c:v>15000000</c:v>
                </c:pt>
                <c:pt idx="31">
                  <c:v>15500000</c:v>
                </c:pt>
                <c:pt idx="32">
                  <c:v>16000000</c:v>
                </c:pt>
                <c:pt idx="33">
                  <c:v>16500000</c:v>
                </c:pt>
                <c:pt idx="34">
                  <c:v>17000000</c:v>
                </c:pt>
                <c:pt idx="35">
                  <c:v>17500000</c:v>
                </c:pt>
                <c:pt idx="36">
                  <c:v>18000000</c:v>
                </c:pt>
                <c:pt idx="37">
                  <c:v>18500000</c:v>
                </c:pt>
                <c:pt idx="38">
                  <c:v>19000000</c:v>
                </c:pt>
                <c:pt idx="39">
                  <c:v>19500000</c:v>
                </c:pt>
                <c:pt idx="40">
                  <c:v>20000000</c:v>
                </c:pt>
                <c:pt idx="41">
                  <c:v>20500000</c:v>
                </c:pt>
                <c:pt idx="42">
                  <c:v>21000000</c:v>
                </c:pt>
                <c:pt idx="43">
                  <c:v>21500000</c:v>
                </c:pt>
                <c:pt idx="44">
                  <c:v>22000000</c:v>
                </c:pt>
                <c:pt idx="45">
                  <c:v>22500000</c:v>
                </c:pt>
                <c:pt idx="46">
                  <c:v>23000000</c:v>
                </c:pt>
                <c:pt idx="47">
                  <c:v>23500000</c:v>
                </c:pt>
                <c:pt idx="48">
                  <c:v>24000000</c:v>
                </c:pt>
                <c:pt idx="49">
                  <c:v>24500000</c:v>
                </c:pt>
                <c:pt idx="50">
                  <c:v>25000000</c:v>
                </c:pt>
                <c:pt idx="51">
                  <c:v>25500000</c:v>
                </c:pt>
                <c:pt idx="52">
                  <c:v>26000000</c:v>
                </c:pt>
                <c:pt idx="53">
                  <c:v>26500000</c:v>
                </c:pt>
                <c:pt idx="54">
                  <c:v>27000000</c:v>
                </c:pt>
                <c:pt idx="55">
                  <c:v>27500000</c:v>
                </c:pt>
                <c:pt idx="56">
                  <c:v>28000000</c:v>
                </c:pt>
                <c:pt idx="57">
                  <c:v>28500000</c:v>
                </c:pt>
                <c:pt idx="58">
                  <c:v>29000000</c:v>
                </c:pt>
                <c:pt idx="59">
                  <c:v>29500000</c:v>
                </c:pt>
                <c:pt idx="60">
                  <c:v>30000000</c:v>
                </c:pt>
                <c:pt idx="61">
                  <c:v>30500000</c:v>
                </c:pt>
                <c:pt idx="62">
                  <c:v>31000000</c:v>
                </c:pt>
                <c:pt idx="63">
                  <c:v>31500000</c:v>
                </c:pt>
                <c:pt idx="64">
                  <c:v>32000000</c:v>
                </c:pt>
                <c:pt idx="65">
                  <c:v>32500000</c:v>
                </c:pt>
                <c:pt idx="66">
                  <c:v>33000000</c:v>
                </c:pt>
                <c:pt idx="67">
                  <c:v>33500000</c:v>
                </c:pt>
                <c:pt idx="68">
                  <c:v>34000000</c:v>
                </c:pt>
                <c:pt idx="69">
                  <c:v>34500000</c:v>
                </c:pt>
                <c:pt idx="70">
                  <c:v>35000000</c:v>
                </c:pt>
                <c:pt idx="71">
                  <c:v>35500000</c:v>
                </c:pt>
                <c:pt idx="72">
                  <c:v>36000000</c:v>
                </c:pt>
                <c:pt idx="73">
                  <c:v>36500000</c:v>
                </c:pt>
                <c:pt idx="74">
                  <c:v>37000000</c:v>
                </c:pt>
                <c:pt idx="75">
                  <c:v>37500000</c:v>
                </c:pt>
                <c:pt idx="76">
                  <c:v>38000000</c:v>
                </c:pt>
                <c:pt idx="77">
                  <c:v>38500000</c:v>
                </c:pt>
                <c:pt idx="78">
                  <c:v>39000000</c:v>
                </c:pt>
                <c:pt idx="79">
                  <c:v>39500000</c:v>
                </c:pt>
                <c:pt idx="80">
                  <c:v>40000000</c:v>
                </c:pt>
                <c:pt idx="81">
                  <c:v>40500000</c:v>
                </c:pt>
                <c:pt idx="82">
                  <c:v>41000000</c:v>
                </c:pt>
                <c:pt idx="83">
                  <c:v>41500000</c:v>
                </c:pt>
                <c:pt idx="84">
                  <c:v>42000000</c:v>
                </c:pt>
                <c:pt idx="85">
                  <c:v>42500000</c:v>
                </c:pt>
                <c:pt idx="86">
                  <c:v>43000000</c:v>
                </c:pt>
                <c:pt idx="87">
                  <c:v>43500000</c:v>
                </c:pt>
                <c:pt idx="88">
                  <c:v>44000000</c:v>
                </c:pt>
                <c:pt idx="89">
                  <c:v>44500000</c:v>
                </c:pt>
                <c:pt idx="90">
                  <c:v>45000000</c:v>
                </c:pt>
                <c:pt idx="91">
                  <c:v>45500000</c:v>
                </c:pt>
                <c:pt idx="92">
                  <c:v>46000000</c:v>
                </c:pt>
                <c:pt idx="93">
                  <c:v>46500000</c:v>
                </c:pt>
                <c:pt idx="94">
                  <c:v>47000000</c:v>
                </c:pt>
                <c:pt idx="95">
                  <c:v>47500000</c:v>
                </c:pt>
                <c:pt idx="96">
                  <c:v>48000000</c:v>
                </c:pt>
                <c:pt idx="97">
                  <c:v>48500000</c:v>
                </c:pt>
                <c:pt idx="98">
                  <c:v>49000000</c:v>
                </c:pt>
                <c:pt idx="99">
                  <c:v>49500000</c:v>
                </c:pt>
                <c:pt idx="100">
                  <c:v>50000000</c:v>
                </c:pt>
                <c:pt idx="101">
                  <c:v>50500000</c:v>
                </c:pt>
                <c:pt idx="102">
                  <c:v>51000000</c:v>
                </c:pt>
                <c:pt idx="103">
                  <c:v>51500000</c:v>
                </c:pt>
                <c:pt idx="104">
                  <c:v>52000000</c:v>
                </c:pt>
                <c:pt idx="105">
                  <c:v>52500000</c:v>
                </c:pt>
                <c:pt idx="106">
                  <c:v>53000000</c:v>
                </c:pt>
                <c:pt idx="107">
                  <c:v>53500000</c:v>
                </c:pt>
                <c:pt idx="108">
                  <c:v>54000000</c:v>
                </c:pt>
                <c:pt idx="109">
                  <c:v>54500000</c:v>
                </c:pt>
                <c:pt idx="110">
                  <c:v>55000000</c:v>
                </c:pt>
                <c:pt idx="111">
                  <c:v>55500000</c:v>
                </c:pt>
                <c:pt idx="112">
                  <c:v>56000000</c:v>
                </c:pt>
                <c:pt idx="113">
                  <c:v>56500000</c:v>
                </c:pt>
                <c:pt idx="114">
                  <c:v>57000000</c:v>
                </c:pt>
                <c:pt idx="115">
                  <c:v>57500000</c:v>
                </c:pt>
                <c:pt idx="116">
                  <c:v>58000000</c:v>
                </c:pt>
                <c:pt idx="117">
                  <c:v>58500000</c:v>
                </c:pt>
                <c:pt idx="118">
                  <c:v>59000000</c:v>
                </c:pt>
                <c:pt idx="119">
                  <c:v>59500000</c:v>
                </c:pt>
                <c:pt idx="120">
                  <c:v>60000000</c:v>
                </c:pt>
              </c:numCache>
            </c:numRef>
          </c:xVal>
          <c:yVal>
            <c:numRef>
              <c:f>'Combining LECs'!$I$8:$I$128</c:f>
              <c:numCache>
                <c:formatCode>0.0%</c:formatCode>
                <c:ptCount val="121"/>
                <c:pt idx="0">
                  <c:v>0.84789999999999999</c:v>
                </c:pt>
                <c:pt idx="1">
                  <c:v>0.83789999999999998</c:v>
                </c:pt>
                <c:pt idx="2">
                  <c:v>0.82030000000000003</c:v>
                </c:pt>
                <c:pt idx="3">
                  <c:v>0.79690000000000005</c:v>
                </c:pt>
                <c:pt idx="4">
                  <c:v>0.76910000000000001</c:v>
                </c:pt>
                <c:pt idx="5">
                  <c:v>0.73470000000000002</c:v>
                </c:pt>
                <c:pt idx="6">
                  <c:v>0.69320000000000004</c:v>
                </c:pt>
                <c:pt idx="7">
                  <c:v>0.65539999999999998</c:v>
                </c:pt>
                <c:pt idx="8">
                  <c:v>0.61970000000000003</c:v>
                </c:pt>
                <c:pt idx="9">
                  <c:v>0.57999999999999996</c:v>
                </c:pt>
                <c:pt idx="10">
                  <c:v>0.54200000000000004</c:v>
                </c:pt>
                <c:pt idx="11">
                  <c:v>0.50370000000000004</c:v>
                </c:pt>
                <c:pt idx="12">
                  <c:v>0.46970000000000001</c:v>
                </c:pt>
                <c:pt idx="13">
                  <c:v>0.43769999999999998</c:v>
                </c:pt>
                <c:pt idx="14">
                  <c:v>0.40679999999999999</c:v>
                </c:pt>
                <c:pt idx="15">
                  <c:v>0.37769999999999998</c:v>
                </c:pt>
                <c:pt idx="16">
                  <c:v>0.35210000000000002</c:v>
                </c:pt>
                <c:pt idx="17">
                  <c:v>0.3256</c:v>
                </c:pt>
                <c:pt idx="18">
                  <c:v>0.30480000000000002</c:v>
                </c:pt>
                <c:pt idx="19">
                  <c:v>0.28370000000000001</c:v>
                </c:pt>
                <c:pt idx="20">
                  <c:v>0.26479999999999998</c:v>
                </c:pt>
                <c:pt idx="21">
                  <c:v>0.2477</c:v>
                </c:pt>
                <c:pt idx="22">
                  <c:v>0.2319</c:v>
                </c:pt>
                <c:pt idx="23">
                  <c:v>0.21579999999999999</c:v>
                </c:pt>
                <c:pt idx="24">
                  <c:v>0.20050000000000001</c:v>
                </c:pt>
                <c:pt idx="25">
                  <c:v>0.18629999999999999</c:v>
                </c:pt>
                <c:pt idx="26">
                  <c:v>0.1736</c:v>
                </c:pt>
                <c:pt idx="27">
                  <c:v>0.161</c:v>
                </c:pt>
                <c:pt idx="28">
                  <c:v>0.15010000000000001</c:v>
                </c:pt>
                <c:pt idx="29">
                  <c:v>0.13930000000000001</c:v>
                </c:pt>
                <c:pt idx="30">
                  <c:v>0.13009999999999999</c:v>
                </c:pt>
                <c:pt idx="31">
                  <c:v>0.1216</c:v>
                </c:pt>
                <c:pt idx="32">
                  <c:v>0.11210000000000001</c:v>
                </c:pt>
                <c:pt idx="33">
                  <c:v>0.10100000000000001</c:v>
                </c:pt>
                <c:pt idx="34">
                  <c:v>9.35E-2</c:v>
                </c:pt>
                <c:pt idx="35">
                  <c:v>8.6900000000000005E-2</c:v>
                </c:pt>
                <c:pt idx="36">
                  <c:v>8.0299999999999996E-2</c:v>
                </c:pt>
                <c:pt idx="37">
                  <c:v>7.5399999999999995E-2</c:v>
                </c:pt>
                <c:pt idx="38">
                  <c:v>7.0599999999999996E-2</c:v>
                </c:pt>
                <c:pt idx="39">
                  <c:v>6.5100000000000005E-2</c:v>
                </c:pt>
                <c:pt idx="40">
                  <c:v>6.13E-2</c:v>
                </c:pt>
                <c:pt idx="41">
                  <c:v>5.6099999999999997E-2</c:v>
                </c:pt>
                <c:pt idx="42">
                  <c:v>5.2999999999999999E-2</c:v>
                </c:pt>
                <c:pt idx="43">
                  <c:v>4.9799999999999997E-2</c:v>
                </c:pt>
                <c:pt idx="44">
                  <c:v>4.6899999999999997E-2</c:v>
                </c:pt>
                <c:pt idx="45">
                  <c:v>4.4200000000000003E-2</c:v>
                </c:pt>
                <c:pt idx="46">
                  <c:v>4.0300000000000002E-2</c:v>
                </c:pt>
                <c:pt idx="47">
                  <c:v>3.7400000000000003E-2</c:v>
                </c:pt>
                <c:pt idx="48">
                  <c:v>3.5200000000000002E-2</c:v>
                </c:pt>
                <c:pt idx="49">
                  <c:v>3.2800000000000003E-2</c:v>
                </c:pt>
                <c:pt idx="50">
                  <c:v>3.1E-2</c:v>
                </c:pt>
                <c:pt idx="51">
                  <c:v>2.8000000000000001E-2</c:v>
                </c:pt>
                <c:pt idx="52">
                  <c:v>2.5499999999999998E-2</c:v>
                </c:pt>
                <c:pt idx="53">
                  <c:v>2.3199999999999998E-2</c:v>
                </c:pt>
                <c:pt idx="54">
                  <c:v>2.1399999999999999E-2</c:v>
                </c:pt>
                <c:pt idx="55">
                  <c:v>2.0299999999999999E-2</c:v>
                </c:pt>
                <c:pt idx="56">
                  <c:v>1.9300000000000001E-2</c:v>
                </c:pt>
                <c:pt idx="57">
                  <c:v>1.7899999999999999E-2</c:v>
                </c:pt>
                <c:pt idx="58">
                  <c:v>1.66E-2</c:v>
                </c:pt>
                <c:pt idx="59">
                  <c:v>1.52E-2</c:v>
                </c:pt>
                <c:pt idx="60">
                  <c:v>1.41E-2</c:v>
                </c:pt>
                <c:pt idx="61">
                  <c:v>1.3599999999999999E-2</c:v>
                </c:pt>
                <c:pt idx="62">
                  <c:v>1.29E-2</c:v>
                </c:pt>
                <c:pt idx="63">
                  <c:v>1.15E-2</c:v>
                </c:pt>
                <c:pt idx="64">
                  <c:v>1.0699999999999999E-2</c:v>
                </c:pt>
                <c:pt idx="65">
                  <c:v>9.7999999999999997E-3</c:v>
                </c:pt>
                <c:pt idx="66">
                  <c:v>9.1000000000000004E-3</c:v>
                </c:pt>
                <c:pt idx="67">
                  <c:v>8.3999999999999995E-3</c:v>
                </c:pt>
                <c:pt idx="68">
                  <c:v>7.7000000000000002E-3</c:v>
                </c:pt>
                <c:pt idx="69">
                  <c:v>7.6E-3</c:v>
                </c:pt>
                <c:pt idx="70">
                  <c:v>7.1000000000000004E-3</c:v>
                </c:pt>
                <c:pt idx="71">
                  <c:v>6.7000000000000002E-3</c:v>
                </c:pt>
                <c:pt idx="72">
                  <c:v>6.4000000000000003E-3</c:v>
                </c:pt>
                <c:pt idx="73">
                  <c:v>6.1000000000000004E-3</c:v>
                </c:pt>
                <c:pt idx="74">
                  <c:v>5.7000000000000002E-3</c:v>
                </c:pt>
                <c:pt idx="75">
                  <c:v>5.5999999999999999E-3</c:v>
                </c:pt>
                <c:pt idx="76">
                  <c:v>5.3E-3</c:v>
                </c:pt>
                <c:pt idx="77">
                  <c:v>4.7999999999999996E-3</c:v>
                </c:pt>
                <c:pt idx="78">
                  <c:v>4.4000000000000003E-3</c:v>
                </c:pt>
                <c:pt idx="79">
                  <c:v>4.4000000000000003E-3</c:v>
                </c:pt>
                <c:pt idx="80">
                  <c:v>4.0000000000000001E-3</c:v>
                </c:pt>
                <c:pt idx="81">
                  <c:v>3.8E-3</c:v>
                </c:pt>
                <c:pt idx="82">
                  <c:v>3.3999999999999998E-3</c:v>
                </c:pt>
                <c:pt idx="83">
                  <c:v>3.2000000000000002E-3</c:v>
                </c:pt>
                <c:pt idx="84">
                  <c:v>3.0000000000000001E-3</c:v>
                </c:pt>
                <c:pt idx="85">
                  <c:v>2.8999999999999998E-3</c:v>
                </c:pt>
                <c:pt idx="86">
                  <c:v>2.8E-3</c:v>
                </c:pt>
                <c:pt idx="87">
                  <c:v>2.5000000000000001E-3</c:v>
                </c:pt>
                <c:pt idx="88">
                  <c:v>2.3999999999999998E-3</c:v>
                </c:pt>
                <c:pt idx="89">
                  <c:v>2.3E-3</c:v>
                </c:pt>
                <c:pt idx="90">
                  <c:v>2.2000000000000001E-3</c:v>
                </c:pt>
                <c:pt idx="91">
                  <c:v>2.2000000000000001E-3</c:v>
                </c:pt>
                <c:pt idx="92">
                  <c:v>2.2000000000000001E-3</c:v>
                </c:pt>
                <c:pt idx="93">
                  <c:v>2.2000000000000001E-3</c:v>
                </c:pt>
                <c:pt idx="94">
                  <c:v>2.2000000000000001E-3</c:v>
                </c:pt>
                <c:pt idx="95">
                  <c:v>2.0999999999999999E-3</c:v>
                </c:pt>
                <c:pt idx="96">
                  <c:v>2E-3</c:v>
                </c:pt>
                <c:pt idx="97">
                  <c:v>2E-3</c:v>
                </c:pt>
                <c:pt idx="98">
                  <c:v>2E-3</c:v>
                </c:pt>
                <c:pt idx="99">
                  <c:v>2E-3</c:v>
                </c:pt>
                <c:pt idx="100">
                  <c:v>2E-3</c:v>
                </c:pt>
                <c:pt idx="101">
                  <c:v>1.5E-3</c:v>
                </c:pt>
                <c:pt idx="102">
                  <c:v>1.5E-3</c:v>
                </c:pt>
                <c:pt idx="103">
                  <c:v>1.5E-3</c:v>
                </c:pt>
                <c:pt idx="104">
                  <c:v>1.5E-3</c:v>
                </c:pt>
                <c:pt idx="105">
                  <c:v>1.2999999999999999E-3</c:v>
                </c:pt>
                <c:pt idx="106">
                  <c:v>1.1000000000000001E-3</c:v>
                </c:pt>
                <c:pt idx="107">
                  <c:v>1E-3</c:v>
                </c:pt>
                <c:pt idx="108">
                  <c:v>1E-3</c:v>
                </c:pt>
                <c:pt idx="109">
                  <c:v>1E-3</c:v>
                </c:pt>
                <c:pt idx="110">
                  <c:v>1E-3</c:v>
                </c:pt>
                <c:pt idx="111">
                  <c:v>8.9999999999999998E-4</c:v>
                </c:pt>
                <c:pt idx="112">
                  <c:v>8.0000000000000004E-4</c:v>
                </c:pt>
                <c:pt idx="113">
                  <c:v>8.0000000000000004E-4</c:v>
                </c:pt>
                <c:pt idx="114">
                  <c:v>6.9999999999999999E-4</c:v>
                </c:pt>
                <c:pt idx="115">
                  <c:v>6.9999999999999999E-4</c:v>
                </c:pt>
                <c:pt idx="116">
                  <c:v>6.9999999999999999E-4</c:v>
                </c:pt>
                <c:pt idx="117">
                  <c:v>5.9999999999999995E-4</c:v>
                </c:pt>
                <c:pt idx="118">
                  <c:v>5.9999999999999995E-4</c:v>
                </c:pt>
                <c:pt idx="119">
                  <c:v>5.9999999999999995E-4</c:v>
                </c:pt>
                <c:pt idx="120">
                  <c:v>5.9999999999999995E-4</c:v>
                </c:pt>
              </c:numCache>
            </c:numRef>
          </c:yVal>
          <c:smooth val="1"/>
          <c:extLst>
            <c:ext xmlns:c16="http://schemas.microsoft.com/office/drawing/2014/chart" uri="{C3380CC4-5D6E-409C-BE32-E72D297353CC}">
              <c16:uniqueId val="{00000001-426F-4C7F-91DE-C57733D213D7}"/>
            </c:ext>
          </c:extLst>
        </c:ser>
        <c:ser>
          <c:idx val="2"/>
          <c:order val="2"/>
          <c:tx>
            <c:strRef>
              <c:f>'Combining LECs'!$J$7</c:f>
              <c:strCache>
                <c:ptCount val="1"/>
                <c:pt idx="0">
                  <c:v>Portfolio 3</c:v>
                </c:pt>
              </c:strCache>
            </c:strRef>
          </c:tx>
          <c:spPr>
            <a:ln w="19050" cap="rnd">
              <a:solidFill>
                <a:schemeClr val="accent3"/>
              </a:solidFill>
              <a:round/>
            </a:ln>
            <a:effectLst/>
          </c:spPr>
          <c:marker>
            <c:symbol val="none"/>
          </c:marker>
          <c:xVal>
            <c:numRef>
              <c:f>'Combining LECs'!$G$8:$G$128</c:f>
              <c:numCache>
                <c:formatCode>_("$"* #,##0_);_("$"* \(#,##0\);_("$"* "-"??_);_(@_)</c:formatCode>
                <c:ptCount val="121"/>
                <c:pt idx="0">
                  <c:v>0</c:v>
                </c:pt>
                <c:pt idx="1">
                  <c:v>500000</c:v>
                </c:pt>
                <c:pt idx="2">
                  <c:v>1000000</c:v>
                </c:pt>
                <c:pt idx="3">
                  <c:v>1500000</c:v>
                </c:pt>
                <c:pt idx="4">
                  <c:v>2000000</c:v>
                </c:pt>
                <c:pt idx="5">
                  <c:v>2500000</c:v>
                </c:pt>
                <c:pt idx="6">
                  <c:v>3000000</c:v>
                </c:pt>
                <c:pt idx="7">
                  <c:v>3500000</c:v>
                </c:pt>
                <c:pt idx="8">
                  <c:v>4000000</c:v>
                </c:pt>
                <c:pt idx="9">
                  <c:v>4500000</c:v>
                </c:pt>
                <c:pt idx="10">
                  <c:v>5000000</c:v>
                </c:pt>
                <c:pt idx="11">
                  <c:v>5500000</c:v>
                </c:pt>
                <c:pt idx="12">
                  <c:v>6000000</c:v>
                </c:pt>
                <c:pt idx="13">
                  <c:v>6500000</c:v>
                </c:pt>
                <c:pt idx="14">
                  <c:v>7000000</c:v>
                </c:pt>
                <c:pt idx="15">
                  <c:v>7500000</c:v>
                </c:pt>
                <c:pt idx="16">
                  <c:v>8000000</c:v>
                </c:pt>
                <c:pt idx="17">
                  <c:v>8500000</c:v>
                </c:pt>
                <c:pt idx="18">
                  <c:v>9000000</c:v>
                </c:pt>
                <c:pt idx="19">
                  <c:v>9500000</c:v>
                </c:pt>
                <c:pt idx="20">
                  <c:v>10000000</c:v>
                </c:pt>
                <c:pt idx="21">
                  <c:v>10500000</c:v>
                </c:pt>
                <c:pt idx="22">
                  <c:v>11000000</c:v>
                </c:pt>
                <c:pt idx="23">
                  <c:v>11500000</c:v>
                </c:pt>
                <c:pt idx="24">
                  <c:v>12000000</c:v>
                </c:pt>
                <c:pt idx="25">
                  <c:v>12500000</c:v>
                </c:pt>
                <c:pt idx="26">
                  <c:v>13000000</c:v>
                </c:pt>
                <c:pt idx="27">
                  <c:v>13500000</c:v>
                </c:pt>
                <c:pt idx="28">
                  <c:v>14000000</c:v>
                </c:pt>
                <c:pt idx="29">
                  <c:v>14500000</c:v>
                </c:pt>
                <c:pt idx="30">
                  <c:v>15000000</c:v>
                </c:pt>
                <c:pt idx="31">
                  <c:v>15500000</c:v>
                </c:pt>
                <c:pt idx="32">
                  <c:v>16000000</c:v>
                </c:pt>
                <c:pt idx="33">
                  <c:v>16500000</c:v>
                </c:pt>
                <c:pt idx="34">
                  <c:v>17000000</c:v>
                </c:pt>
                <c:pt idx="35">
                  <c:v>17500000</c:v>
                </c:pt>
                <c:pt idx="36">
                  <c:v>18000000</c:v>
                </c:pt>
                <c:pt idx="37">
                  <c:v>18500000</c:v>
                </c:pt>
                <c:pt idx="38">
                  <c:v>19000000</c:v>
                </c:pt>
                <c:pt idx="39">
                  <c:v>19500000</c:v>
                </c:pt>
                <c:pt idx="40">
                  <c:v>20000000</c:v>
                </c:pt>
                <c:pt idx="41">
                  <c:v>20500000</c:v>
                </c:pt>
                <c:pt idx="42">
                  <c:v>21000000</c:v>
                </c:pt>
                <c:pt idx="43">
                  <c:v>21500000</c:v>
                </c:pt>
                <c:pt idx="44">
                  <c:v>22000000</c:v>
                </c:pt>
                <c:pt idx="45">
                  <c:v>22500000</c:v>
                </c:pt>
                <c:pt idx="46">
                  <c:v>23000000</c:v>
                </c:pt>
                <c:pt idx="47">
                  <c:v>23500000</c:v>
                </c:pt>
                <c:pt idx="48">
                  <c:v>24000000</c:v>
                </c:pt>
                <c:pt idx="49">
                  <c:v>24500000</c:v>
                </c:pt>
                <c:pt idx="50">
                  <c:v>25000000</c:v>
                </c:pt>
                <c:pt idx="51">
                  <c:v>25500000</c:v>
                </c:pt>
                <c:pt idx="52">
                  <c:v>26000000</c:v>
                </c:pt>
                <c:pt idx="53">
                  <c:v>26500000</c:v>
                </c:pt>
                <c:pt idx="54">
                  <c:v>27000000</c:v>
                </c:pt>
                <c:pt idx="55">
                  <c:v>27500000</c:v>
                </c:pt>
                <c:pt idx="56">
                  <c:v>28000000</c:v>
                </c:pt>
                <c:pt idx="57">
                  <c:v>28500000</c:v>
                </c:pt>
                <c:pt idx="58">
                  <c:v>29000000</c:v>
                </c:pt>
                <c:pt idx="59">
                  <c:v>29500000</c:v>
                </c:pt>
                <c:pt idx="60">
                  <c:v>30000000</c:v>
                </c:pt>
                <c:pt idx="61">
                  <c:v>30500000</c:v>
                </c:pt>
                <c:pt idx="62">
                  <c:v>31000000</c:v>
                </c:pt>
                <c:pt idx="63">
                  <c:v>31500000</c:v>
                </c:pt>
                <c:pt idx="64">
                  <c:v>32000000</c:v>
                </c:pt>
                <c:pt idx="65">
                  <c:v>32500000</c:v>
                </c:pt>
                <c:pt idx="66">
                  <c:v>33000000</c:v>
                </c:pt>
                <c:pt idx="67">
                  <c:v>33500000</c:v>
                </c:pt>
                <c:pt idx="68">
                  <c:v>34000000</c:v>
                </c:pt>
                <c:pt idx="69">
                  <c:v>34500000</c:v>
                </c:pt>
                <c:pt idx="70">
                  <c:v>35000000</c:v>
                </c:pt>
                <c:pt idx="71">
                  <c:v>35500000</c:v>
                </c:pt>
                <c:pt idx="72">
                  <c:v>36000000</c:v>
                </c:pt>
                <c:pt idx="73">
                  <c:v>36500000</c:v>
                </c:pt>
                <c:pt idx="74">
                  <c:v>37000000</c:v>
                </c:pt>
                <c:pt idx="75">
                  <c:v>37500000</c:v>
                </c:pt>
                <c:pt idx="76">
                  <c:v>38000000</c:v>
                </c:pt>
                <c:pt idx="77">
                  <c:v>38500000</c:v>
                </c:pt>
                <c:pt idx="78">
                  <c:v>39000000</c:v>
                </c:pt>
                <c:pt idx="79">
                  <c:v>39500000</c:v>
                </c:pt>
                <c:pt idx="80">
                  <c:v>40000000</c:v>
                </c:pt>
                <c:pt idx="81">
                  <c:v>40500000</c:v>
                </c:pt>
                <c:pt idx="82">
                  <c:v>41000000</c:v>
                </c:pt>
                <c:pt idx="83">
                  <c:v>41500000</c:v>
                </c:pt>
                <c:pt idx="84">
                  <c:v>42000000</c:v>
                </c:pt>
                <c:pt idx="85">
                  <c:v>42500000</c:v>
                </c:pt>
                <c:pt idx="86">
                  <c:v>43000000</c:v>
                </c:pt>
                <c:pt idx="87">
                  <c:v>43500000</c:v>
                </c:pt>
                <c:pt idx="88">
                  <c:v>44000000</c:v>
                </c:pt>
                <c:pt idx="89">
                  <c:v>44500000</c:v>
                </c:pt>
                <c:pt idx="90">
                  <c:v>45000000</c:v>
                </c:pt>
                <c:pt idx="91">
                  <c:v>45500000</c:v>
                </c:pt>
                <c:pt idx="92">
                  <c:v>46000000</c:v>
                </c:pt>
                <c:pt idx="93">
                  <c:v>46500000</c:v>
                </c:pt>
                <c:pt idx="94">
                  <c:v>47000000</c:v>
                </c:pt>
                <c:pt idx="95">
                  <c:v>47500000</c:v>
                </c:pt>
                <c:pt idx="96">
                  <c:v>48000000</c:v>
                </c:pt>
                <c:pt idx="97">
                  <c:v>48500000</c:v>
                </c:pt>
                <c:pt idx="98">
                  <c:v>49000000</c:v>
                </c:pt>
                <c:pt idx="99">
                  <c:v>49500000</c:v>
                </c:pt>
                <c:pt idx="100">
                  <c:v>50000000</c:v>
                </c:pt>
                <c:pt idx="101">
                  <c:v>50500000</c:v>
                </c:pt>
                <c:pt idx="102">
                  <c:v>51000000</c:v>
                </c:pt>
                <c:pt idx="103">
                  <c:v>51500000</c:v>
                </c:pt>
                <c:pt idx="104">
                  <c:v>52000000</c:v>
                </c:pt>
                <c:pt idx="105">
                  <c:v>52500000</c:v>
                </c:pt>
                <c:pt idx="106">
                  <c:v>53000000</c:v>
                </c:pt>
                <c:pt idx="107">
                  <c:v>53500000</c:v>
                </c:pt>
                <c:pt idx="108">
                  <c:v>54000000</c:v>
                </c:pt>
                <c:pt idx="109">
                  <c:v>54500000</c:v>
                </c:pt>
                <c:pt idx="110">
                  <c:v>55000000</c:v>
                </c:pt>
                <c:pt idx="111">
                  <c:v>55500000</c:v>
                </c:pt>
                <c:pt idx="112">
                  <c:v>56000000</c:v>
                </c:pt>
                <c:pt idx="113">
                  <c:v>56500000</c:v>
                </c:pt>
                <c:pt idx="114">
                  <c:v>57000000</c:v>
                </c:pt>
                <c:pt idx="115">
                  <c:v>57500000</c:v>
                </c:pt>
                <c:pt idx="116">
                  <c:v>58000000</c:v>
                </c:pt>
                <c:pt idx="117">
                  <c:v>58500000</c:v>
                </c:pt>
                <c:pt idx="118">
                  <c:v>59000000</c:v>
                </c:pt>
                <c:pt idx="119">
                  <c:v>59500000</c:v>
                </c:pt>
                <c:pt idx="120">
                  <c:v>60000000</c:v>
                </c:pt>
              </c:numCache>
            </c:numRef>
          </c:xVal>
          <c:yVal>
            <c:numRef>
              <c:f>'Combining LECs'!$J$8:$J$128</c:f>
              <c:numCache>
                <c:formatCode>0.0%</c:formatCode>
                <c:ptCount val="121"/>
                <c:pt idx="0">
                  <c:v>0.84750000000000003</c:v>
                </c:pt>
                <c:pt idx="1">
                  <c:v>0.62529999999999997</c:v>
                </c:pt>
                <c:pt idx="2">
                  <c:v>0.50549999999999995</c:v>
                </c:pt>
                <c:pt idx="3">
                  <c:v>0.41639999999999999</c:v>
                </c:pt>
                <c:pt idx="4">
                  <c:v>0.34329999999999999</c:v>
                </c:pt>
                <c:pt idx="5">
                  <c:v>0.28539999999999999</c:v>
                </c:pt>
                <c:pt idx="6">
                  <c:v>0.24160000000000001</c:v>
                </c:pt>
                <c:pt idx="7">
                  <c:v>0.20799999999999999</c:v>
                </c:pt>
                <c:pt idx="8">
                  <c:v>0.18149999999999999</c:v>
                </c:pt>
                <c:pt idx="9">
                  <c:v>0.1613</c:v>
                </c:pt>
                <c:pt idx="10">
                  <c:v>0.14510000000000001</c:v>
                </c:pt>
                <c:pt idx="11">
                  <c:v>0.12909999999999999</c:v>
                </c:pt>
                <c:pt idx="12">
                  <c:v>0.1167</c:v>
                </c:pt>
                <c:pt idx="13">
                  <c:v>0.10639999999999999</c:v>
                </c:pt>
                <c:pt idx="14">
                  <c:v>9.7299999999999998E-2</c:v>
                </c:pt>
                <c:pt idx="15">
                  <c:v>8.8499999999999995E-2</c:v>
                </c:pt>
                <c:pt idx="16">
                  <c:v>8.2600000000000007E-2</c:v>
                </c:pt>
                <c:pt idx="17">
                  <c:v>7.5600000000000001E-2</c:v>
                </c:pt>
                <c:pt idx="18">
                  <c:v>6.8699999999999997E-2</c:v>
                </c:pt>
                <c:pt idx="19">
                  <c:v>6.1899999999999997E-2</c:v>
                </c:pt>
                <c:pt idx="20">
                  <c:v>5.6000000000000001E-2</c:v>
                </c:pt>
                <c:pt idx="21">
                  <c:v>5.0799999999999998E-2</c:v>
                </c:pt>
                <c:pt idx="22">
                  <c:v>4.6899999999999997E-2</c:v>
                </c:pt>
                <c:pt idx="23">
                  <c:v>4.2900000000000001E-2</c:v>
                </c:pt>
                <c:pt idx="24">
                  <c:v>3.95E-2</c:v>
                </c:pt>
                <c:pt idx="25">
                  <c:v>3.6799999999999999E-2</c:v>
                </c:pt>
                <c:pt idx="26">
                  <c:v>3.3500000000000002E-2</c:v>
                </c:pt>
                <c:pt idx="27">
                  <c:v>3.0700000000000002E-2</c:v>
                </c:pt>
                <c:pt idx="28">
                  <c:v>2.8000000000000001E-2</c:v>
                </c:pt>
                <c:pt idx="29">
                  <c:v>2.5999999999999999E-2</c:v>
                </c:pt>
                <c:pt idx="30">
                  <c:v>2.4400000000000002E-2</c:v>
                </c:pt>
                <c:pt idx="31">
                  <c:v>2.23E-2</c:v>
                </c:pt>
                <c:pt idx="32">
                  <c:v>2.0400000000000001E-2</c:v>
                </c:pt>
                <c:pt idx="33">
                  <c:v>1.8700000000000001E-2</c:v>
                </c:pt>
                <c:pt idx="34">
                  <c:v>1.7500000000000002E-2</c:v>
                </c:pt>
                <c:pt idx="35">
                  <c:v>1.5699999999999999E-2</c:v>
                </c:pt>
                <c:pt idx="36">
                  <c:v>1.3899999999999999E-2</c:v>
                </c:pt>
                <c:pt idx="37">
                  <c:v>1.23E-2</c:v>
                </c:pt>
                <c:pt idx="38">
                  <c:v>1.1299999999999999E-2</c:v>
                </c:pt>
                <c:pt idx="39">
                  <c:v>1.06E-2</c:v>
                </c:pt>
                <c:pt idx="40">
                  <c:v>1.01E-2</c:v>
                </c:pt>
                <c:pt idx="41">
                  <c:v>9.1000000000000004E-3</c:v>
                </c:pt>
                <c:pt idx="42">
                  <c:v>8.2000000000000007E-3</c:v>
                </c:pt>
                <c:pt idx="43">
                  <c:v>7.4000000000000003E-3</c:v>
                </c:pt>
                <c:pt idx="44">
                  <c:v>7.0000000000000001E-3</c:v>
                </c:pt>
                <c:pt idx="45">
                  <c:v>6.7000000000000002E-3</c:v>
                </c:pt>
                <c:pt idx="46">
                  <c:v>6.1999999999999998E-3</c:v>
                </c:pt>
                <c:pt idx="47">
                  <c:v>6.0000000000000001E-3</c:v>
                </c:pt>
                <c:pt idx="48">
                  <c:v>5.4000000000000003E-3</c:v>
                </c:pt>
                <c:pt idx="49">
                  <c:v>4.8999999999999998E-3</c:v>
                </c:pt>
                <c:pt idx="50">
                  <c:v>4.5999999999999999E-3</c:v>
                </c:pt>
                <c:pt idx="51">
                  <c:v>4.3E-3</c:v>
                </c:pt>
                <c:pt idx="52">
                  <c:v>3.5999999999999999E-3</c:v>
                </c:pt>
                <c:pt idx="53">
                  <c:v>3.3E-3</c:v>
                </c:pt>
                <c:pt idx="54">
                  <c:v>3.0000000000000001E-3</c:v>
                </c:pt>
                <c:pt idx="55">
                  <c:v>3.0000000000000001E-3</c:v>
                </c:pt>
                <c:pt idx="56">
                  <c:v>2.8999999999999998E-3</c:v>
                </c:pt>
                <c:pt idx="57">
                  <c:v>2.5000000000000001E-3</c:v>
                </c:pt>
                <c:pt idx="58">
                  <c:v>2.3E-3</c:v>
                </c:pt>
                <c:pt idx="59">
                  <c:v>2.2000000000000001E-3</c:v>
                </c:pt>
                <c:pt idx="60">
                  <c:v>2.2000000000000001E-3</c:v>
                </c:pt>
                <c:pt idx="61">
                  <c:v>2.0999999999999999E-3</c:v>
                </c:pt>
                <c:pt idx="62">
                  <c:v>2E-3</c:v>
                </c:pt>
                <c:pt idx="63">
                  <c:v>1.6000000000000001E-3</c:v>
                </c:pt>
                <c:pt idx="64">
                  <c:v>1.4E-3</c:v>
                </c:pt>
                <c:pt idx="65">
                  <c:v>1.4E-3</c:v>
                </c:pt>
                <c:pt idx="66">
                  <c:v>1.2999999999999999E-3</c:v>
                </c:pt>
                <c:pt idx="67">
                  <c:v>1.1999999999999999E-3</c:v>
                </c:pt>
                <c:pt idx="68">
                  <c:v>1.1999999999999999E-3</c:v>
                </c:pt>
                <c:pt idx="69">
                  <c:v>1.1999999999999999E-3</c:v>
                </c:pt>
                <c:pt idx="70">
                  <c:v>1.1000000000000001E-3</c:v>
                </c:pt>
                <c:pt idx="71">
                  <c:v>1E-3</c:v>
                </c:pt>
                <c:pt idx="72">
                  <c:v>1E-3</c:v>
                </c:pt>
                <c:pt idx="73">
                  <c:v>8.9999999999999998E-4</c:v>
                </c:pt>
                <c:pt idx="74">
                  <c:v>8.0000000000000004E-4</c:v>
                </c:pt>
                <c:pt idx="75">
                  <c:v>6.9999999999999999E-4</c:v>
                </c:pt>
                <c:pt idx="76">
                  <c:v>6.9999999999999999E-4</c:v>
                </c:pt>
                <c:pt idx="77">
                  <c:v>5.9999999999999995E-4</c:v>
                </c:pt>
                <c:pt idx="78">
                  <c:v>5.9999999999999995E-4</c:v>
                </c:pt>
                <c:pt idx="79">
                  <c:v>5.9999999999999995E-4</c:v>
                </c:pt>
                <c:pt idx="80">
                  <c:v>5.9999999999999995E-4</c:v>
                </c:pt>
                <c:pt idx="81">
                  <c:v>5.9999999999999995E-4</c:v>
                </c:pt>
                <c:pt idx="82">
                  <c:v>5.9999999999999995E-4</c:v>
                </c:pt>
                <c:pt idx="83">
                  <c:v>5.9999999999999995E-4</c:v>
                </c:pt>
                <c:pt idx="84">
                  <c:v>5.0000000000000001E-4</c:v>
                </c:pt>
                <c:pt idx="85">
                  <c:v>5.0000000000000001E-4</c:v>
                </c:pt>
                <c:pt idx="86">
                  <c:v>5.0000000000000001E-4</c:v>
                </c:pt>
                <c:pt idx="87">
                  <c:v>5.0000000000000001E-4</c:v>
                </c:pt>
                <c:pt idx="88">
                  <c:v>5.0000000000000001E-4</c:v>
                </c:pt>
                <c:pt idx="89">
                  <c:v>4.0000000000000002E-4</c:v>
                </c:pt>
                <c:pt idx="90">
                  <c:v>4.0000000000000002E-4</c:v>
                </c:pt>
                <c:pt idx="91">
                  <c:v>4.0000000000000002E-4</c:v>
                </c:pt>
                <c:pt idx="92">
                  <c:v>2.0000000000000001E-4</c:v>
                </c:pt>
                <c:pt idx="93">
                  <c:v>2.0000000000000001E-4</c:v>
                </c:pt>
                <c:pt idx="94">
                  <c:v>2.0000000000000001E-4</c:v>
                </c:pt>
                <c:pt idx="95">
                  <c:v>2.0000000000000001E-4</c:v>
                </c:pt>
                <c:pt idx="96">
                  <c:v>2.0000000000000001E-4</c:v>
                </c:pt>
                <c:pt idx="97">
                  <c:v>2.0000000000000001E-4</c:v>
                </c:pt>
                <c:pt idx="98">
                  <c:v>2.0000000000000001E-4</c:v>
                </c:pt>
                <c:pt idx="99">
                  <c:v>2.0000000000000001E-4</c:v>
                </c:pt>
                <c:pt idx="100">
                  <c:v>2.0000000000000001E-4</c:v>
                </c:pt>
                <c:pt idx="101">
                  <c:v>2.0000000000000001E-4</c:v>
                </c:pt>
                <c:pt idx="102">
                  <c:v>2.0000000000000001E-4</c:v>
                </c:pt>
                <c:pt idx="103">
                  <c:v>2.0000000000000001E-4</c:v>
                </c:pt>
                <c:pt idx="104">
                  <c:v>1E-4</c:v>
                </c:pt>
                <c:pt idx="105">
                  <c:v>1E-4</c:v>
                </c:pt>
                <c:pt idx="106">
                  <c:v>1E-4</c:v>
                </c:pt>
                <c:pt idx="107">
                  <c:v>1E-4</c:v>
                </c:pt>
                <c:pt idx="108">
                  <c:v>1E-4</c:v>
                </c:pt>
                <c:pt idx="109">
                  <c:v>1E-4</c:v>
                </c:pt>
                <c:pt idx="110">
                  <c:v>1E-4</c:v>
                </c:pt>
                <c:pt idx="111">
                  <c:v>1E-4</c:v>
                </c:pt>
                <c:pt idx="112">
                  <c:v>1E-4</c:v>
                </c:pt>
                <c:pt idx="113">
                  <c:v>1E-4</c:v>
                </c:pt>
                <c:pt idx="114">
                  <c:v>1E-4</c:v>
                </c:pt>
                <c:pt idx="115">
                  <c:v>1E-4</c:v>
                </c:pt>
                <c:pt idx="116">
                  <c:v>1E-4</c:v>
                </c:pt>
                <c:pt idx="117">
                  <c:v>1E-4</c:v>
                </c:pt>
                <c:pt idx="118">
                  <c:v>1E-4</c:v>
                </c:pt>
                <c:pt idx="119">
                  <c:v>1E-4</c:v>
                </c:pt>
                <c:pt idx="120">
                  <c:v>1E-4</c:v>
                </c:pt>
              </c:numCache>
            </c:numRef>
          </c:yVal>
          <c:smooth val="1"/>
          <c:extLst>
            <c:ext xmlns:c16="http://schemas.microsoft.com/office/drawing/2014/chart" uri="{C3380CC4-5D6E-409C-BE32-E72D297353CC}">
              <c16:uniqueId val="{00000002-426F-4C7F-91DE-C57733D213D7}"/>
            </c:ext>
          </c:extLst>
        </c:ser>
        <c:ser>
          <c:idx val="3"/>
          <c:order val="3"/>
          <c:tx>
            <c:v>Combined</c:v>
          </c:tx>
          <c:spPr>
            <a:ln w="19050" cap="rnd">
              <a:solidFill>
                <a:schemeClr val="accent4"/>
              </a:solidFill>
              <a:round/>
            </a:ln>
            <a:effectLst/>
          </c:spPr>
          <c:marker>
            <c:symbol val="none"/>
          </c:marker>
          <c:xVal>
            <c:numRef>
              <c:f>'Combining LECs'!$G$8:$G$128</c:f>
              <c:numCache>
                <c:formatCode>_("$"* #,##0_);_("$"* \(#,##0\);_("$"* "-"??_);_(@_)</c:formatCode>
                <c:ptCount val="121"/>
                <c:pt idx="0">
                  <c:v>0</c:v>
                </c:pt>
                <c:pt idx="1">
                  <c:v>500000</c:v>
                </c:pt>
                <c:pt idx="2">
                  <c:v>1000000</c:v>
                </c:pt>
                <c:pt idx="3">
                  <c:v>1500000</c:v>
                </c:pt>
                <c:pt idx="4">
                  <c:v>2000000</c:v>
                </c:pt>
                <c:pt idx="5">
                  <c:v>2500000</c:v>
                </c:pt>
                <c:pt idx="6">
                  <c:v>3000000</c:v>
                </c:pt>
                <c:pt idx="7">
                  <c:v>3500000</c:v>
                </c:pt>
                <c:pt idx="8">
                  <c:v>4000000</c:v>
                </c:pt>
                <c:pt idx="9">
                  <c:v>4500000</c:v>
                </c:pt>
                <c:pt idx="10">
                  <c:v>5000000</c:v>
                </c:pt>
                <c:pt idx="11">
                  <c:v>5500000</c:v>
                </c:pt>
                <c:pt idx="12">
                  <c:v>6000000</c:v>
                </c:pt>
                <c:pt idx="13">
                  <c:v>6500000</c:v>
                </c:pt>
                <c:pt idx="14">
                  <c:v>7000000</c:v>
                </c:pt>
                <c:pt idx="15">
                  <c:v>7500000</c:v>
                </c:pt>
                <c:pt idx="16">
                  <c:v>8000000</c:v>
                </c:pt>
                <c:pt idx="17">
                  <c:v>8500000</c:v>
                </c:pt>
                <c:pt idx="18">
                  <c:v>9000000</c:v>
                </c:pt>
                <c:pt idx="19">
                  <c:v>9500000</c:v>
                </c:pt>
                <c:pt idx="20">
                  <c:v>10000000</c:v>
                </c:pt>
                <c:pt idx="21">
                  <c:v>10500000</c:v>
                </c:pt>
                <c:pt idx="22">
                  <c:v>11000000</c:v>
                </c:pt>
                <c:pt idx="23">
                  <c:v>11500000</c:v>
                </c:pt>
                <c:pt idx="24">
                  <c:v>12000000</c:v>
                </c:pt>
                <c:pt idx="25">
                  <c:v>12500000</c:v>
                </c:pt>
                <c:pt idx="26">
                  <c:v>13000000</c:v>
                </c:pt>
                <c:pt idx="27">
                  <c:v>13500000</c:v>
                </c:pt>
                <c:pt idx="28">
                  <c:v>14000000</c:v>
                </c:pt>
                <c:pt idx="29">
                  <c:v>14500000</c:v>
                </c:pt>
                <c:pt idx="30">
                  <c:v>15000000</c:v>
                </c:pt>
                <c:pt idx="31">
                  <c:v>15500000</c:v>
                </c:pt>
                <c:pt idx="32">
                  <c:v>16000000</c:v>
                </c:pt>
                <c:pt idx="33">
                  <c:v>16500000</c:v>
                </c:pt>
                <c:pt idx="34">
                  <c:v>17000000</c:v>
                </c:pt>
                <c:pt idx="35">
                  <c:v>17500000</c:v>
                </c:pt>
                <c:pt idx="36">
                  <c:v>18000000</c:v>
                </c:pt>
                <c:pt idx="37">
                  <c:v>18500000</c:v>
                </c:pt>
                <c:pt idx="38">
                  <c:v>19000000</c:v>
                </c:pt>
                <c:pt idx="39">
                  <c:v>19500000</c:v>
                </c:pt>
                <c:pt idx="40">
                  <c:v>20000000</c:v>
                </c:pt>
                <c:pt idx="41">
                  <c:v>20500000</c:v>
                </c:pt>
                <c:pt idx="42">
                  <c:v>21000000</c:v>
                </c:pt>
                <c:pt idx="43">
                  <c:v>21500000</c:v>
                </c:pt>
                <c:pt idx="44">
                  <c:v>22000000</c:v>
                </c:pt>
                <c:pt idx="45">
                  <c:v>22500000</c:v>
                </c:pt>
                <c:pt idx="46">
                  <c:v>23000000</c:v>
                </c:pt>
                <c:pt idx="47">
                  <c:v>23500000</c:v>
                </c:pt>
                <c:pt idx="48">
                  <c:v>24000000</c:v>
                </c:pt>
                <c:pt idx="49">
                  <c:v>24500000</c:v>
                </c:pt>
                <c:pt idx="50">
                  <c:v>25000000</c:v>
                </c:pt>
                <c:pt idx="51">
                  <c:v>25500000</c:v>
                </c:pt>
                <c:pt idx="52">
                  <c:v>26000000</c:v>
                </c:pt>
                <c:pt idx="53">
                  <c:v>26500000</c:v>
                </c:pt>
                <c:pt idx="54">
                  <c:v>27000000</c:v>
                </c:pt>
                <c:pt idx="55">
                  <c:v>27500000</c:v>
                </c:pt>
                <c:pt idx="56">
                  <c:v>28000000</c:v>
                </c:pt>
                <c:pt idx="57">
                  <c:v>28500000</c:v>
                </c:pt>
                <c:pt idx="58">
                  <c:v>29000000</c:v>
                </c:pt>
                <c:pt idx="59">
                  <c:v>29500000</c:v>
                </c:pt>
                <c:pt idx="60">
                  <c:v>30000000</c:v>
                </c:pt>
                <c:pt idx="61">
                  <c:v>30500000</c:v>
                </c:pt>
                <c:pt idx="62">
                  <c:v>31000000</c:v>
                </c:pt>
                <c:pt idx="63">
                  <c:v>31500000</c:v>
                </c:pt>
                <c:pt idx="64">
                  <c:v>32000000</c:v>
                </c:pt>
                <c:pt idx="65">
                  <c:v>32500000</c:v>
                </c:pt>
                <c:pt idx="66">
                  <c:v>33000000</c:v>
                </c:pt>
                <c:pt idx="67">
                  <c:v>33500000</c:v>
                </c:pt>
                <c:pt idx="68">
                  <c:v>34000000</c:v>
                </c:pt>
                <c:pt idx="69">
                  <c:v>34500000</c:v>
                </c:pt>
                <c:pt idx="70">
                  <c:v>35000000</c:v>
                </c:pt>
                <c:pt idx="71">
                  <c:v>35500000</c:v>
                </c:pt>
                <c:pt idx="72">
                  <c:v>36000000</c:v>
                </c:pt>
                <c:pt idx="73">
                  <c:v>36500000</c:v>
                </c:pt>
                <c:pt idx="74">
                  <c:v>37000000</c:v>
                </c:pt>
                <c:pt idx="75">
                  <c:v>37500000</c:v>
                </c:pt>
                <c:pt idx="76">
                  <c:v>38000000</c:v>
                </c:pt>
                <c:pt idx="77">
                  <c:v>38500000</c:v>
                </c:pt>
                <c:pt idx="78">
                  <c:v>39000000</c:v>
                </c:pt>
                <c:pt idx="79">
                  <c:v>39500000</c:v>
                </c:pt>
                <c:pt idx="80">
                  <c:v>40000000</c:v>
                </c:pt>
                <c:pt idx="81">
                  <c:v>40500000</c:v>
                </c:pt>
                <c:pt idx="82">
                  <c:v>41000000</c:v>
                </c:pt>
                <c:pt idx="83">
                  <c:v>41500000</c:v>
                </c:pt>
                <c:pt idx="84">
                  <c:v>42000000</c:v>
                </c:pt>
                <c:pt idx="85">
                  <c:v>42500000</c:v>
                </c:pt>
                <c:pt idx="86">
                  <c:v>43000000</c:v>
                </c:pt>
                <c:pt idx="87">
                  <c:v>43500000</c:v>
                </c:pt>
                <c:pt idx="88">
                  <c:v>44000000</c:v>
                </c:pt>
                <c:pt idx="89">
                  <c:v>44500000</c:v>
                </c:pt>
                <c:pt idx="90">
                  <c:v>45000000</c:v>
                </c:pt>
                <c:pt idx="91">
                  <c:v>45500000</c:v>
                </c:pt>
                <c:pt idx="92">
                  <c:v>46000000</c:v>
                </c:pt>
                <c:pt idx="93">
                  <c:v>46500000</c:v>
                </c:pt>
                <c:pt idx="94">
                  <c:v>47000000</c:v>
                </c:pt>
                <c:pt idx="95">
                  <c:v>47500000</c:v>
                </c:pt>
                <c:pt idx="96">
                  <c:v>48000000</c:v>
                </c:pt>
                <c:pt idx="97">
                  <c:v>48500000</c:v>
                </c:pt>
                <c:pt idx="98">
                  <c:v>49000000</c:v>
                </c:pt>
                <c:pt idx="99">
                  <c:v>49500000</c:v>
                </c:pt>
                <c:pt idx="100">
                  <c:v>50000000</c:v>
                </c:pt>
                <c:pt idx="101">
                  <c:v>50500000</c:v>
                </c:pt>
                <c:pt idx="102">
                  <c:v>51000000</c:v>
                </c:pt>
                <c:pt idx="103">
                  <c:v>51500000</c:v>
                </c:pt>
                <c:pt idx="104">
                  <c:v>52000000</c:v>
                </c:pt>
                <c:pt idx="105">
                  <c:v>52500000</c:v>
                </c:pt>
                <c:pt idx="106">
                  <c:v>53000000</c:v>
                </c:pt>
                <c:pt idx="107">
                  <c:v>53500000</c:v>
                </c:pt>
                <c:pt idx="108">
                  <c:v>54000000</c:v>
                </c:pt>
                <c:pt idx="109">
                  <c:v>54500000</c:v>
                </c:pt>
                <c:pt idx="110">
                  <c:v>55000000</c:v>
                </c:pt>
                <c:pt idx="111">
                  <c:v>55500000</c:v>
                </c:pt>
                <c:pt idx="112">
                  <c:v>56000000</c:v>
                </c:pt>
                <c:pt idx="113">
                  <c:v>56500000</c:v>
                </c:pt>
                <c:pt idx="114">
                  <c:v>57000000</c:v>
                </c:pt>
                <c:pt idx="115">
                  <c:v>57500000</c:v>
                </c:pt>
                <c:pt idx="116">
                  <c:v>58000000</c:v>
                </c:pt>
                <c:pt idx="117">
                  <c:v>58500000</c:v>
                </c:pt>
                <c:pt idx="118">
                  <c:v>59000000</c:v>
                </c:pt>
                <c:pt idx="119">
                  <c:v>59500000</c:v>
                </c:pt>
                <c:pt idx="120">
                  <c:v>60000000</c:v>
                </c:pt>
              </c:numCache>
            </c:numRef>
          </c:xVal>
          <c:yVal>
            <c:numRef>
              <c:f>'Combining LECs'!$K$8:$K$128</c:f>
              <c:numCache>
                <c:formatCode>0.0%</c:formatCode>
                <c:ptCount val="121"/>
                <c:pt idx="0">
                  <c:v>1</c:v>
                </c:pt>
                <c:pt idx="1">
                  <c:v>0.99939999999999996</c:v>
                </c:pt>
                <c:pt idx="2">
                  <c:v>0.99790000000000001</c:v>
                </c:pt>
                <c:pt idx="3">
                  <c:v>0.99590000000000001</c:v>
                </c:pt>
                <c:pt idx="4">
                  <c:v>0.99329999999999996</c:v>
                </c:pt>
                <c:pt idx="5">
                  <c:v>0.98939999999999995</c:v>
                </c:pt>
                <c:pt idx="6">
                  <c:v>0.98399999999999999</c:v>
                </c:pt>
                <c:pt idx="7">
                  <c:v>0.97819999999999996</c:v>
                </c:pt>
                <c:pt idx="8">
                  <c:v>0.96950000000000003</c:v>
                </c:pt>
                <c:pt idx="9">
                  <c:v>0.95850000000000002</c:v>
                </c:pt>
                <c:pt idx="10">
                  <c:v>0.94510000000000005</c:v>
                </c:pt>
                <c:pt idx="11">
                  <c:v>0.93189999999999995</c:v>
                </c:pt>
                <c:pt idx="12">
                  <c:v>0.91890000000000005</c:v>
                </c:pt>
                <c:pt idx="13">
                  <c:v>0.90139999999999998</c:v>
                </c:pt>
                <c:pt idx="14">
                  <c:v>0.88590000000000002</c:v>
                </c:pt>
                <c:pt idx="15">
                  <c:v>0.86770000000000003</c:v>
                </c:pt>
                <c:pt idx="16">
                  <c:v>0.84819999999999995</c:v>
                </c:pt>
                <c:pt idx="17">
                  <c:v>0.82820000000000005</c:v>
                </c:pt>
                <c:pt idx="18">
                  <c:v>0.80820000000000003</c:v>
                </c:pt>
                <c:pt idx="19">
                  <c:v>0.78590000000000004</c:v>
                </c:pt>
                <c:pt idx="20">
                  <c:v>0.76859999999999995</c:v>
                </c:pt>
                <c:pt idx="21">
                  <c:v>0.74670000000000003</c:v>
                </c:pt>
                <c:pt idx="22">
                  <c:v>0.72560000000000002</c:v>
                </c:pt>
                <c:pt idx="23">
                  <c:v>0.70399999999999996</c:v>
                </c:pt>
                <c:pt idx="24">
                  <c:v>0.68469999999999998</c:v>
                </c:pt>
                <c:pt idx="25">
                  <c:v>0.66369999999999996</c:v>
                </c:pt>
                <c:pt idx="26">
                  <c:v>0.64290000000000003</c:v>
                </c:pt>
                <c:pt idx="27">
                  <c:v>0.622</c:v>
                </c:pt>
                <c:pt idx="28">
                  <c:v>0.60029999999999994</c:v>
                </c:pt>
                <c:pt idx="29">
                  <c:v>0.5796</c:v>
                </c:pt>
                <c:pt idx="30">
                  <c:v>0.5595</c:v>
                </c:pt>
                <c:pt idx="31">
                  <c:v>0.53759999999999997</c:v>
                </c:pt>
                <c:pt idx="32">
                  <c:v>0.51619999999999999</c:v>
                </c:pt>
                <c:pt idx="33">
                  <c:v>0.49619999999999997</c:v>
                </c:pt>
                <c:pt idx="34">
                  <c:v>0.4778</c:v>
                </c:pt>
                <c:pt idx="35">
                  <c:v>0.45800000000000002</c:v>
                </c:pt>
                <c:pt idx="36">
                  <c:v>0.43919999999999998</c:v>
                </c:pt>
                <c:pt idx="37">
                  <c:v>0.42099999999999999</c:v>
                </c:pt>
                <c:pt idx="38">
                  <c:v>0.40439999999999998</c:v>
                </c:pt>
                <c:pt idx="39">
                  <c:v>0.38819999999999999</c:v>
                </c:pt>
                <c:pt idx="40">
                  <c:v>0.37259999999999999</c:v>
                </c:pt>
                <c:pt idx="41">
                  <c:v>0.35470000000000002</c:v>
                </c:pt>
                <c:pt idx="42">
                  <c:v>0.34060000000000001</c:v>
                </c:pt>
                <c:pt idx="43">
                  <c:v>0.32529999999999998</c:v>
                </c:pt>
                <c:pt idx="44">
                  <c:v>0.31130000000000002</c:v>
                </c:pt>
                <c:pt idx="45">
                  <c:v>0.29599999999999999</c:v>
                </c:pt>
                <c:pt idx="46">
                  <c:v>0.28260000000000002</c:v>
                </c:pt>
                <c:pt idx="47">
                  <c:v>0.26790000000000003</c:v>
                </c:pt>
                <c:pt idx="48">
                  <c:v>0.25459999999999999</c:v>
                </c:pt>
                <c:pt idx="49">
                  <c:v>0.24179999999999999</c:v>
                </c:pt>
                <c:pt idx="50">
                  <c:v>0.2311</c:v>
                </c:pt>
                <c:pt idx="51">
                  <c:v>0.2208</c:v>
                </c:pt>
                <c:pt idx="52">
                  <c:v>0.21049999999999999</c:v>
                </c:pt>
                <c:pt idx="53">
                  <c:v>0.2011</c:v>
                </c:pt>
                <c:pt idx="54">
                  <c:v>0.192</c:v>
                </c:pt>
                <c:pt idx="55">
                  <c:v>0.18229999999999999</c:v>
                </c:pt>
                <c:pt idx="56">
                  <c:v>0.17380000000000001</c:v>
                </c:pt>
                <c:pt idx="57">
                  <c:v>0.1651</c:v>
                </c:pt>
                <c:pt idx="58">
                  <c:v>0.15579999999999999</c:v>
                </c:pt>
                <c:pt idx="59">
                  <c:v>0.14680000000000001</c:v>
                </c:pt>
                <c:pt idx="60">
                  <c:v>0.14019999999999999</c:v>
                </c:pt>
                <c:pt idx="61">
                  <c:v>0.13420000000000001</c:v>
                </c:pt>
                <c:pt idx="62">
                  <c:v>0.1258</c:v>
                </c:pt>
                <c:pt idx="63">
                  <c:v>0.1196</c:v>
                </c:pt>
                <c:pt idx="64">
                  <c:v>0.1139</c:v>
                </c:pt>
                <c:pt idx="65">
                  <c:v>0.10730000000000001</c:v>
                </c:pt>
                <c:pt idx="66">
                  <c:v>0.1024</c:v>
                </c:pt>
                <c:pt idx="67">
                  <c:v>9.7500000000000003E-2</c:v>
                </c:pt>
                <c:pt idx="68">
                  <c:v>9.1999999999999998E-2</c:v>
                </c:pt>
                <c:pt idx="69">
                  <c:v>8.7499999999999994E-2</c:v>
                </c:pt>
                <c:pt idx="70">
                  <c:v>8.2600000000000007E-2</c:v>
                </c:pt>
                <c:pt idx="71">
                  <c:v>7.9000000000000001E-2</c:v>
                </c:pt>
                <c:pt idx="72">
                  <c:v>7.4200000000000002E-2</c:v>
                </c:pt>
                <c:pt idx="73">
                  <c:v>6.9699999999999998E-2</c:v>
                </c:pt>
                <c:pt idx="74">
                  <c:v>6.6699999999999995E-2</c:v>
                </c:pt>
                <c:pt idx="75">
                  <c:v>6.3E-2</c:v>
                </c:pt>
                <c:pt idx="76">
                  <c:v>5.9700000000000003E-2</c:v>
                </c:pt>
                <c:pt idx="77">
                  <c:v>5.62E-2</c:v>
                </c:pt>
                <c:pt idx="78">
                  <c:v>5.2999999999999999E-2</c:v>
                </c:pt>
                <c:pt idx="79">
                  <c:v>5.0500000000000003E-2</c:v>
                </c:pt>
                <c:pt idx="80">
                  <c:v>4.8500000000000001E-2</c:v>
                </c:pt>
                <c:pt idx="81">
                  <c:v>4.6399999999999997E-2</c:v>
                </c:pt>
                <c:pt idx="82">
                  <c:v>4.4600000000000001E-2</c:v>
                </c:pt>
                <c:pt idx="83">
                  <c:v>4.2000000000000003E-2</c:v>
                </c:pt>
                <c:pt idx="84">
                  <c:v>3.9800000000000002E-2</c:v>
                </c:pt>
                <c:pt idx="85">
                  <c:v>3.7600000000000001E-2</c:v>
                </c:pt>
                <c:pt idx="86">
                  <c:v>3.5400000000000001E-2</c:v>
                </c:pt>
                <c:pt idx="87">
                  <c:v>3.3000000000000002E-2</c:v>
                </c:pt>
                <c:pt idx="88">
                  <c:v>3.1E-2</c:v>
                </c:pt>
                <c:pt idx="89">
                  <c:v>2.9600000000000001E-2</c:v>
                </c:pt>
                <c:pt idx="90">
                  <c:v>2.86E-2</c:v>
                </c:pt>
                <c:pt idx="91">
                  <c:v>2.7099999999999999E-2</c:v>
                </c:pt>
                <c:pt idx="92">
                  <c:v>2.52E-2</c:v>
                </c:pt>
                <c:pt idx="93">
                  <c:v>2.35E-2</c:v>
                </c:pt>
                <c:pt idx="94">
                  <c:v>2.23E-2</c:v>
                </c:pt>
                <c:pt idx="95">
                  <c:v>2.1399999999999999E-2</c:v>
                </c:pt>
                <c:pt idx="96">
                  <c:v>2.06E-2</c:v>
                </c:pt>
                <c:pt idx="97">
                  <c:v>1.9400000000000001E-2</c:v>
                </c:pt>
                <c:pt idx="98">
                  <c:v>1.8100000000000002E-2</c:v>
                </c:pt>
                <c:pt idx="99">
                  <c:v>1.7299999999999999E-2</c:v>
                </c:pt>
                <c:pt idx="100">
                  <c:v>1.6899999999999998E-2</c:v>
                </c:pt>
                <c:pt idx="101">
                  <c:v>1.54E-2</c:v>
                </c:pt>
                <c:pt idx="102">
                  <c:v>1.4800000000000001E-2</c:v>
                </c:pt>
                <c:pt idx="103">
                  <c:v>1.3899999999999999E-2</c:v>
                </c:pt>
                <c:pt idx="104">
                  <c:v>1.3100000000000001E-2</c:v>
                </c:pt>
                <c:pt idx="105">
                  <c:v>1.24E-2</c:v>
                </c:pt>
                <c:pt idx="106">
                  <c:v>1.21E-2</c:v>
                </c:pt>
                <c:pt idx="107">
                  <c:v>1.18E-2</c:v>
                </c:pt>
                <c:pt idx="108">
                  <c:v>1.12E-2</c:v>
                </c:pt>
                <c:pt idx="109">
                  <c:v>1.0500000000000001E-2</c:v>
                </c:pt>
                <c:pt idx="110">
                  <c:v>0.01</c:v>
                </c:pt>
                <c:pt idx="111">
                  <c:v>9.5999999999999992E-3</c:v>
                </c:pt>
                <c:pt idx="112">
                  <c:v>9.1000000000000004E-3</c:v>
                </c:pt>
                <c:pt idx="113">
                  <c:v>8.6999999999999994E-3</c:v>
                </c:pt>
                <c:pt idx="114">
                  <c:v>8.2000000000000007E-3</c:v>
                </c:pt>
                <c:pt idx="115">
                  <c:v>8.0000000000000002E-3</c:v>
                </c:pt>
                <c:pt idx="116">
                  <c:v>7.7000000000000002E-3</c:v>
                </c:pt>
                <c:pt idx="117">
                  <c:v>7.6E-3</c:v>
                </c:pt>
                <c:pt idx="118">
                  <c:v>7.3000000000000001E-3</c:v>
                </c:pt>
                <c:pt idx="119">
                  <c:v>6.7000000000000002E-3</c:v>
                </c:pt>
                <c:pt idx="120">
                  <c:v>6.3E-3</c:v>
                </c:pt>
              </c:numCache>
            </c:numRef>
          </c:yVal>
          <c:smooth val="1"/>
          <c:extLst>
            <c:ext xmlns:c16="http://schemas.microsoft.com/office/drawing/2014/chart" uri="{C3380CC4-5D6E-409C-BE32-E72D297353CC}">
              <c16:uniqueId val="{00000003-426F-4C7F-91DE-C57733D213D7}"/>
            </c:ext>
          </c:extLst>
        </c:ser>
        <c:dLbls>
          <c:showLegendKey val="0"/>
          <c:showVal val="0"/>
          <c:showCatName val="0"/>
          <c:showSerName val="0"/>
          <c:showPercent val="0"/>
          <c:showBubbleSize val="0"/>
        </c:dLbls>
        <c:axId val="197531480"/>
        <c:axId val="197533440"/>
      </c:scatterChart>
      <c:valAx>
        <c:axId val="197531480"/>
        <c:scaling>
          <c:logBase val="10"/>
          <c:orientation val="minMax"/>
          <c:min val="10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b="0"/>
                  <a:t>Loss Exceeded</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7533440"/>
        <c:crosses val="autoZero"/>
        <c:crossBetween val="midCat"/>
        <c:dispUnits>
          <c:builtInUnit val="millions"/>
          <c:dispUnitsLbl>
            <c:layout>
              <c:manualLayout>
                <c:xMode val="edge"/>
                <c:yMode val="edge"/>
                <c:x val="0.87429239655506186"/>
                <c:y val="0.90986804835878732"/>
              </c:manualLayout>
            </c:layout>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dispUnitsLbl>
        </c:dispUnits>
      </c:valAx>
      <c:valAx>
        <c:axId val="19753344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b="0"/>
                  <a:t>Probability of Exceeding Loss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7531480"/>
        <c:crosses val="autoZero"/>
        <c:crossBetween val="midCat"/>
      </c:valAx>
      <c:spPr>
        <a:noFill/>
        <a:ln>
          <a:noFill/>
        </a:ln>
        <a:effectLst/>
      </c:spPr>
    </c:plotArea>
    <c:legend>
      <c:legendPos val="t"/>
      <c:overlay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48" fmlaLink="$E$5" horiz="1" max="1000" min="1" page="10" val="175"/>
</file>

<file path=xl/ctrlProps/ctrlProp2.xml><?xml version="1.0" encoding="utf-8"?>
<formControlPr xmlns="http://schemas.microsoft.com/office/spreadsheetml/2009/9/main" objectType="Scroll" dx="48" fmlaLink="'Loss Exceedance Curve'!$E$5" horiz="1" max="1000" min="1" page="10" val="42"/>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hubbardresearch.com/"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hubbardresearch.com/"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hubbardresearch.com/" TargetMode="Externa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21</xdr:col>
      <xdr:colOff>0</xdr:colOff>
      <xdr:row>5</xdr:row>
      <xdr:rowOff>0</xdr:rowOff>
    </xdr:from>
    <xdr:to>
      <xdr:col>21</xdr:col>
      <xdr:colOff>0</xdr:colOff>
      <xdr:row>11</xdr:row>
      <xdr:rowOff>127000</xdr:rowOff>
    </xdr:to>
    <xdr:graphicFrame macro="">
      <xdr:nvGraphicFramePr>
        <xdr:cNvPr id="2" name="Chart 1">
          <a:extLst>
            <a:ext uri="{FF2B5EF4-FFF2-40B4-BE49-F238E27FC236}">
              <a16:creationId xmlns:a16="http://schemas.microsoft.com/office/drawing/2014/main" id="{DBC9F604-88D0-49BA-A924-0238117F9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7620</xdr:colOff>
          <xdr:row>4</xdr:row>
          <xdr:rowOff>7620</xdr:rowOff>
        </xdr:from>
        <xdr:to>
          <xdr:col>3</xdr:col>
          <xdr:colOff>822960</xdr:colOff>
          <xdr:row>4</xdr:row>
          <xdr:rowOff>259080</xdr:rowOff>
        </xdr:to>
        <xdr:sp macro="" textlink="">
          <xdr:nvSpPr>
            <xdr:cNvPr id="4097" name="Scroll Bar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editAs="oneCell">
    <xdr:from>
      <xdr:col>0</xdr:col>
      <xdr:colOff>213360</xdr:colOff>
      <xdr:row>1</xdr:row>
      <xdr:rowOff>251460</xdr:rowOff>
    </xdr:from>
    <xdr:to>
      <xdr:col>2</xdr:col>
      <xdr:colOff>144780</xdr:colOff>
      <xdr:row>3</xdr:row>
      <xdr:rowOff>53340</xdr:rowOff>
    </xdr:to>
    <xdr:pic>
      <xdr:nvPicPr>
        <xdr:cNvPr id="4" name="Picture 3">
          <a:hlinkClick xmlns:r="http://schemas.openxmlformats.org/officeDocument/2006/relationships" r:id="rId2"/>
          <a:extLst>
            <a:ext uri="{FF2B5EF4-FFF2-40B4-BE49-F238E27FC236}">
              <a16:creationId xmlns:a16="http://schemas.microsoft.com/office/drawing/2014/main" id="{AA31C8AA-0FF2-4348-8C4D-9699303BF7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213360" y="822960"/>
          <a:ext cx="2720340" cy="640080"/>
        </a:xfrm>
        <a:prstGeom prst="rect">
          <a:avLst/>
        </a:prstGeom>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50799</xdr:colOff>
      <xdr:row>9</xdr:row>
      <xdr:rowOff>30480</xdr:rowOff>
    </xdr:from>
    <xdr:to>
      <xdr:col>5</xdr:col>
      <xdr:colOff>0</xdr:colOff>
      <xdr:row>25</xdr:row>
      <xdr:rowOff>160020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181610</xdr:colOff>
      <xdr:row>1</xdr:row>
      <xdr:rowOff>138430</xdr:rowOff>
    </xdr:from>
    <xdr:to>
      <xdr:col>2</xdr:col>
      <xdr:colOff>705485</xdr:colOff>
      <xdr:row>3</xdr:row>
      <xdr:rowOff>62230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81610" y="664210"/>
          <a:ext cx="2428875"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22860</xdr:colOff>
          <xdr:row>4</xdr:row>
          <xdr:rowOff>7620</xdr:rowOff>
        </xdr:from>
        <xdr:to>
          <xdr:col>2</xdr:col>
          <xdr:colOff>944880</xdr:colOff>
          <xdr:row>4</xdr:row>
          <xdr:rowOff>289560</xdr:rowOff>
        </xdr:to>
        <xdr:sp macro="" textlink="">
          <xdr:nvSpPr>
            <xdr:cNvPr id="2050" name="Scroll Bar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12</xdr:col>
      <xdr:colOff>22860</xdr:colOff>
      <xdr:row>6</xdr:row>
      <xdr:rowOff>41617</xdr:rowOff>
    </xdr:from>
    <xdr:to>
      <xdr:col>17</xdr:col>
      <xdr:colOff>7620</xdr:colOff>
      <xdr:row>22</xdr:row>
      <xdr:rowOff>7620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403860</xdr:colOff>
      <xdr:row>10</xdr:row>
      <xdr:rowOff>128270</xdr:rowOff>
    </xdr:from>
    <xdr:to>
      <xdr:col>16</xdr:col>
      <xdr:colOff>739140</xdr:colOff>
      <xdr:row>14</xdr:row>
      <xdr:rowOff>87924</xdr:rowOff>
    </xdr:to>
    <xdr:sp macro="" textlink="">
      <xdr:nvSpPr>
        <xdr:cNvPr id="3" name="Rounded Rectangular Callout 2">
          <a:extLst>
            <a:ext uri="{FF2B5EF4-FFF2-40B4-BE49-F238E27FC236}">
              <a16:creationId xmlns:a16="http://schemas.microsoft.com/office/drawing/2014/main" id="{00000000-0008-0000-0200-000003000000}"/>
            </a:ext>
          </a:extLst>
        </xdr:cNvPr>
        <xdr:cNvSpPr/>
      </xdr:nvSpPr>
      <xdr:spPr>
        <a:xfrm>
          <a:off x="12283440" y="2917190"/>
          <a:ext cx="1226820" cy="691174"/>
        </a:xfrm>
        <a:prstGeom prst="wedgeRoundRectCallout">
          <a:avLst>
            <a:gd name="adj1" fmla="val -97027"/>
            <a:gd name="adj2" fmla="val -402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This curve is the sum</a:t>
          </a:r>
          <a:r>
            <a:rPr lang="en-US" sz="1100" baseline="0"/>
            <a:t> of the other curves</a:t>
          </a:r>
          <a:endParaRPr lang="en-US" sz="1100"/>
        </a:p>
      </xdr:txBody>
    </xdr:sp>
    <xdr:clientData/>
  </xdr:twoCellAnchor>
  <xdr:twoCellAnchor editAs="oneCell">
    <xdr:from>
      <xdr:col>0</xdr:col>
      <xdr:colOff>90747</xdr:colOff>
      <xdr:row>1</xdr:row>
      <xdr:rowOff>153785</xdr:rowOff>
    </xdr:from>
    <xdr:to>
      <xdr:col>2</xdr:col>
      <xdr:colOff>1064202</xdr:colOff>
      <xdr:row>3</xdr:row>
      <xdr:rowOff>39485</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200-00000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0747" y="710045"/>
          <a:ext cx="2428875"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www.hubbardresearch.com/" TargetMode="Externa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http://www.hubbardresearch.com/" TargetMode="Externa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www.hubbardresearch.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6A75-7AEF-472B-8FBE-A3AA0D94B25C}">
  <dimension ref="A1:Q46"/>
  <sheetViews>
    <sheetView showGridLines="0" zoomScaleNormal="100" workbookViewId="0">
      <selection activeCell="E2" sqref="E2:M4"/>
    </sheetView>
  </sheetViews>
  <sheetFormatPr defaultColWidth="9.44140625" defaultRowHeight="14.4" outlineLevelRow="1" outlineLevelCol="1" x14ac:dyDescent="0.3"/>
  <cols>
    <col min="1" max="1" width="7.77734375" customWidth="1"/>
    <col min="2" max="2" width="32.88671875" customWidth="1"/>
    <col min="3" max="3" width="18.33203125" customWidth="1"/>
    <col min="4" max="4" width="24" customWidth="1"/>
    <col min="5" max="7" width="16.109375" style="1" customWidth="1"/>
    <col min="8" max="8" width="17" style="1" customWidth="1"/>
    <col min="9" max="9" width="25.6640625" style="1" customWidth="1"/>
    <col min="10" max="10" width="23.6640625" style="1" customWidth="1"/>
    <col min="11" max="12" width="16.109375" style="1" hidden="1" customWidth="1" outlineLevel="1"/>
    <col min="13" max="13" width="24.109375" style="1" customWidth="1" collapsed="1"/>
    <col min="14" max="14" width="22.109375" customWidth="1"/>
    <col min="15" max="15" width="24.33203125" style="1" customWidth="1"/>
    <col min="16" max="16" width="21.109375" customWidth="1"/>
    <col min="17" max="17" width="19.5546875" customWidth="1"/>
    <col min="18" max="18" width="1.88671875" customWidth="1"/>
    <col min="19" max="19" width="16.5546875" customWidth="1"/>
    <col min="20" max="20" width="12.88671875" customWidth="1"/>
    <col min="21" max="21" width="3" customWidth="1"/>
  </cols>
  <sheetData>
    <row r="1" spans="1:17" s="94" customFormat="1" ht="42" customHeight="1" thickBot="1" x14ac:dyDescent="0.6">
      <c r="A1" s="182" t="s">
        <v>0</v>
      </c>
      <c r="B1" s="183"/>
      <c r="C1" s="183"/>
      <c r="D1" s="183"/>
      <c r="E1" s="183"/>
      <c r="F1" s="136"/>
      <c r="G1" s="136"/>
      <c r="H1" s="137"/>
      <c r="I1" s="137"/>
      <c r="J1" s="138"/>
      <c r="K1" s="137"/>
      <c r="L1" s="137"/>
      <c r="M1" s="139" t="s">
        <v>1</v>
      </c>
      <c r="N1" s="137"/>
      <c r="O1" s="137"/>
      <c r="P1" s="140"/>
      <c r="Q1" s="93"/>
    </row>
    <row r="2" spans="1:17" ht="42" customHeight="1" x14ac:dyDescent="0.3">
      <c r="A2" s="187"/>
      <c r="B2" s="188"/>
      <c r="C2" s="176" t="s">
        <v>2</v>
      </c>
      <c r="D2" s="176"/>
      <c r="E2" s="195" t="s">
        <v>93</v>
      </c>
      <c r="F2" s="195"/>
      <c r="G2" s="195"/>
      <c r="H2" s="195"/>
      <c r="I2" s="195"/>
      <c r="J2" s="195"/>
      <c r="K2" s="195"/>
      <c r="L2" s="195"/>
      <c r="M2" s="196"/>
      <c r="N2" s="141"/>
      <c r="O2" s="142"/>
      <c r="P2" s="143"/>
    </row>
    <row r="3" spans="1:17" ht="24" customHeight="1" x14ac:dyDescent="0.3">
      <c r="A3" s="189"/>
      <c r="B3" s="190"/>
      <c r="C3" s="177" t="s">
        <v>3</v>
      </c>
      <c r="D3" s="177"/>
      <c r="E3" s="197"/>
      <c r="F3" s="197"/>
      <c r="G3" s="197"/>
      <c r="H3" s="197"/>
      <c r="I3" s="197"/>
      <c r="J3" s="197"/>
      <c r="K3" s="197"/>
      <c r="L3" s="197"/>
      <c r="M3" s="198"/>
      <c r="N3" s="141"/>
      <c r="O3" s="142"/>
      <c r="P3" s="143"/>
    </row>
    <row r="4" spans="1:17" ht="24" customHeight="1" thickBot="1" x14ac:dyDescent="0.35">
      <c r="A4" s="191"/>
      <c r="B4" s="192"/>
      <c r="C4" s="178" t="s">
        <v>4</v>
      </c>
      <c r="D4" s="178"/>
      <c r="E4" s="199"/>
      <c r="F4" s="199"/>
      <c r="G4" s="199"/>
      <c r="H4" s="199"/>
      <c r="I4" s="199"/>
      <c r="J4" s="199"/>
      <c r="K4" s="199"/>
      <c r="L4" s="199"/>
      <c r="M4" s="200"/>
      <c r="N4" s="141"/>
      <c r="O4" s="142"/>
      <c r="P4" s="143"/>
    </row>
    <row r="5" spans="1:17" ht="21.6" thickBot="1" x14ac:dyDescent="0.4">
      <c r="A5" s="164"/>
      <c r="B5" s="165" t="s">
        <v>5</v>
      </c>
      <c r="C5" s="166"/>
      <c r="D5" s="167" t="s">
        <v>6</v>
      </c>
      <c r="E5" s="168">
        <v>175</v>
      </c>
      <c r="F5" s="144"/>
      <c r="G5" s="144"/>
      <c r="H5" s="144"/>
      <c r="I5" s="144"/>
      <c r="J5" s="145"/>
      <c r="K5" s="33"/>
      <c r="L5" s="145"/>
      <c r="M5" s="145"/>
      <c r="N5" s="32"/>
      <c r="O5" s="32"/>
      <c r="P5" s="146"/>
      <c r="Q5" s="31"/>
    </row>
    <row r="6" spans="1:17" ht="22.65" customHeight="1" thickBot="1" x14ac:dyDescent="0.35">
      <c r="A6" s="186" t="s">
        <v>7</v>
      </c>
      <c r="B6" s="184"/>
      <c r="C6" s="184"/>
      <c r="D6" s="184"/>
      <c r="E6" s="184"/>
      <c r="F6" s="184"/>
      <c r="G6" s="184"/>
      <c r="H6" s="184"/>
      <c r="I6" s="184"/>
      <c r="J6" s="184" t="s">
        <v>8</v>
      </c>
      <c r="K6" s="184"/>
      <c r="L6" s="184"/>
      <c r="M6" s="184"/>
      <c r="N6" s="184"/>
      <c r="O6" s="184"/>
      <c r="P6" s="185"/>
      <c r="Q6" s="28"/>
    </row>
    <row r="7" spans="1:17" ht="201" customHeight="1" outlineLevel="1" thickBot="1" x14ac:dyDescent="0.35">
      <c r="A7" s="147"/>
      <c r="B7" s="29" t="s">
        <v>9</v>
      </c>
      <c r="C7" s="29" t="s">
        <v>10</v>
      </c>
      <c r="D7" s="29" t="s">
        <v>11</v>
      </c>
      <c r="E7" s="193" t="s">
        <v>12</v>
      </c>
      <c r="F7" s="193"/>
      <c r="G7" s="30" t="s">
        <v>13</v>
      </c>
      <c r="H7" s="29" t="s">
        <v>14</v>
      </c>
      <c r="I7" s="30" t="s">
        <v>15</v>
      </c>
      <c r="J7" s="29" t="s">
        <v>16</v>
      </c>
      <c r="K7" s="194" t="s">
        <v>17</v>
      </c>
      <c r="L7" s="194"/>
      <c r="M7" s="29" t="s">
        <v>18</v>
      </c>
      <c r="N7" s="29" t="s">
        <v>19</v>
      </c>
      <c r="O7" s="29" t="s">
        <v>20</v>
      </c>
      <c r="P7" s="148" t="s">
        <v>21</v>
      </c>
      <c r="Q7" s="28"/>
    </row>
    <row r="8" spans="1:17" ht="43.35" customHeight="1" x14ac:dyDescent="0.3">
      <c r="A8" s="171"/>
      <c r="B8" s="179" t="s">
        <v>22</v>
      </c>
      <c r="C8" s="180"/>
      <c r="D8" s="181"/>
      <c r="E8" s="174" t="s">
        <v>23</v>
      </c>
      <c r="F8" s="175"/>
      <c r="G8" s="27"/>
      <c r="H8" s="26"/>
      <c r="I8" s="25"/>
      <c r="J8" s="22"/>
      <c r="K8" s="24">
        <v>1</v>
      </c>
      <c r="L8" s="24">
        <v>2</v>
      </c>
      <c r="M8" s="22"/>
      <c r="N8" s="23"/>
      <c r="O8" s="22"/>
      <c r="P8" s="149"/>
      <c r="Q8" s="21"/>
    </row>
    <row r="9" spans="1:17" ht="40.950000000000003" customHeight="1" thickBot="1" x14ac:dyDescent="0.35">
      <c r="A9" s="170" t="s">
        <v>24</v>
      </c>
      <c r="B9" s="169" t="s">
        <v>25</v>
      </c>
      <c r="C9" s="20" t="s">
        <v>26</v>
      </c>
      <c r="D9" s="20" t="s">
        <v>27</v>
      </c>
      <c r="E9" s="19" t="s">
        <v>28</v>
      </c>
      <c r="F9" s="17" t="s">
        <v>29</v>
      </c>
      <c r="G9" s="17" t="s">
        <v>30</v>
      </c>
      <c r="H9" s="17" t="s">
        <v>31</v>
      </c>
      <c r="I9" s="18" t="s">
        <v>32</v>
      </c>
      <c r="J9" s="17" t="s">
        <v>33</v>
      </c>
      <c r="K9" s="17" t="s">
        <v>34</v>
      </c>
      <c r="L9" s="17" t="s">
        <v>35</v>
      </c>
      <c r="M9" s="17" t="s">
        <v>36</v>
      </c>
      <c r="N9" s="16" t="s">
        <v>37</v>
      </c>
      <c r="O9" s="15" t="s">
        <v>38</v>
      </c>
      <c r="P9" s="150" t="s">
        <v>39</v>
      </c>
      <c r="Q9" s="14"/>
    </row>
    <row r="10" spans="1:17" ht="16.2" customHeight="1" x14ac:dyDescent="0.3">
      <c r="A10" s="151">
        <f t="shared" ref="A10:A29" si="0">ROW($B10)-ROW($B$9)</f>
        <v>1</v>
      </c>
      <c r="B10" s="152" t="s">
        <v>40</v>
      </c>
      <c r="C10" s="153" t="s">
        <v>41</v>
      </c>
      <c r="D10" s="35">
        <v>0.06</v>
      </c>
      <c r="E10" s="13">
        <v>500000</v>
      </c>
      <c r="F10" s="13">
        <v>10000000</v>
      </c>
      <c r="G10" s="13" t="s">
        <v>42</v>
      </c>
      <c r="H10" s="13">
        <v>150000</v>
      </c>
      <c r="I10" s="36">
        <v>0.35</v>
      </c>
      <c r="J10" s="13">
        <f t="shared" ref="J10:J29" si="1">IFERROR(EXP(((LN($F10)+LN($E10))/2)+((LN($F10)-LN($E10))/3.28971)^2/2)*$D10, 0)</f>
        <v>203099.00413306928</v>
      </c>
      <c r="K10" s="38">
        <f xml:space="preserve"> ((MOD((MOD(MOD(999999999999989,MOD(TrialID*2499997+'Risk Register'!$A10*1800451+'Risk Register'!K$8*2000371,7450589)*4658+7450581)*383,99991)*7440893+MOD(MOD(999999999999989,MOD(TrialID*2246527+'Risk Register'!$A10*2399993+'Risk Register'!K$8*2100869,7450987)*7580+7560584)*17669,7440893))*1343,4294967296))+0.5)/2^32</f>
        <v>0.72287685319315642</v>
      </c>
      <c r="L10" s="38">
        <f xml:space="preserve"> ((MOD((MOD(MOD(999999999999989,MOD(TrialID*2499997+'Risk Register'!$A10*1800451+'Risk Register'!L$8*2000371,7450589)*4658+7450581)*383,99991)*7440893+MOD(MOD(999999999999989,MOD(TrialID*2246527+'Risk Register'!$A10*2399993+'Risk Register'!L$8*2100869,7450987)*7580+7560584)*17669,7440893))*1343,4294967296))+0.5)/2^32</f>
        <v>0.84653950191568583</v>
      </c>
      <c r="M10" s="13">
        <f>IFERROR(IF('Risk Register'!$K10&lt;'Risk Register'!$D10,_xlfn.LOGNORM.INV('Risk Register'!$L10,(LN('Risk Register'!$F10)+LN('Risk Register'!$E10))/2, (LN('Risk Register'!$F10)-LN('Risk Register'!$E10))/3.29),0), 0)</f>
        <v>0</v>
      </c>
      <c r="N10" s="13">
        <f>IFERROR((1-'Risk Register'!$I10)*'Risk Register'!$J10, 'Risk Register'!$J10)</f>
        <v>132014.35268649503</v>
      </c>
      <c r="O10" s="13">
        <f>IFERROR(IF('Risk Register'!$K10&lt;(1-'Risk Register'!$I10)*'Risk Register'!$D10,_xlfn.LOGNORM.INV('Risk Register'!$L10,(LN('Risk Register'!$F10)+LN('Risk Register'!$E10))/2, (LN('Risk Register'!$F10)-LN('Risk Register'!$E10))/3.29),0), 0)</f>
        <v>0</v>
      </c>
      <c r="P10" s="154">
        <f t="shared" ref="P10:P29" si="2">IFERROR(($J10-$N10)/$H10-1, 0)</f>
        <v>-0.52610232368950505</v>
      </c>
    </row>
    <row r="11" spans="1:17" ht="16.2" customHeight="1" x14ac:dyDescent="0.3">
      <c r="A11" s="155">
        <f t="shared" si="0"/>
        <v>2</v>
      </c>
      <c r="B11" s="152" t="s">
        <v>43</v>
      </c>
      <c r="C11" s="153" t="s">
        <v>41</v>
      </c>
      <c r="D11" s="35">
        <v>0.12</v>
      </c>
      <c r="E11" s="13">
        <v>2000000</v>
      </c>
      <c r="F11" s="13">
        <v>5000000</v>
      </c>
      <c r="G11" s="13" t="s">
        <v>44</v>
      </c>
      <c r="H11" s="13">
        <v>125000</v>
      </c>
      <c r="I11" s="37">
        <v>0.5</v>
      </c>
      <c r="J11" s="13">
        <f>IFERROR(EXP(((LN($F11)+LN($E11))/2)+((LN($F11)-LN($E11))/3.28971)^2/2)*$D11, 0)</f>
        <v>394482.36242584133</v>
      </c>
      <c r="K11" s="38">
        <f xml:space="preserve"> ((MOD((MOD(MOD(999999999999989,MOD(TrialID*2499997+'Risk Register'!$A11*1800451+'Risk Register'!K$8*2000371,7450589)*4658+7450581)*383,99991)*7440893+MOD(MOD(999999999999989,MOD(TrialID*2246527+'Risk Register'!$A11*2399993+'Risk Register'!K$8*2100869,7450987)*7580+7560584)*17669,7440893))*1343,4294967296))+0.5)/2^32</f>
        <v>3.2267025555483997E-2</v>
      </c>
      <c r="L11" s="38">
        <f xml:space="preserve"> ((MOD((MOD(MOD(999999999999989,MOD(TrialID*2499997+'Risk Register'!$A11*1800451+'Risk Register'!L$8*2000371,7450589)*4658+7450581)*383,99991)*7440893+MOD(MOD(999999999999989,MOD(TrialID*2246527+'Risk Register'!$A11*2399993+'Risk Register'!L$8*2100869,7450987)*7580+7560584)*17669,7440893))*1343,4294967296))+0.5)/2^32</f>
        <v>0.97051092574838549</v>
      </c>
      <c r="M11" s="13">
        <f>IFERROR(IF('Risk Register'!$K11&lt;'Risk Register'!$D11,_xlfn.LOGNORM.INV('Risk Register'!$L11,(LN('Risk Register'!$F11)+LN('Risk Register'!$E11))/2, (LN('Risk Register'!$F11)-LN('Risk Register'!$E11))/3.29),0), 0)</f>
        <v>5350631.0908433571</v>
      </c>
      <c r="N11" s="13">
        <f>IFERROR((1-'Risk Register'!$I11)*'Risk Register'!$J11, 'Risk Register'!$J11)</f>
        <v>197241.18121292067</v>
      </c>
      <c r="O11" s="13">
        <f>IFERROR(IF('Risk Register'!$K11&lt;(1-'Risk Register'!$I11)*'Risk Register'!$D11,_xlfn.LOGNORM.INV('Risk Register'!$L11,(LN('Risk Register'!$F11)+LN('Risk Register'!$E11))/2, (LN('Risk Register'!$F11)-LN('Risk Register'!$E11))/3.29),0), 0)</f>
        <v>5350631.0908433571</v>
      </c>
      <c r="P11" s="154">
        <f t="shared" si="2"/>
        <v>0.57792944970336535</v>
      </c>
    </row>
    <row r="12" spans="1:17" ht="16.2" customHeight="1" x14ac:dyDescent="0.3">
      <c r="A12" s="155">
        <f t="shared" si="0"/>
        <v>3</v>
      </c>
      <c r="B12" s="152" t="s">
        <v>45</v>
      </c>
      <c r="C12" s="153" t="s">
        <v>46</v>
      </c>
      <c r="D12" s="35">
        <v>0.15</v>
      </c>
      <c r="E12" s="13">
        <v>150000</v>
      </c>
      <c r="F12" s="13">
        <v>300000</v>
      </c>
      <c r="G12" s="13" t="s">
        <v>42</v>
      </c>
      <c r="H12" s="13">
        <v>25000</v>
      </c>
      <c r="I12" s="37">
        <v>0.5</v>
      </c>
      <c r="J12" s="13">
        <f t="shared" si="1"/>
        <v>32534.025589623594</v>
      </c>
      <c r="K12" s="38">
        <f xml:space="preserve"> ((MOD((MOD(MOD(999999999999989,MOD(TrialID*2499997+'Risk Register'!$A12*1800451+'Risk Register'!K$8*2000371,7450589)*4658+7450581)*383,99991)*7440893+MOD(MOD(999999999999989,MOD(TrialID*2246527+'Risk Register'!$A12*2399993+'Risk Register'!K$8*2100869,7450987)*7580+7560584)*17669,7440893))*1343,4294967296))+0.5)/2^32</f>
        <v>0.59407122631091624</v>
      </c>
      <c r="L12" s="38">
        <f xml:space="preserve"> ((MOD((MOD(MOD(999999999999989,MOD(TrialID*2499997+'Risk Register'!$A12*1800451+'Risk Register'!L$8*2000371,7450589)*4658+7450581)*383,99991)*7440893+MOD(MOD(999999999999989,MOD(TrialID*2246527+'Risk Register'!$A12*2399993+'Risk Register'!L$8*2100869,7450987)*7580+7560584)*17669,7440893))*1343,4294967296))+0.5)/2^32</f>
        <v>0.85223888361360878</v>
      </c>
      <c r="M12" s="13">
        <f>IFERROR(IF('Risk Register'!$K12&lt;'Risk Register'!$D12,_xlfn.LOGNORM.INV('Risk Register'!$L12,(LN('Risk Register'!$F12)+LN('Risk Register'!$E12))/2, (LN('Risk Register'!$F12)-LN('Risk Register'!$E12))/3.29),0), 0)</f>
        <v>0</v>
      </c>
      <c r="N12" s="13">
        <f>IFERROR((1-'Risk Register'!$I12)*'Risk Register'!$J12, 'Risk Register'!$J12)</f>
        <v>16267.012794811797</v>
      </c>
      <c r="O12" s="13">
        <f>IFERROR(IF('Risk Register'!$K12&lt;(1-'Risk Register'!$I12)*'Risk Register'!$D12,_xlfn.LOGNORM.INV('Risk Register'!$L12,(LN('Risk Register'!$F12)+LN('Risk Register'!$E12))/2, (LN('Risk Register'!$F12)-LN('Risk Register'!$E12))/3.29),0), 0)</f>
        <v>0</v>
      </c>
      <c r="P12" s="154">
        <f t="shared" si="2"/>
        <v>-0.34931948820752812</v>
      </c>
    </row>
    <row r="13" spans="1:17" ht="16.2" customHeight="1" x14ac:dyDescent="0.3">
      <c r="A13" s="155">
        <f t="shared" si="0"/>
        <v>4</v>
      </c>
      <c r="B13" s="152" t="s">
        <v>47</v>
      </c>
      <c r="C13" s="153" t="s">
        <v>48</v>
      </c>
      <c r="D13" s="35">
        <v>0.04</v>
      </c>
      <c r="E13" s="13">
        <v>200000</v>
      </c>
      <c r="F13" s="13">
        <v>500000</v>
      </c>
      <c r="G13" s="13" t="s">
        <v>49</v>
      </c>
      <c r="H13" s="13">
        <v>10000</v>
      </c>
      <c r="I13" s="37">
        <v>0.1</v>
      </c>
      <c r="J13" s="13">
        <f t="shared" si="1"/>
        <v>13149.412080861388</v>
      </c>
      <c r="K13" s="38">
        <f xml:space="preserve"> ((MOD((MOD(MOD(999999999999989,MOD(TrialID*2499997+'Risk Register'!$A13*1800451+'Risk Register'!K$8*2000371,7450589)*4658+7450581)*383,99991)*7440893+MOD(MOD(999999999999989,MOD(TrialID*2246527+'Risk Register'!$A13*2399993+'Risk Register'!K$8*2100869,7450987)*7580+7560584)*17669,7440893))*1343,4294967296))+0.5)/2^32</f>
        <v>8.5182429756969213E-4</v>
      </c>
      <c r="L13" s="38">
        <f xml:space="preserve"> ((MOD((MOD(MOD(999999999999989,MOD(TrialID*2499997+'Risk Register'!$A13*1800451+'Risk Register'!L$8*2000371,7450589)*4658+7450581)*383,99991)*7440893+MOD(MOD(999999999999989,MOD(TrialID*2246527+'Risk Register'!$A13*2399993+'Risk Register'!L$8*2100869,7450987)*7580+7560584)*17669,7440893))*1343,4294967296))+0.5)/2^32</f>
        <v>7.3006998864002526E-2</v>
      </c>
      <c r="M13" s="13">
        <f>IFERROR(IF('Risk Register'!$K13&lt;'Risk Register'!$D13,_xlfn.LOGNORM.INV('Risk Register'!$L13,(LN('Risk Register'!$F13)+LN('Risk Register'!$E13))/2, (LN('Risk Register'!$F13)-LN('Risk Register'!$E13))/3.29),0), 0)</f>
        <v>210941.39538471671</v>
      </c>
      <c r="N13" s="13">
        <f>IFERROR((1-'Risk Register'!$I13)*'Risk Register'!$J13, 'Risk Register'!$J13)</f>
        <v>11834.47087277525</v>
      </c>
      <c r="O13" s="13">
        <f>IFERROR(IF('Risk Register'!$K13&lt;(1-'Risk Register'!$I13)*'Risk Register'!$D13,_xlfn.LOGNORM.INV('Risk Register'!$L13,(LN('Risk Register'!$F13)+LN('Risk Register'!$E13))/2, (LN('Risk Register'!$F13)-LN('Risk Register'!$E13))/3.29),0), 0)</f>
        <v>210941.39538471671</v>
      </c>
      <c r="P13" s="154">
        <f t="shared" si="2"/>
        <v>-0.86850587919138622</v>
      </c>
    </row>
    <row r="14" spans="1:17" ht="16.2" customHeight="1" x14ac:dyDescent="0.3">
      <c r="A14" s="155">
        <f t="shared" si="0"/>
        <v>5</v>
      </c>
      <c r="B14" s="152" t="s">
        <v>50</v>
      </c>
      <c r="C14" s="153" t="s">
        <v>51</v>
      </c>
      <c r="D14" s="35">
        <v>0.03</v>
      </c>
      <c r="E14" s="13">
        <v>500000</v>
      </c>
      <c r="F14" s="13">
        <v>2000000</v>
      </c>
      <c r="G14" s="13" t="s">
        <v>52</v>
      </c>
      <c r="H14" s="13">
        <v>15000</v>
      </c>
      <c r="I14" s="37">
        <v>0.3</v>
      </c>
      <c r="J14" s="13">
        <f t="shared" si="1"/>
        <v>32785.544942429915</v>
      </c>
      <c r="K14" s="38">
        <f xml:space="preserve"> ((MOD((MOD(MOD(999999999999989,MOD(TrialID*2499997+'Risk Register'!$A14*1800451+'Risk Register'!K$8*2000371,7450589)*4658+7450581)*383,99991)*7440893+MOD(MOD(999999999999989,MOD(TrialID*2246527+'Risk Register'!$A14*2399993+'Risk Register'!K$8*2100869,7450987)*7580+7560584)*17669,7440893))*1343,4294967296))+0.5)/2^32</f>
        <v>5.3191732033155859E-2</v>
      </c>
      <c r="L14" s="38">
        <f xml:space="preserve"> ((MOD((MOD(MOD(999999999999989,MOD(TrialID*2499997+'Risk Register'!$A14*1800451+'Risk Register'!L$8*2000371,7450589)*4658+7450581)*383,99991)*7440893+MOD(MOD(999999999999989,MOD(TrialID*2246527+'Risk Register'!$A14*2399993+'Risk Register'!L$8*2100869,7450987)*7580+7560584)*17669,7440893))*1343,4294967296))+0.5)/2^32</f>
        <v>0.7299775950377807</v>
      </c>
      <c r="M14" s="13">
        <f>IFERROR(IF('Risk Register'!$K14&lt;'Risk Register'!$D14,_xlfn.LOGNORM.INV('Risk Register'!$L14,(LN('Risk Register'!$F14)+LN('Risk Register'!$E14))/2, (LN('Risk Register'!$F14)-LN('Risk Register'!$E14))/3.29),0), 0)</f>
        <v>0</v>
      </c>
      <c r="N14" s="13">
        <f>IFERROR((1-'Risk Register'!$I14)*'Risk Register'!$J14, 'Risk Register'!$J14)</f>
        <v>22949.88145970094</v>
      </c>
      <c r="O14" s="13">
        <f>IFERROR(IF('Risk Register'!$K14&lt;(1-'Risk Register'!$I14)*'Risk Register'!$D14,_xlfn.LOGNORM.INV('Risk Register'!$L14,(LN('Risk Register'!$F14)+LN('Risk Register'!$E14))/2, (LN('Risk Register'!$F14)-LN('Risk Register'!$E14))/3.29),0), 0)</f>
        <v>0</v>
      </c>
      <c r="P14" s="154">
        <f t="shared" si="2"/>
        <v>-0.34428910115140166</v>
      </c>
    </row>
    <row r="15" spans="1:17" ht="16.2" customHeight="1" x14ac:dyDescent="0.3">
      <c r="A15" s="155">
        <f t="shared" si="0"/>
        <v>6</v>
      </c>
      <c r="B15" s="152" t="s">
        <v>53</v>
      </c>
      <c r="C15" s="153" t="s">
        <v>54</v>
      </c>
      <c r="D15" s="35">
        <v>0.08</v>
      </c>
      <c r="E15" s="13">
        <v>500000</v>
      </c>
      <c r="F15" s="13">
        <v>10000000</v>
      </c>
      <c r="G15" s="13" t="s">
        <v>55</v>
      </c>
      <c r="H15" s="13">
        <v>100000</v>
      </c>
      <c r="I15" s="37">
        <v>0.7</v>
      </c>
      <c r="J15" s="13">
        <f t="shared" si="1"/>
        <v>270798.6721774257</v>
      </c>
      <c r="K15" s="38">
        <f xml:space="preserve"> ((MOD((MOD(MOD(999999999999989,MOD(TrialID*2499997+'Risk Register'!$A15*1800451+'Risk Register'!K$8*2000371,7450589)*4658+7450581)*383,99991)*7440893+MOD(MOD(999999999999989,MOD(TrialID*2246527+'Risk Register'!$A15*2399993+'Risk Register'!K$8*2100869,7450987)*7580+7560584)*17669,7440893))*1343,4294967296))+0.5)/2^32</f>
        <v>0.11569301493000239</v>
      </c>
      <c r="L15" s="38">
        <f xml:space="preserve"> ((MOD((MOD(MOD(999999999999989,MOD(TrialID*2499997+'Risk Register'!$A15*1800451+'Risk Register'!L$8*2000371,7450589)*4658+7450581)*383,99991)*7440893+MOD(MOD(999999999999989,MOD(TrialID*2246527+'Risk Register'!$A15*2399993+'Risk Register'!L$8*2100869,7450987)*7580+7560584)*17669,7440893))*1343,4294967296))+0.5)/2^32</f>
        <v>0.86752154270652682</v>
      </c>
      <c r="M15" s="13">
        <f>IFERROR(IF('Risk Register'!$K15&lt;'Risk Register'!$D15,_xlfn.LOGNORM.INV('Risk Register'!$L15,(LN('Risk Register'!$F15)+LN('Risk Register'!$E15))/2, (LN('Risk Register'!$F15)-LN('Risk Register'!$E15))/3.29),0), 0)</f>
        <v>0</v>
      </c>
      <c r="N15" s="13">
        <f>IFERROR((1-'Risk Register'!$I15)*'Risk Register'!$J15, 'Risk Register'!$J15)</f>
        <v>81239.601653227728</v>
      </c>
      <c r="O15" s="13">
        <f>IFERROR(IF('Risk Register'!$K15&lt;(1-'Risk Register'!$I15)*'Risk Register'!$D15,_xlfn.LOGNORM.INV('Risk Register'!$L15,(LN('Risk Register'!$F15)+LN('Risk Register'!$E15))/2, (LN('Risk Register'!$F15)-LN('Risk Register'!$E15))/3.29),0), 0)</f>
        <v>0</v>
      </c>
      <c r="P15" s="154">
        <f t="shared" si="2"/>
        <v>0.89559070524197981</v>
      </c>
    </row>
    <row r="16" spans="1:17" ht="16.2" customHeight="1" x14ac:dyDescent="0.3">
      <c r="A16" s="155">
        <f t="shared" si="0"/>
        <v>7</v>
      </c>
      <c r="B16" s="152" t="s">
        <v>56</v>
      </c>
      <c r="C16" s="153" t="s">
        <v>57</v>
      </c>
      <c r="D16" s="35">
        <v>3.5000000000000003E-2</v>
      </c>
      <c r="E16" s="13">
        <v>1000000</v>
      </c>
      <c r="F16" s="13">
        <v>25000000</v>
      </c>
      <c r="G16" s="13" t="s">
        <v>58</v>
      </c>
      <c r="H16" s="13">
        <v>150000</v>
      </c>
      <c r="I16" s="37">
        <v>0.85</v>
      </c>
      <c r="J16" s="13">
        <f t="shared" si="1"/>
        <v>282445.53794623696</v>
      </c>
      <c r="K16" s="38">
        <f xml:space="preserve"> ((MOD((MOD(MOD(999999999999989,MOD(TrialID*2499997+'Risk Register'!$A16*1800451+'Risk Register'!K$8*2000371,7450589)*4658+7450581)*383,99991)*7440893+MOD(MOD(999999999999989,MOD(TrialID*2246527+'Risk Register'!$A16*2399993+'Risk Register'!K$8*2100869,7450987)*7580+7560584)*17669,7440893))*1343,4294967296))+0.5)/2^32</f>
        <v>0.92821627028752118</v>
      </c>
      <c r="L16" s="38">
        <f xml:space="preserve"> ((MOD((MOD(MOD(999999999999989,MOD(TrialID*2499997+'Risk Register'!$A16*1800451+'Risk Register'!L$8*2000371,7450589)*4658+7450581)*383,99991)*7440893+MOD(MOD(999999999999989,MOD(TrialID*2246527+'Risk Register'!$A16*2399993+'Risk Register'!L$8*2100869,7450987)*7580+7560584)*17669,7440893))*1343,4294967296))+0.5)/2^32</f>
        <v>0.18577461095992476</v>
      </c>
      <c r="M16" s="13">
        <f>IFERROR(IF('Risk Register'!$K16&lt;'Risk Register'!$D16,_xlfn.LOGNORM.INV('Risk Register'!$L16,(LN('Risk Register'!$F16)+LN('Risk Register'!$E16))/2, (LN('Risk Register'!$F16)-LN('Risk Register'!$E16))/3.29),0), 0)</f>
        <v>0</v>
      </c>
      <c r="N16" s="13">
        <f>IFERROR((1-'Risk Register'!$I16)*'Risk Register'!$J16, 'Risk Register'!$J16)</f>
        <v>42366.830691935553</v>
      </c>
      <c r="O16" s="13">
        <f>IFERROR(IF('Risk Register'!$K16&lt;(1-'Risk Register'!$I16)*'Risk Register'!$D16,_xlfn.LOGNORM.INV('Risk Register'!$L16,(LN('Risk Register'!$F16)+LN('Risk Register'!$E16))/2, (LN('Risk Register'!$F16)-LN('Risk Register'!$E16))/3.29),0), 0)</f>
        <v>0</v>
      </c>
      <c r="P16" s="154">
        <f t="shared" si="2"/>
        <v>0.6005247150286761</v>
      </c>
    </row>
    <row r="17" spans="1:16" ht="16.2" customHeight="1" x14ac:dyDescent="0.3">
      <c r="A17" s="155">
        <f t="shared" si="0"/>
        <v>8</v>
      </c>
      <c r="B17" s="152" t="s">
        <v>59</v>
      </c>
      <c r="C17" s="153" t="s">
        <v>41</v>
      </c>
      <c r="D17" s="35">
        <v>0.15</v>
      </c>
      <c r="E17" s="13">
        <v>100000</v>
      </c>
      <c r="F17" s="13">
        <v>1000000</v>
      </c>
      <c r="G17" s="13" t="s">
        <v>60</v>
      </c>
      <c r="H17" s="13">
        <v>0</v>
      </c>
      <c r="I17" s="37">
        <v>0</v>
      </c>
      <c r="J17" s="13">
        <f t="shared" si="1"/>
        <v>60600.167621471439</v>
      </c>
      <c r="K17" s="38">
        <f xml:space="preserve"> ((MOD((MOD(MOD(999999999999989,MOD(TrialID*2499997+'Risk Register'!$A17*1800451+'Risk Register'!K$8*2000371,7450589)*4658+7450581)*383,99991)*7440893+MOD(MOD(999999999999989,MOD(TrialID*2246527+'Risk Register'!$A17*2399993+'Risk Register'!K$8*2100869,7450987)*7580+7560584)*17669,7440893))*1343,4294967296))+0.5)/2^32</f>
        <v>0.24853089649695903</v>
      </c>
      <c r="L17" s="38">
        <f xml:space="preserve"> ((MOD((MOD(MOD(999999999999989,MOD(TrialID*2499997+'Risk Register'!$A17*1800451+'Risk Register'!L$8*2000371,7450589)*4658+7450581)*383,99991)*7440893+MOD(MOD(999999999999989,MOD(TrialID*2246527+'Risk Register'!$A17*2399993+'Risk Register'!L$8*2100869,7450987)*7580+7560584)*17669,7440893))*1343,4294967296))+0.5)/2^32</f>
        <v>0.85897108388599008</v>
      </c>
      <c r="M17" s="13">
        <f>IFERROR(IF('Risk Register'!$K17&lt;'Risk Register'!$D17,_xlfn.LOGNORM.INV('Risk Register'!$L17,(LN('Risk Register'!$F17)+LN('Risk Register'!$E17))/2, (LN('Risk Register'!$F17)-LN('Risk Register'!$E17))/3.29),0), 0)</f>
        <v>0</v>
      </c>
      <c r="N17" s="13">
        <f>IFERROR((1-'Risk Register'!$I17)*'Risk Register'!$J17, 'Risk Register'!$J17)</f>
        <v>60600.167621471439</v>
      </c>
      <c r="O17" s="13">
        <f>IFERROR(IF('Risk Register'!$K17&lt;(1-'Risk Register'!$I17)*'Risk Register'!$D17,_xlfn.LOGNORM.INV('Risk Register'!$L17,(LN('Risk Register'!$F17)+LN('Risk Register'!$E17))/2, (LN('Risk Register'!$F17)-LN('Risk Register'!$E17))/3.29),0), 0)</f>
        <v>0</v>
      </c>
      <c r="P17" s="154">
        <f t="shared" si="2"/>
        <v>0</v>
      </c>
    </row>
    <row r="18" spans="1:16" ht="16.2" customHeight="1" x14ac:dyDescent="0.3">
      <c r="A18" s="155">
        <f t="shared" si="0"/>
        <v>9</v>
      </c>
      <c r="B18" s="152"/>
      <c r="C18" s="152"/>
      <c r="D18" s="10"/>
      <c r="E18" s="11"/>
      <c r="F18" s="11"/>
      <c r="G18" s="13"/>
      <c r="H18" s="11"/>
      <c r="I18" s="12"/>
      <c r="J18" s="13">
        <f t="shared" si="1"/>
        <v>0</v>
      </c>
      <c r="K18" s="38">
        <f xml:space="preserve"> ((MOD((MOD(MOD(999999999999989,MOD(TrialID*2499997+'Risk Register'!$A18*1800451+'Risk Register'!K$8*2000371,7450589)*4658+7450581)*383,99991)*7440893+MOD(MOD(999999999999989,MOD(TrialID*2246527+'Risk Register'!$A18*2399993+'Risk Register'!K$8*2100869,7450987)*7580+7560584)*17669,7440893))*1343,4294967296))+0.5)/2^32</f>
        <v>0.69127996393945068</v>
      </c>
      <c r="L18" s="38">
        <f xml:space="preserve"> ((MOD((MOD(MOD(999999999999989,MOD(TrialID*2499997+'Risk Register'!$A18*1800451+'Risk Register'!L$8*2000371,7450589)*4658+7450581)*383,99991)*7440893+MOD(MOD(999999999999989,MOD(TrialID*2246527+'Risk Register'!$A18*2399993+'Risk Register'!L$8*2100869,7450987)*7580+7560584)*17669,7440893))*1343,4294967296))+0.5)/2^32</f>
        <v>0.73759428539779037</v>
      </c>
      <c r="M18" s="13">
        <f>IFERROR(IF('Risk Register'!$K18&lt;'Risk Register'!$D18,_xlfn.LOGNORM.INV('Risk Register'!$L18,(LN('Risk Register'!$F18)+LN('Risk Register'!$E18))/2, (LN('Risk Register'!$F18)-LN('Risk Register'!$E18))/3.29),0), 0)</f>
        <v>0</v>
      </c>
      <c r="N18" s="13">
        <f>IFERROR((1-'Risk Register'!$I18)*'Risk Register'!$J18, 'Risk Register'!$J18)</f>
        <v>0</v>
      </c>
      <c r="O18" s="13">
        <f>IFERROR(IF('Risk Register'!$K18&lt;(1-'Risk Register'!$I18)*'Risk Register'!$D18,_xlfn.LOGNORM.INV('Risk Register'!$L18,(LN('Risk Register'!$F18)+LN('Risk Register'!$E18))/2, (LN('Risk Register'!$F18)-LN('Risk Register'!$E18))/3.29),0), 0)</f>
        <v>0</v>
      </c>
      <c r="P18" s="154">
        <f t="shared" si="2"/>
        <v>0</v>
      </c>
    </row>
    <row r="19" spans="1:16" ht="16.2" customHeight="1" x14ac:dyDescent="0.3">
      <c r="A19" s="155">
        <f t="shared" si="0"/>
        <v>10</v>
      </c>
      <c r="B19" s="152"/>
      <c r="C19" s="152"/>
      <c r="D19" s="10"/>
      <c r="E19" s="11"/>
      <c r="F19" s="11"/>
      <c r="G19" s="13"/>
      <c r="H19" s="11"/>
      <c r="I19" s="12"/>
      <c r="J19" s="13">
        <f t="shared" si="1"/>
        <v>0</v>
      </c>
      <c r="K19" s="38">
        <f xml:space="preserve"> ((MOD((MOD(MOD(999999999999989,MOD(TrialID*2499997+'Risk Register'!$A19*1800451+'Risk Register'!K$8*2000371,7450589)*4658+7450581)*383,99991)*7440893+MOD(MOD(999999999999989,MOD(TrialID*2246527+'Risk Register'!$A19*2399993+'Risk Register'!K$8*2100869,7450987)*7580+7560584)*17669,7440893))*1343,4294967296))+0.5)/2^32</f>
        <v>0.7113583980826661</v>
      </c>
      <c r="L19" s="38">
        <f xml:space="preserve"> ((MOD((MOD(MOD(999999999999989,MOD(TrialID*2499997+'Risk Register'!$A19*1800451+'Risk Register'!L$8*2000371,7450589)*4658+7450581)*383,99991)*7440893+MOD(MOD(999999999999989,MOD(TrialID*2246527+'Risk Register'!$A19*2399993+'Risk Register'!L$8*2100869,7450987)*7580+7560584)*17669,7440893))*1343,4294967296))+0.5)/2^32</f>
        <v>0.21319923701230437</v>
      </c>
      <c r="M19" s="13">
        <f>IFERROR(IF('Risk Register'!$K19&lt;'Risk Register'!$D19,_xlfn.LOGNORM.INV('Risk Register'!$L19,(LN('Risk Register'!$F19)+LN('Risk Register'!$E19))/2, (LN('Risk Register'!$F19)-LN('Risk Register'!$E19))/3.29),0), 0)</f>
        <v>0</v>
      </c>
      <c r="N19" s="13">
        <f>IFERROR((1-'Risk Register'!$I19)*'Risk Register'!$J19, 'Risk Register'!$J19)</f>
        <v>0</v>
      </c>
      <c r="O19" s="13">
        <f>IFERROR(IF('Risk Register'!$K19&lt;(1-'Risk Register'!$I19)*'Risk Register'!$D19,_xlfn.LOGNORM.INV('Risk Register'!$L19,(LN('Risk Register'!$F19)+LN('Risk Register'!$E19))/2, (LN('Risk Register'!$F19)-LN('Risk Register'!$E19))/3.29),0), 0)</f>
        <v>0</v>
      </c>
      <c r="P19" s="154">
        <f t="shared" si="2"/>
        <v>0</v>
      </c>
    </row>
    <row r="20" spans="1:16" ht="16.2" customHeight="1" x14ac:dyDescent="0.3">
      <c r="A20" s="155">
        <f t="shared" si="0"/>
        <v>11</v>
      </c>
      <c r="B20" s="152"/>
      <c r="C20" s="152"/>
      <c r="D20" s="10"/>
      <c r="E20" s="11"/>
      <c r="F20" s="11"/>
      <c r="G20" s="13"/>
      <c r="H20" s="11"/>
      <c r="I20" s="12"/>
      <c r="J20" s="13">
        <f t="shared" si="1"/>
        <v>0</v>
      </c>
      <c r="K20" s="38">
        <f xml:space="preserve"> ((MOD((MOD(MOD(999999999999989,MOD(TrialID*2499997+'Risk Register'!$A20*1800451+'Risk Register'!K$8*2000371,7450589)*4658+7450581)*383,99991)*7440893+MOD(MOD(999999999999989,MOD(TrialID*2246527+'Risk Register'!$A20*2399993+'Risk Register'!K$8*2100869,7450987)*7580+7560584)*17669,7440893))*1343,4294967296))+0.5)/2^32</f>
        <v>0.5167011070298031</v>
      </c>
      <c r="L20" s="38">
        <f xml:space="preserve"> ((MOD((MOD(MOD(999999999999989,MOD(TrialID*2499997+'Risk Register'!$A20*1800451+'Risk Register'!L$8*2000371,7450589)*4658+7450581)*383,99991)*7440893+MOD(MOD(999999999999989,MOD(TrialID*2246527+'Risk Register'!$A20*2399993+'Risk Register'!L$8*2100869,7450987)*7580+7560584)*17669,7440893))*1343,4294967296))+0.5)/2^32</f>
        <v>3.9061975316144526E-2</v>
      </c>
      <c r="M20" s="13">
        <f>IFERROR(IF('Risk Register'!$K20&lt;'Risk Register'!$D20,_xlfn.LOGNORM.INV('Risk Register'!$L20,(LN('Risk Register'!$F20)+LN('Risk Register'!$E20))/2, (LN('Risk Register'!$F20)-LN('Risk Register'!$E20))/3.29),0), 0)</f>
        <v>0</v>
      </c>
      <c r="N20" s="13">
        <f>IFERROR((1-'Risk Register'!$I20)*'Risk Register'!$J20, 'Risk Register'!$J20)</f>
        <v>0</v>
      </c>
      <c r="O20" s="13">
        <f>IFERROR(IF('Risk Register'!$K20&lt;(1-'Risk Register'!$I20)*'Risk Register'!$D20,_xlfn.LOGNORM.INV('Risk Register'!$L20,(LN('Risk Register'!$F20)+LN('Risk Register'!$E20))/2, (LN('Risk Register'!$F20)-LN('Risk Register'!$E20))/3.29),0), 0)</f>
        <v>0</v>
      </c>
      <c r="P20" s="154">
        <f t="shared" si="2"/>
        <v>0</v>
      </c>
    </row>
    <row r="21" spans="1:16" ht="16.2" customHeight="1" x14ac:dyDescent="0.3">
      <c r="A21" s="155">
        <f t="shared" si="0"/>
        <v>12</v>
      </c>
      <c r="B21" s="152"/>
      <c r="C21" s="152"/>
      <c r="D21" s="10"/>
      <c r="E21" s="11"/>
      <c r="F21" s="11"/>
      <c r="G21" s="13"/>
      <c r="H21" s="11"/>
      <c r="I21" s="12"/>
      <c r="J21" s="13">
        <f t="shared" si="1"/>
        <v>0</v>
      </c>
      <c r="K21" s="38">
        <f xml:space="preserve"> ((MOD((MOD(MOD(999999999999989,MOD(TrialID*2499997+'Risk Register'!$A21*1800451+'Risk Register'!K$8*2000371,7450589)*4658+7450581)*383,99991)*7440893+MOD(MOD(999999999999989,MOD(TrialID*2246527+'Risk Register'!$A21*2399993+'Risk Register'!K$8*2100869,7450987)*7580+7560584)*17669,7440893))*1343,4294967296))+0.5)/2^32</f>
        <v>0.93437825317960232</v>
      </c>
      <c r="L21" s="38">
        <f xml:space="preserve"> ((MOD((MOD(MOD(999999999999989,MOD(TrialID*2499997+'Risk Register'!$A21*1800451+'Risk Register'!L$8*2000371,7450589)*4658+7450581)*383,99991)*7440893+MOD(MOD(999999999999989,MOD(TrialID*2246527+'Risk Register'!$A21*2399993+'Risk Register'!L$8*2100869,7450987)*7580+7560584)*17669,7440893))*1343,4294967296))+0.5)/2^32</f>
        <v>0.31827317096758634</v>
      </c>
      <c r="M21" s="13">
        <f>IFERROR(IF('Risk Register'!$K21&lt;'Risk Register'!$D21,_xlfn.LOGNORM.INV('Risk Register'!$L21,(LN('Risk Register'!$F21)+LN('Risk Register'!$E21))/2, (LN('Risk Register'!$F21)-LN('Risk Register'!$E21))/3.29),0), 0)</f>
        <v>0</v>
      </c>
      <c r="N21" s="13">
        <f>IFERROR((1-'Risk Register'!$I21)*'Risk Register'!$J21, 'Risk Register'!$J21)</f>
        <v>0</v>
      </c>
      <c r="O21" s="13">
        <f>IFERROR(IF('Risk Register'!$K21&lt;(1-'Risk Register'!$I21)*'Risk Register'!$D21,_xlfn.LOGNORM.INV('Risk Register'!$L21,(LN('Risk Register'!$F21)+LN('Risk Register'!$E21))/2, (LN('Risk Register'!$F21)-LN('Risk Register'!$E21))/3.29),0), 0)</f>
        <v>0</v>
      </c>
      <c r="P21" s="154">
        <f t="shared" si="2"/>
        <v>0</v>
      </c>
    </row>
    <row r="22" spans="1:16" ht="16.2" customHeight="1" x14ac:dyDescent="0.3">
      <c r="A22" s="155">
        <f t="shared" si="0"/>
        <v>13</v>
      </c>
      <c r="B22" s="152"/>
      <c r="C22" s="152"/>
      <c r="D22" s="10"/>
      <c r="E22" s="11"/>
      <c r="F22" s="11"/>
      <c r="G22" s="13"/>
      <c r="H22" s="11"/>
      <c r="I22" s="12"/>
      <c r="J22" s="13">
        <f t="shared" si="1"/>
        <v>0</v>
      </c>
      <c r="K22" s="38">
        <f xml:space="preserve"> ((MOD((MOD(MOD(999999999999989,MOD(TrialID*2499997+'Risk Register'!$A22*1800451+'Risk Register'!K$8*2000371,7450589)*4658+7450581)*383,99991)*7440893+MOD(MOD(999999999999989,MOD(TrialID*2246527+'Risk Register'!$A22*2399993+'Risk Register'!K$8*2100869,7450987)*7580+7560584)*17669,7440893))*1343,4294967296))+0.5)/2^32</f>
        <v>0.57400227582547814</v>
      </c>
      <c r="L22" s="38">
        <f xml:space="preserve"> ((MOD((MOD(MOD(999999999999989,MOD(TrialID*2499997+'Risk Register'!$A22*1800451+'Risk Register'!L$8*2000371,7450589)*4658+7450581)*383,99991)*7440893+MOD(MOD(999999999999989,MOD(TrialID*2246527+'Risk Register'!$A22*2399993+'Risk Register'!L$8*2100869,7450987)*7580+7560584)*17669,7440893))*1343,4294967296))+0.5)/2^32</f>
        <v>0.32504124159459025</v>
      </c>
      <c r="M22" s="13">
        <f>IFERROR(IF('Risk Register'!$K22&lt;'Risk Register'!$D22,_xlfn.LOGNORM.INV('Risk Register'!$L22,(LN('Risk Register'!$F22)+LN('Risk Register'!$E22))/2, (LN('Risk Register'!$F22)-LN('Risk Register'!$E22))/3.29),0), 0)</f>
        <v>0</v>
      </c>
      <c r="N22" s="13">
        <f>IFERROR((1-'Risk Register'!$I22)*'Risk Register'!$J22, 'Risk Register'!$J22)</f>
        <v>0</v>
      </c>
      <c r="O22" s="13">
        <f>IFERROR(IF('Risk Register'!$K22&lt;(1-'Risk Register'!$I22)*'Risk Register'!$D22,_xlfn.LOGNORM.INV('Risk Register'!$L22,(LN('Risk Register'!$F22)+LN('Risk Register'!$E22))/2, (LN('Risk Register'!$F22)-LN('Risk Register'!$E22))/3.29),0), 0)</f>
        <v>0</v>
      </c>
      <c r="P22" s="154">
        <f t="shared" si="2"/>
        <v>0</v>
      </c>
    </row>
    <row r="23" spans="1:16" ht="16.2" customHeight="1" x14ac:dyDescent="0.3">
      <c r="A23" s="155">
        <f t="shared" si="0"/>
        <v>14</v>
      </c>
      <c r="B23" s="152"/>
      <c r="C23" s="152"/>
      <c r="D23" s="10"/>
      <c r="E23" s="11"/>
      <c r="F23" s="11"/>
      <c r="G23" s="13"/>
      <c r="H23" s="11"/>
      <c r="I23" s="12"/>
      <c r="J23" s="13">
        <f t="shared" si="1"/>
        <v>0</v>
      </c>
      <c r="K23" s="38">
        <f xml:space="preserve"> ((MOD((MOD(MOD(999999999999989,MOD(TrialID*2499997+'Risk Register'!$A23*1800451+'Risk Register'!K$8*2000371,7450589)*4658+7450581)*383,99991)*7440893+MOD(MOD(999999999999989,MOD(TrialID*2246527+'Risk Register'!$A23*2399993+'Risk Register'!K$8*2100869,7450987)*7580+7560584)*17669,7440893))*1343,4294967296))+0.5)/2^32</f>
        <v>0.23643191356677562</v>
      </c>
      <c r="L23" s="38">
        <f xml:space="preserve"> ((MOD((MOD(MOD(999999999999989,MOD(TrialID*2499997+'Risk Register'!$A23*1800451+'Risk Register'!L$8*2000371,7450589)*4658+7450581)*383,99991)*7440893+MOD(MOD(999999999999989,MOD(TrialID*2246527+'Risk Register'!$A23*2399993+'Risk Register'!L$8*2100869,7450987)*7580+7560584)*17669,7440893))*1343,4294967296))+0.5)/2^32</f>
        <v>0.62023628188762814</v>
      </c>
      <c r="M23" s="13">
        <f>IFERROR(IF('Risk Register'!$K23&lt;'Risk Register'!$D23,_xlfn.LOGNORM.INV('Risk Register'!$L23,(LN('Risk Register'!$F23)+LN('Risk Register'!$E23))/2, (LN('Risk Register'!$F23)-LN('Risk Register'!$E23))/3.29),0), 0)</f>
        <v>0</v>
      </c>
      <c r="N23" s="13">
        <f>IFERROR((1-'Risk Register'!$I23)*'Risk Register'!$J23, 'Risk Register'!$J23)</f>
        <v>0</v>
      </c>
      <c r="O23" s="13">
        <f>IFERROR(IF('Risk Register'!$K23&lt;(1-'Risk Register'!$I23)*'Risk Register'!$D23,_xlfn.LOGNORM.INV('Risk Register'!$L23,(LN('Risk Register'!$F23)+LN('Risk Register'!$E23))/2, (LN('Risk Register'!$F23)-LN('Risk Register'!$E23))/3.29),0), 0)</f>
        <v>0</v>
      </c>
      <c r="P23" s="154">
        <f t="shared" si="2"/>
        <v>0</v>
      </c>
    </row>
    <row r="24" spans="1:16" ht="16.2" customHeight="1" x14ac:dyDescent="0.3">
      <c r="A24" s="155">
        <f t="shared" si="0"/>
        <v>15</v>
      </c>
      <c r="B24" s="152"/>
      <c r="C24" s="152"/>
      <c r="D24" s="10"/>
      <c r="E24" s="11"/>
      <c r="F24" s="11"/>
      <c r="G24" s="13"/>
      <c r="H24" s="11"/>
      <c r="I24" s="12"/>
      <c r="J24" s="13">
        <f t="shared" si="1"/>
        <v>0</v>
      </c>
      <c r="K24" s="38">
        <f xml:space="preserve"> ((MOD((MOD(MOD(999999999999989,MOD(TrialID*2499997+'Risk Register'!$A24*1800451+'Risk Register'!K$8*2000371,7450589)*4658+7450581)*383,99991)*7440893+MOD(MOD(999999999999989,MOD(TrialID*2246527+'Risk Register'!$A24*2399993+'Risk Register'!K$8*2100869,7450987)*7580+7560584)*17669,7440893))*1343,4294967296))+0.5)/2^32</f>
        <v>0.60892033472191542</v>
      </c>
      <c r="L24" s="38">
        <f xml:space="preserve"> ((MOD((MOD(MOD(999999999999989,MOD(TrialID*2499997+'Risk Register'!$A24*1800451+'Risk Register'!L$8*2000371,7450589)*4658+7450581)*383,99991)*7440893+MOD(MOD(999999999999989,MOD(TrialID*2246527+'Risk Register'!$A24*2399993+'Risk Register'!L$8*2100869,7450987)*7580+7560584)*17669,7440893))*1343,4294967296))+0.5)/2^32</f>
        <v>0.99049022875260562</v>
      </c>
      <c r="M24" s="13">
        <f>IFERROR(IF('Risk Register'!$K24&lt;'Risk Register'!$D24,_xlfn.LOGNORM.INV('Risk Register'!$L24,(LN('Risk Register'!$F24)+LN('Risk Register'!$E24))/2, (LN('Risk Register'!$F24)-LN('Risk Register'!$E24))/3.29),0), 0)</f>
        <v>0</v>
      </c>
      <c r="N24" s="13">
        <f>IFERROR((1-'Risk Register'!$I24)*'Risk Register'!$J24, 'Risk Register'!$J24)</f>
        <v>0</v>
      </c>
      <c r="O24" s="13">
        <f>IFERROR(IF('Risk Register'!$K24&lt;(1-'Risk Register'!$I24)*'Risk Register'!$D24,_xlfn.LOGNORM.INV('Risk Register'!$L24,(LN('Risk Register'!$F24)+LN('Risk Register'!$E24))/2, (LN('Risk Register'!$F24)-LN('Risk Register'!$E24))/3.29),0), 0)</f>
        <v>0</v>
      </c>
      <c r="P24" s="154">
        <f t="shared" si="2"/>
        <v>0</v>
      </c>
    </row>
    <row r="25" spans="1:16" ht="16.2" customHeight="1" x14ac:dyDescent="0.3">
      <c r="A25" s="155">
        <f t="shared" si="0"/>
        <v>16</v>
      </c>
      <c r="B25" s="152"/>
      <c r="C25" s="152"/>
      <c r="D25" s="10"/>
      <c r="E25" s="11"/>
      <c r="F25" s="11"/>
      <c r="G25" s="13"/>
      <c r="H25" s="11"/>
      <c r="I25" s="12"/>
      <c r="J25" s="13">
        <f t="shared" si="1"/>
        <v>0</v>
      </c>
      <c r="K25" s="38">
        <f xml:space="preserve"> ((MOD((MOD(MOD(999999999999989,MOD(TrialID*2499997+'Risk Register'!$A25*1800451+'Risk Register'!K$8*2000371,7450589)*4658+7450581)*383,99991)*7440893+MOD(MOD(999999999999989,MOD(TrialID*2246527+'Risk Register'!$A25*2399993+'Risk Register'!K$8*2100869,7450987)*7580+7560584)*17669,7440893))*1343,4294967296))+0.5)/2^32</f>
        <v>0.60761950805317611</v>
      </c>
      <c r="L25" s="38">
        <f xml:space="preserve"> ((MOD((MOD(MOD(999999999999989,MOD(TrialID*2499997+'Risk Register'!$A25*1800451+'Risk Register'!L$8*2000371,7450589)*4658+7450581)*383,99991)*7440893+MOD(MOD(999999999999989,MOD(TrialID*2246527+'Risk Register'!$A25*2399993+'Risk Register'!L$8*2100869,7450987)*7580+7560584)*17669,7440893))*1343,4294967296))+0.5)/2^32</f>
        <v>0.48843315977137536</v>
      </c>
      <c r="M25" s="13">
        <f>IFERROR(IF('Risk Register'!$K25&lt;'Risk Register'!$D25,_xlfn.LOGNORM.INV('Risk Register'!$L25,(LN('Risk Register'!$F25)+LN('Risk Register'!$E25))/2, (LN('Risk Register'!$F25)-LN('Risk Register'!$E25))/3.29),0), 0)</f>
        <v>0</v>
      </c>
      <c r="N25" s="13">
        <f>IFERROR((1-'Risk Register'!$I25)*'Risk Register'!$J25, 'Risk Register'!$J25)</f>
        <v>0</v>
      </c>
      <c r="O25" s="13">
        <f>IFERROR(IF('Risk Register'!$K25&lt;(1-'Risk Register'!$I25)*'Risk Register'!$D25,_xlfn.LOGNORM.INV('Risk Register'!$L25,(LN('Risk Register'!$F25)+LN('Risk Register'!$E25))/2, (LN('Risk Register'!$F25)-LN('Risk Register'!$E25))/3.29),0), 0)</f>
        <v>0</v>
      </c>
      <c r="P25" s="154">
        <f t="shared" si="2"/>
        <v>0</v>
      </c>
    </row>
    <row r="26" spans="1:16" ht="16.2" customHeight="1" x14ac:dyDescent="0.3">
      <c r="A26" s="155">
        <f t="shared" si="0"/>
        <v>17</v>
      </c>
      <c r="B26" s="152"/>
      <c r="C26" s="152"/>
      <c r="D26" s="10"/>
      <c r="E26" s="11"/>
      <c r="F26" s="11"/>
      <c r="G26" s="13"/>
      <c r="H26" s="11"/>
      <c r="I26" s="12"/>
      <c r="J26" s="13">
        <f t="shared" si="1"/>
        <v>0</v>
      </c>
      <c r="K26" s="38">
        <f xml:space="preserve"> ((MOD((MOD(MOD(999999999999989,MOD(TrialID*2499997+'Risk Register'!$A26*1800451+'Risk Register'!K$8*2000371,7450589)*4658+7450581)*383,99991)*7440893+MOD(MOD(999999999999989,MOD(TrialID*2246527+'Risk Register'!$A26*2399993+'Risk Register'!K$8*2100869,7450987)*7580+7560584)*17669,7440893))*1343,4294967296))+0.5)/2^32</f>
        <v>0.17619272635784</v>
      </c>
      <c r="L26" s="38">
        <f xml:space="preserve"> ((MOD((MOD(MOD(999999999999989,MOD(TrialID*2499997+'Risk Register'!$A26*1800451+'Risk Register'!L$8*2000371,7450589)*4658+7450581)*383,99991)*7440893+MOD(MOD(999999999999989,MOD(TrialID*2246527+'Risk Register'!$A26*2399993+'Risk Register'!L$8*2100869,7450987)*7580+7560584)*17669,7440893))*1343,4294967296))+0.5)/2^32</f>
        <v>0.12437502725515515</v>
      </c>
      <c r="M26" s="13">
        <f>IFERROR(IF('Risk Register'!$K26&lt;'Risk Register'!$D26,_xlfn.LOGNORM.INV('Risk Register'!$L26,(LN('Risk Register'!$F26)+LN('Risk Register'!$E26))/2, (LN('Risk Register'!$F26)-LN('Risk Register'!$E26))/3.29),0), 0)</f>
        <v>0</v>
      </c>
      <c r="N26" s="13">
        <f>IFERROR((1-'Risk Register'!$I26)*'Risk Register'!$J26, 'Risk Register'!$J26)</f>
        <v>0</v>
      </c>
      <c r="O26" s="13">
        <f>IFERROR(IF('Risk Register'!$K26&lt;(1-'Risk Register'!$I26)*'Risk Register'!$D26,_xlfn.LOGNORM.INV('Risk Register'!$L26,(LN('Risk Register'!$F26)+LN('Risk Register'!$E26))/2, (LN('Risk Register'!$F26)-LN('Risk Register'!$E26))/3.29),0), 0)</f>
        <v>0</v>
      </c>
      <c r="P26" s="154">
        <f t="shared" si="2"/>
        <v>0</v>
      </c>
    </row>
    <row r="27" spans="1:16" ht="16.2" customHeight="1" x14ac:dyDescent="0.3">
      <c r="A27" s="155">
        <f t="shared" si="0"/>
        <v>18</v>
      </c>
      <c r="B27" s="152"/>
      <c r="C27" s="152"/>
      <c r="D27" s="10"/>
      <c r="E27" s="11"/>
      <c r="F27" s="11"/>
      <c r="G27" s="13"/>
      <c r="H27" s="11"/>
      <c r="I27" s="12"/>
      <c r="J27" s="13">
        <f t="shared" si="1"/>
        <v>0</v>
      </c>
      <c r="K27" s="38">
        <f xml:space="preserve"> ((MOD((MOD(MOD(999999999999989,MOD(TrialID*2499997+'Risk Register'!$A27*1800451+'Risk Register'!K$8*2000371,7450589)*4658+7450581)*383,99991)*7440893+MOD(MOD(999999999999989,MOD(TrialID*2246527+'Risk Register'!$A27*2399993+'Risk Register'!K$8*2100869,7450987)*7580+7560584)*17669,7440893))*1343,4294967296))+0.5)/2^32</f>
        <v>0.79145928972866386</v>
      </c>
      <c r="L27" s="38">
        <f xml:space="preserve"> ((MOD((MOD(MOD(999999999999989,MOD(TrialID*2499997+'Risk Register'!$A27*1800451+'Risk Register'!L$8*2000371,7450589)*4658+7450581)*383,99991)*7440893+MOD(MOD(999999999999989,MOD(TrialID*2246527+'Risk Register'!$A27*2399993+'Risk Register'!L$8*2100869,7450987)*7580+7560584)*17669,7440893))*1343,4294967296))+0.5)/2^32</f>
        <v>0.11862412851769477</v>
      </c>
      <c r="M27" s="13">
        <f>IFERROR(IF('Risk Register'!$K27&lt;'Risk Register'!$D27,_xlfn.LOGNORM.INV('Risk Register'!$L27,(LN('Risk Register'!$F27)+LN('Risk Register'!$E27))/2, (LN('Risk Register'!$F27)-LN('Risk Register'!$E27))/3.29),0), 0)</f>
        <v>0</v>
      </c>
      <c r="N27" s="13">
        <f>IFERROR((1-'Risk Register'!$I27)*'Risk Register'!$J27, 'Risk Register'!$J27)</f>
        <v>0</v>
      </c>
      <c r="O27" s="13">
        <f>IFERROR(IF('Risk Register'!$K27&lt;(1-'Risk Register'!$I27)*'Risk Register'!$D27,_xlfn.LOGNORM.INV('Risk Register'!$L27,(LN('Risk Register'!$F27)+LN('Risk Register'!$E27))/2, (LN('Risk Register'!$F27)-LN('Risk Register'!$E27))/3.29),0), 0)</f>
        <v>0</v>
      </c>
      <c r="P27" s="154">
        <f t="shared" si="2"/>
        <v>0</v>
      </c>
    </row>
    <row r="28" spans="1:16" ht="16.2" customHeight="1" x14ac:dyDescent="0.3">
      <c r="A28" s="155">
        <f t="shared" si="0"/>
        <v>19</v>
      </c>
      <c r="B28" s="152"/>
      <c r="C28" s="152"/>
      <c r="D28" s="10"/>
      <c r="E28" s="11"/>
      <c r="F28" s="11"/>
      <c r="G28" s="13"/>
      <c r="H28" s="11"/>
      <c r="I28" s="12"/>
      <c r="J28" s="13">
        <f t="shared" si="1"/>
        <v>0</v>
      </c>
      <c r="K28" s="38">
        <f xml:space="preserve"> ((MOD((MOD(MOD(999999999999989,MOD(TrialID*2499997+'Risk Register'!$A28*1800451+'Risk Register'!K$8*2000371,7450589)*4658+7450581)*383,99991)*7440893+MOD(MOD(999999999999989,MOD(TrialID*2246527+'Risk Register'!$A28*2399993+'Risk Register'!K$8*2100869,7450987)*7580+7560584)*17669,7440893))*1343,4294967296))+0.5)/2^32</f>
        <v>0.29027117660734802</v>
      </c>
      <c r="L28" s="38">
        <f xml:space="preserve"> ((MOD((MOD(MOD(999999999999989,MOD(TrialID*2499997+'Risk Register'!$A28*1800451+'Risk Register'!L$8*2000371,7450589)*4658+7450581)*383,99991)*7440893+MOD(MOD(999999999999989,MOD(TrialID*2246527+'Risk Register'!$A28*2399993+'Risk Register'!L$8*2100869,7450987)*7580+7560584)*17669,7440893))*1343,4294967296))+0.5)/2^32</f>
        <v>0.55182743060868233</v>
      </c>
      <c r="M28" s="13">
        <f>IFERROR(IF('Risk Register'!$K28&lt;'Risk Register'!$D28,_xlfn.LOGNORM.INV('Risk Register'!$L28,(LN('Risk Register'!$F28)+LN('Risk Register'!$E28))/2, (LN('Risk Register'!$F28)-LN('Risk Register'!$E28))/3.29),0), 0)</f>
        <v>0</v>
      </c>
      <c r="N28" s="13">
        <f>IFERROR((1-'Risk Register'!$I28)*'Risk Register'!$J28, 'Risk Register'!$J28)</f>
        <v>0</v>
      </c>
      <c r="O28" s="13">
        <f>IFERROR(IF('Risk Register'!$K28&lt;(1-'Risk Register'!$I28)*'Risk Register'!$D28,_xlfn.LOGNORM.INV('Risk Register'!$L28,(LN('Risk Register'!$F28)+LN('Risk Register'!$E28))/2, (LN('Risk Register'!$F28)-LN('Risk Register'!$E28))/3.29),0), 0)</f>
        <v>0</v>
      </c>
      <c r="P28" s="154">
        <f t="shared" si="2"/>
        <v>0</v>
      </c>
    </row>
    <row r="29" spans="1:16" ht="16.2" customHeight="1" thickBot="1" x14ac:dyDescent="0.35">
      <c r="A29" s="156">
        <f t="shared" si="0"/>
        <v>20</v>
      </c>
      <c r="B29" s="157"/>
      <c r="C29" s="157"/>
      <c r="D29" s="158"/>
      <c r="E29" s="159"/>
      <c r="F29" s="159"/>
      <c r="G29" s="160"/>
      <c r="H29" s="159"/>
      <c r="I29" s="161"/>
      <c r="J29" s="160">
        <f t="shared" si="1"/>
        <v>0</v>
      </c>
      <c r="K29" s="162">
        <f xml:space="preserve"> ((MOD((MOD(MOD(999999999999989,MOD(TrialID*2499997+'Risk Register'!$A29*1800451+'Risk Register'!K$8*2000371,7450589)*4658+7450581)*383,99991)*7440893+MOD(MOD(999999999999989,MOD(TrialID*2246527+'Risk Register'!$A29*2399993+'Risk Register'!K$8*2100869,7450987)*7580+7560584)*17669,7440893))*1343,4294967296))+0.5)/2^32</f>
        <v>0.87624984642025083</v>
      </c>
      <c r="L29" s="162">
        <f xml:space="preserve"> ((MOD((MOD(MOD(999999999999989,MOD(TrialID*2499997+'Risk Register'!$A29*1800451+'Risk Register'!L$8*2000371,7450589)*4658+7450581)*383,99991)*7440893+MOD(MOD(999999999999989,MOD(TrialID*2246527+'Risk Register'!$A29*2399993+'Risk Register'!L$8*2100869,7450987)*7580+7560584)*17669,7440893))*1343,4294967296))+0.5)/2^32</f>
        <v>0.58521872700657696</v>
      </c>
      <c r="M29" s="160">
        <f>IFERROR(IF('Risk Register'!$K29&lt;'Risk Register'!$D29,_xlfn.LOGNORM.INV('Risk Register'!$L29,(LN('Risk Register'!$F29)+LN('Risk Register'!$E29))/2, (LN('Risk Register'!$F29)-LN('Risk Register'!$E29))/3.29),0), 0)</f>
        <v>0</v>
      </c>
      <c r="N29" s="160">
        <f>IFERROR((1-'Risk Register'!$I29)*'Risk Register'!$J29, 'Risk Register'!$J29)</f>
        <v>0</v>
      </c>
      <c r="O29" s="160">
        <f>IFERROR(IF('Risk Register'!$K29&lt;(1-'Risk Register'!$I29)*'Risk Register'!$D29,_xlfn.LOGNORM.INV('Risk Register'!$L29,(LN('Risk Register'!$F29)+LN('Risk Register'!$E29))/2, (LN('Risk Register'!$F29)-LN('Risk Register'!$E29))/3.29),0), 0)</f>
        <v>0</v>
      </c>
      <c r="P29" s="163">
        <f t="shared" si="2"/>
        <v>0</v>
      </c>
    </row>
    <row r="30" spans="1:16" x14ac:dyDescent="0.3">
      <c r="E30"/>
      <c r="F30"/>
      <c r="G30"/>
      <c r="H30"/>
      <c r="I30"/>
      <c r="J30"/>
      <c r="K30"/>
      <c r="L30"/>
      <c r="M30"/>
      <c r="O30"/>
    </row>
    <row r="31" spans="1:16" x14ac:dyDescent="0.3">
      <c r="E31"/>
      <c r="F31"/>
      <c r="G31"/>
      <c r="H31"/>
      <c r="I31"/>
      <c r="J31"/>
      <c r="K31"/>
      <c r="L31"/>
      <c r="M31"/>
      <c r="O31"/>
    </row>
    <row r="32" spans="1:16" x14ac:dyDescent="0.3">
      <c r="E32"/>
      <c r="F32"/>
      <c r="G32"/>
      <c r="H32"/>
      <c r="I32"/>
      <c r="J32"/>
      <c r="K32"/>
      <c r="L32"/>
      <c r="M32"/>
      <c r="O32"/>
    </row>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sheetData>
  <protectedRanges>
    <protectedRange sqref="E5 P5" name="Range3"/>
    <protectedRange sqref="B10:I29" name="Range1"/>
    <protectedRange sqref="B5:D5 H5" name="Range4"/>
  </protectedRanges>
  <mergeCells count="12">
    <mergeCell ref="A1:E1"/>
    <mergeCell ref="J6:P6"/>
    <mergeCell ref="A6:I6"/>
    <mergeCell ref="A2:B4"/>
    <mergeCell ref="E7:F7"/>
    <mergeCell ref="K7:L7"/>
    <mergeCell ref="E2:M4"/>
    <mergeCell ref="E8:F8"/>
    <mergeCell ref="C2:D2"/>
    <mergeCell ref="C3:D3"/>
    <mergeCell ref="C4:D4"/>
    <mergeCell ref="B8:D8"/>
  </mergeCells>
  <conditionalFormatting sqref="A10:P29">
    <cfRule type="expression" dxfId="1" priority="1">
      <formula>MOD(ROW(A10)-ROW(A$9),2)=0</formula>
    </cfRule>
    <cfRule type="expression" dxfId="0" priority="2">
      <formula>_xlfn.ISFORMULA(A10)</formula>
    </cfRule>
  </conditionalFormatting>
  <dataValidations count="4">
    <dataValidation type="decimal" operator="greaterThan" allowBlank="1" showInputMessage="1" showErrorMessage="1" error="Please enter a value greater than the lower bound." sqref="F10:F29" xr:uid="{50ACC45A-2AA4-4A37-AC43-5B9E84837484}">
      <formula1>E10</formula1>
    </dataValidation>
    <dataValidation type="decimal" allowBlank="1" showInputMessage="1" showErrorMessage="1" error="Please enter a value between 0 and the upper bound." sqref="E10:E29" xr:uid="{3F226405-CAFF-433F-AFA4-ADE644111600}">
      <formula1>0.0001</formula1>
      <formula2>F10</formula2>
    </dataValidation>
    <dataValidation type="decimal" allowBlank="1" showInputMessage="1" showErrorMessage="1" error="Please enter a value between 0 and 1." sqref="I10:I29" xr:uid="{530AFD42-F23F-44E4-8D67-2A10F710EBF8}">
      <formula1>0</formula1>
      <formula2>1</formula2>
    </dataValidation>
    <dataValidation type="decimal" allowBlank="1" showInputMessage="1" showErrorMessage="1" error="Please enter a value between 0 and 100%." sqref="D10:D29" xr:uid="{61314740-B7B0-4C00-8445-05200CFDC666}">
      <formula1>0</formula1>
      <formula2>1</formula2>
    </dataValidation>
  </dataValidations>
  <hyperlinks>
    <hyperlink ref="C3" r:id="rId1" xr:uid="{467ECA7E-F7A4-4C12-A447-9C6655E1D08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4097" r:id="rId4" name="Scroll Bar 1">
              <controlPr locked="0" defaultSize="0" autoPict="0">
                <anchor moveWithCells="1">
                  <from>
                    <xdr:col>2</xdr:col>
                    <xdr:colOff>7620</xdr:colOff>
                    <xdr:row>4</xdr:row>
                    <xdr:rowOff>7620</xdr:rowOff>
                  </from>
                  <to>
                    <xdr:col>3</xdr:col>
                    <xdr:colOff>822960</xdr:colOff>
                    <xdr:row>4</xdr:row>
                    <xdr:rowOff>259080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F9C5E-8CCF-4E4F-9D79-A308CC34CD5B}">
  <sheetPr codeName="Sheet4"/>
  <dimension ref="A1:U10009"/>
  <sheetViews>
    <sheetView showGridLines="0" tabSelected="1" workbookViewId="0">
      <selection activeCell="I29" sqref="I29"/>
    </sheetView>
  </sheetViews>
  <sheetFormatPr defaultRowHeight="14.4" outlineLevelRow="1" outlineLevelCol="1" x14ac:dyDescent="0.3"/>
  <cols>
    <col min="1" max="5" width="13.88671875" customWidth="1"/>
    <col min="6" max="7" width="3.33203125" customWidth="1"/>
    <col min="8" max="9" width="16.5546875" customWidth="1"/>
    <col min="10" max="11" width="3.33203125" customWidth="1"/>
    <col min="12" max="12" width="14.44140625" style="43" customWidth="1"/>
    <col min="13" max="13" width="20.5546875" style="51" customWidth="1"/>
    <col min="14" max="14" width="3.33203125" style="43" customWidth="1"/>
    <col min="15" max="15" width="14.44140625" style="43" customWidth="1" outlineLevel="1"/>
    <col min="16" max="16" width="20.5546875" style="51" customWidth="1" outlineLevel="1"/>
    <col min="17" max="17" width="3.33203125" style="34" customWidth="1" outlineLevel="1"/>
    <col min="18" max="18" width="16.6640625" style="34" customWidth="1"/>
    <col min="19" max="19" width="18.33203125" style="34" customWidth="1"/>
    <col min="20" max="20" width="16.6640625" style="34" customWidth="1" outlineLevel="1"/>
  </cols>
  <sheetData>
    <row r="1" spans="1:21" ht="42" customHeight="1" thickBot="1" x14ac:dyDescent="0.35">
      <c r="A1" s="220" t="s">
        <v>94</v>
      </c>
      <c r="B1" s="220"/>
      <c r="C1" s="220"/>
      <c r="D1" s="220"/>
      <c r="E1" s="220"/>
      <c r="F1" s="220"/>
      <c r="G1" s="220"/>
      <c r="H1" s="220"/>
      <c r="I1" s="220"/>
      <c r="J1" s="9"/>
      <c r="K1" s="9"/>
      <c r="L1" s="42"/>
      <c r="M1" s="210" t="s">
        <v>61</v>
      </c>
      <c r="N1" s="210"/>
      <c r="O1" s="42"/>
      <c r="P1" s="42"/>
      <c r="Q1" s="42"/>
      <c r="R1" s="123"/>
      <c r="S1" s="124" t="s">
        <v>62</v>
      </c>
      <c r="T1" s="123"/>
      <c r="U1" s="39"/>
    </row>
    <row r="2" spans="1:21" ht="33" customHeight="1" x14ac:dyDescent="0.3">
      <c r="A2" s="67"/>
      <c r="B2" s="68"/>
      <c r="C2" s="68"/>
      <c r="D2" s="217" t="s">
        <v>2</v>
      </c>
      <c r="E2" s="217"/>
      <c r="F2" s="217"/>
      <c r="H2" s="211" t="s">
        <v>63</v>
      </c>
      <c r="I2" s="211"/>
      <c r="J2" s="211"/>
      <c r="K2" s="211"/>
      <c r="L2" s="211"/>
      <c r="M2" s="211"/>
      <c r="N2" s="211"/>
      <c r="O2" s="211"/>
      <c r="P2" s="211"/>
      <c r="Q2" s="211"/>
      <c r="R2" s="212"/>
      <c r="S2" s="125"/>
      <c r="T2" s="125"/>
      <c r="U2" s="39"/>
    </row>
    <row r="3" spans="1:21" ht="18" customHeight="1" x14ac:dyDescent="0.3">
      <c r="A3" s="39"/>
      <c r="D3" s="218" t="s">
        <v>3</v>
      </c>
      <c r="E3" s="218"/>
      <c r="F3" s="218"/>
      <c r="G3" s="121"/>
      <c r="H3" s="213"/>
      <c r="I3" s="213"/>
      <c r="J3" s="213"/>
      <c r="K3" s="213"/>
      <c r="L3" s="213"/>
      <c r="M3" s="213"/>
      <c r="N3" s="213"/>
      <c r="O3" s="213"/>
      <c r="P3" s="213"/>
      <c r="Q3" s="213"/>
      <c r="R3" s="214"/>
      <c r="S3" s="125"/>
      <c r="T3" s="125"/>
      <c r="U3" s="39"/>
    </row>
    <row r="4" spans="1:21" ht="18" customHeight="1" thickBot="1" x14ac:dyDescent="0.35">
      <c r="A4" s="97"/>
      <c r="B4" s="98"/>
      <c r="C4" s="98"/>
      <c r="D4" s="219" t="s">
        <v>4</v>
      </c>
      <c r="E4" s="219"/>
      <c r="F4" s="219"/>
      <c r="G4" s="122"/>
      <c r="H4" s="215"/>
      <c r="I4" s="215"/>
      <c r="J4" s="215"/>
      <c r="K4" s="215"/>
      <c r="L4" s="215"/>
      <c r="M4" s="215"/>
      <c r="N4" s="215"/>
      <c r="O4" s="215"/>
      <c r="P4" s="215"/>
      <c r="Q4" s="215"/>
      <c r="R4" s="216"/>
      <c r="S4" s="125"/>
      <c r="T4" s="125"/>
      <c r="U4" s="39"/>
    </row>
    <row r="5" spans="1:21" ht="24" customHeight="1" thickBot="1" x14ac:dyDescent="0.35">
      <c r="A5" s="204"/>
      <c r="B5" s="205"/>
      <c r="C5" s="206"/>
      <c r="D5" s="95" t="s">
        <v>6</v>
      </c>
      <c r="E5" s="96">
        <v>42</v>
      </c>
      <c r="F5" s="7"/>
      <c r="G5" s="92"/>
      <c r="H5" s="92"/>
      <c r="I5" s="92"/>
      <c r="J5" s="92"/>
      <c r="K5" s="92"/>
      <c r="L5" s="92"/>
      <c r="M5" s="126"/>
      <c r="N5" s="126"/>
      <c r="O5" s="126"/>
      <c r="P5" s="125"/>
      <c r="Q5" s="125"/>
      <c r="R5" s="125"/>
      <c r="S5" s="125"/>
      <c r="T5" s="125"/>
      <c r="U5" s="39"/>
    </row>
    <row r="6" spans="1:21" ht="126" customHeight="1" outlineLevel="1" thickBot="1" x14ac:dyDescent="0.35">
      <c r="A6" s="224" t="s">
        <v>64</v>
      </c>
      <c r="B6" s="225"/>
      <c r="C6" s="225"/>
      <c r="D6" s="225"/>
      <c r="E6" s="225"/>
      <c r="F6" s="40"/>
      <c r="G6" s="207" t="s">
        <v>65</v>
      </c>
      <c r="H6" s="207"/>
      <c r="I6" s="207"/>
      <c r="J6" s="207"/>
      <c r="K6" s="40"/>
      <c r="L6" s="207" t="s">
        <v>66</v>
      </c>
      <c r="M6" s="207"/>
      <c r="N6" s="127"/>
      <c r="O6" s="208" t="s">
        <v>67</v>
      </c>
      <c r="P6" s="208"/>
      <c r="Q6" s="74"/>
      <c r="R6" s="208" t="s">
        <v>68</v>
      </c>
      <c r="S6" s="208"/>
      <c r="T6" s="209"/>
      <c r="U6" s="39"/>
    </row>
    <row r="7" spans="1:21" s="100" customFormat="1" ht="46.2" customHeight="1" thickBot="1" x14ac:dyDescent="0.45">
      <c r="A7" s="226" t="s">
        <v>92</v>
      </c>
      <c r="B7" s="227"/>
      <c r="C7" s="227"/>
      <c r="D7" s="227"/>
      <c r="E7" s="228"/>
      <c r="G7" s="245" t="s">
        <v>69</v>
      </c>
      <c r="H7" s="246"/>
      <c r="I7" s="246"/>
      <c r="J7" s="247"/>
      <c r="L7" s="201" t="s">
        <v>70</v>
      </c>
      <c r="M7" s="203"/>
      <c r="N7" s="101"/>
      <c r="O7" s="201" t="s">
        <v>71</v>
      </c>
      <c r="P7" s="203"/>
      <c r="Q7" s="128"/>
      <c r="R7" s="201" t="s">
        <v>72</v>
      </c>
      <c r="S7" s="202"/>
      <c r="T7" s="202"/>
    </row>
    <row r="8" spans="1:21" s="8" customFormat="1" ht="33" customHeight="1" thickBot="1" x14ac:dyDescent="0.35">
      <c r="A8" s="239" t="s">
        <v>73</v>
      </c>
      <c r="B8" s="240"/>
      <c r="C8" s="240"/>
      <c r="D8" s="240"/>
      <c r="E8" s="241"/>
      <c r="G8" s="48"/>
      <c r="H8" s="229" t="s">
        <v>74</v>
      </c>
      <c r="I8" s="248" t="s">
        <v>75</v>
      </c>
      <c r="J8" s="99"/>
      <c r="L8" s="102" t="s">
        <v>76</v>
      </c>
      <c r="M8" s="103" t="s">
        <v>74</v>
      </c>
      <c r="N8" s="43"/>
      <c r="O8" s="102" t="s">
        <v>76</v>
      </c>
      <c r="P8" s="103" t="s">
        <v>74</v>
      </c>
      <c r="Q8" s="129"/>
      <c r="R8" s="172" t="s">
        <v>74</v>
      </c>
      <c r="S8" s="173" t="s">
        <v>77</v>
      </c>
      <c r="T8" s="173" t="s">
        <v>78</v>
      </c>
    </row>
    <row r="9" spans="1:21" ht="18" customHeight="1" thickBot="1" x14ac:dyDescent="0.35">
      <c r="A9" s="242"/>
      <c r="B9" s="243"/>
      <c r="C9" s="243"/>
      <c r="D9" s="243"/>
      <c r="E9" s="244"/>
      <c r="G9" s="41"/>
      <c r="H9" s="230"/>
      <c r="I9" s="249"/>
      <c r="J9" s="3"/>
      <c r="L9" s="44" t="s">
        <v>79</v>
      </c>
      <c r="M9" s="45">
        <f>SUBTOTAL(9,'Risk Register'!M10:M29)</f>
        <v>5561572.4862280739</v>
      </c>
      <c r="O9" s="46" t="s">
        <v>79</v>
      </c>
      <c r="P9" s="47">
        <f>SUBTOTAL(9,'Risk Register'!O10:O29)</f>
        <v>5561572.4862280739</v>
      </c>
      <c r="R9" s="130">
        <v>1E-4</v>
      </c>
      <c r="S9" s="131">
        <f t="shared" ref="S9:S40" si="0" xml:space="preserve"> COUNTIF(M$10:M$1009,"&gt;"&amp;R9)/1000</f>
        <v>0.51600000000000001</v>
      </c>
      <c r="T9" s="131">
        <f t="shared" ref="T9:T40" si="1">COUNTIF(P$10:P$1009,"&gt;"&amp;R9)/1000</f>
        <v>0.36499999999999999</v>
      </c>
    </row>
    <row r="10" spans="1:21" ht="15.6" x14ac:dyDescent="0.3">
      <c r="A10" s="67"/>
      <c r="B10" s="68"/>
      <c r="C10" s="68"/>
      <c r="D10" s="68"/>
      <c r="E10" s="112"/>
      <c r="G10" s="2"/>
      <c r="H10" s="104">
        <v>100000</v>
      </c>
      <c r="I10" s="105">
        <v>0.99</v>
      </c>
      <c r="J10" s="3"/>
      <c r="L10" s="48">
        <v>1</v>
      </c>
      <c r="M10" s="49">
        <f t="dataTable" ref="M10:M10009" dt2D="0" dtr="0" r1="E5"/>
        <v>1053426.5168533069</v>
      </c>
      <c r="O10" s="48">
        <v>1</v>
      </c>
      <c r="P10" s="49">
        <f t="dataTable" ref="P10:P10009" dt2D="0" dtr="0" r1="E5" ca="1"/>
        <v>1053426.5168533069</v>
      </c>
      <c r="R10" s="132">
        <f>R9+500000</f>
        <v>500000.0001</v>
      </c>
      <c r="S10" s="133">
        <f t="shared" si="0"/>
        <v>0.33400000000000002</v>
      </c>
      <c r="T10" s="133">
        <f t="shared" si="1"/>
        <v>0.19600000000000001</v>
      </c>
    </row>
    <row r="11" spans="1:21" ht="15.6" x14ac:dyDescent="0.3">
      <c r="A11" s="39"/>
      <c r="E11" s="54"/>
      <c r="G11" s="2"/>
      <c r="H11" s="108">
        <v>2000000</v>
      </c>
      <c r="I11" s="109">
        <v>0.15</v>
      </c>
      <c r="J11" s="3"/>
      <c r="L11" s="48">
        <v>2</v>
      </c>
      <c r="M11" s="49">
        <v>0</v>
      </c>
      <c r="O11" s="48">
        <v>2</v>
      </c>
      <c r="P11" s="49">
        <v>0</v>
      </c>
      <c r="R11" s="132">
        <f>R10+500000</f>
        <v>1000000.0001000001</v>
      </c>
      <c r="S11" s="133">
        <f t="shared" si="0"/>
        <v>0.28100000000000003</v>
      </c>
      <c r="T11" s="133">
        <f t="shared" si="1"/>
        <v>0.14599999999999999</v>
      </c>
    </row>
    <row r="12" spans="1:21" ht="15.6" x14ac:dyDescent="0.3">
      <c r="A12" s="39"/>
      <c r="E12" s="54"/>
      <c r="G12" s="2"/>
      <c r="H12" s="106">
        <v>10000000</v>
      </c>
      <c r="I12" s="107">
        <v>0.02</v>
      </c>
      <c r="J12" s="3"/>
      <c r="L12" s="48">
        <v>3</v>
      </c>
      <c r="M12" s="49">
        <v>3915036.6981929038</v>
      </c>
      <c r="O12" s="48">
        <v>3</v>
      </c>
      <c r="P12" s="49">
        <v>3915036.6981929038</v>
      </c>
      <c r="R12" s="132">
        <f>R11*1.07</f>
        <v>1070000.0001070001</v>
      </c>
      <c r="S12" s="133">
        <f t="shared" si="0"/>
        <v>0.27500000000000002</v>
      </c>
      <c r="T12" s="133">
        <f t="shared" si="1"/>
        <v>0.14099999999999999</v>
      </c>
    </row>
    <row r="13" spans="1:21" ht="16.2" thickBot="1" x14ac:dyDescent="0.35">
      <c r="A13" s="39"/>
      <c r="E13" s="54"/>
      <c r="G13" s="2"/>
      <c r="H13" s="110">
        <v>50000000</v>
      </c>
      <c r="I13" s="111">
        <v>5.0000000000000001E-3</v>
      </c>
      <c r="J13" s="3"/>
      <c r="L13" s="48">
        <v>4</v>
      </c>
      <c r="M13" s="49">
        <v>0</v>
      </c>
      <c r="O13" s="48">
        <v>4</v>
      </c>
      <c r="P13" s="49">
        <v>0</v>
      </c>
      <c r="R13" s="132">
        <f t="shared" ref="R13:R76" si="2">R12*1.07</f>
        <v>1144900.0001144903</v>
      </c>
      <c r="S13" s="133">
        <f t="shared" si="0"/>
        <v>0.27200000000000002</v>
      </c>
      <c r="T13" s="133">
        <f t="shared" si="1"/>
        <v>0.13800000000000001</v>
      </c>
    </row>
    <row r="14" spans="1:21" ht="15" thickBot="1" x14ac:dyDescent="0.35">
      <c r="A14" s="39"/>
      <c r="E14" s="54"/>
      <c r="G14" s="4"/>
      <c r="H14" s="5"/>
      <c r="I14" s="5"/>
      <c r="J14" s="6"/>
      <c r="L14" s="48">
        <v>5</v>
      </c>
      <c r="M14" s="49">
        <v>0</v>
      </c>
      <c r="O14" s="48">
        <v>5</v>
      </c>
      <c r="P14" s="49">
        <v>0</v>
      </c>
      <c r="R14" s="132">
        <f t="shared" si="2"/>
        <v>1225043.0001225048</v>
      </c>
      <c r="S14" s="133">
        <f t="shared" si="0"/>
        <v>0.26700000000000002</v>
      </c>
      <c r="T14" s="133">
        <f t="shared" si="1"/>
        <v>0.13500000000000001</v>
      </c>
    </row>
    <row r="15" spans="1:21" ht="15" thickBot="1" x14ac:dyDescent="0.35">
      <c r="A15" s="39"/>
      <c r="E15" s="54"/>
      <c r="L15" s="48">
        <v>6</v>
      </c>
      <c r="M15" s="49">
        <v>0</v>
      </c>
      <c r="O15" s="48">
        <v>6</v>
      </c>
      <c r="P15" s="49">
        <v>0</v>
      </c>
      <c r="R15" s="132">
        <f t="shared" si="2"/>
        <v>1310796.0101310802</v>
      </c>
      <c r="S15" s="133">
        <f t="shared" si="0"/>
        <v>0.26200000000000001</v>
      </c>
      <c r="T15" s="133">
        <f t="shared" si="1"/>
        <v>0.129</v>
      </c>
    </row>
    <row r="16" spans="1:21" ht="21.6" customHeight="1" thickBot="1" x14ac:dyDescent="0.35">
      <c r="A16" s="39"/>
      <c r="E16" s="54"/>
      <c r="G16" s="226" t="s">
        <v>80</v>
      </c>
      <c r="H16" s="227"/>
      <c r="I16" s="227"/>
      <c r="J16" s="228"/>
      <c r="L16" s="48">
        <v>7</v>
      </c>
      <c r="M16" s="49">
        <v>0</v>
      </c>
      <c r="O16" s="48">
        <v>7</v>
      </c>
      <c r="P16" s="49">
        <v>0</v>
      </c>
      <c r="R16" s="132">
        <f t="shared" si="2"/>
        <v>1402551.730840256</v>
      </c>
      <c r="S16" s="133">
        <f t="shared" si="0"/>
        <v>0.25600000000000001</v>
      </c>
      <c r="T16" s="133">
        <f t="shared" si="1"/>
        <v>0.125</v>
      </c>
    </row>
    <row r="17" spans="1:20" ht="15.6" customHeight="1" x14ac:dyDescent="0.3">
      <c r="A17" s="39"/>
      <c r="E17" s="54"/>
      <c r="G17" s="231" t="s">
        <v>33</v>
      </c>
      <c r="H17" s="232"/>
      <c r="I17" s="235">
        <f>AVERAGE(M10:M10009)</f>
        <v>1301297.6273336364</v>
      </c>
      <c r="J17" s="236"/>
      <c r="L17" s="48">
        <v>8</v>
      </c>
      <c r="M17" s="49">
        <v>0</v>
      </c>
      <c r="O17" s="48">
        <v>8</v>
      </c>
      <c r="P17" s="49">
        <v>0</v>
      </c>
      <c r="R17" s="132">
        <f t="shared" si="2"/>
        <v>1500730.351999074</v>
      </c>
      <c r="S17" s="133">
        <f t="shared" si="0"/>
        <v>0.247</v>
      </c>
      <c r="T17" s="133">
        <f t="shared" si="1"/>
        <v>0.12</v>
      </c>
    </row>
    <row r="18" spans="1:20" ht="15.6" customHeight="1" thickBot="1" x14ac:dyDescent="0.35">
      <c r="A18" s="39"/>
      <c r="E18" s="54"/>
      <c r="G18" s="233"/>
      <c r="H18" s="234"/>
      <c r="I18" s="237"/>
      <c r="J18" s="238"/>
      <c r="L18" s="48">
        <v>9</v>
      </c>
      <c r="M18" s="49">
        <v>0</v>
      </c>
      <c r="O18" s="48">
        <v>9</v>
      </c>
      <c r="P18" s="49">
        <v>0</v>
      </c>
      <c r="R18" s="132">
        <f t="shared" si="2"/>
        <v>1605781.4766390093</v>
      </c>
      <c r="S18" s="133">
        <f t="shared" si="0"/>
        <v>0.24099999999999999</v>
      </c>
      <c r="T18" s="133">
        <f t="shared" si="1"/>
        <v>0.11600000000000001</v>
      </c>
    </row>
    <row r="19" spans="1:20" ht="15.6" customHeight="1" x14ac:dyDescent="0.3">
      <c r="A19" s="39"/>
      <c r="E19" s="54"/>
      <c r="G19" s="231" t="s">
        <v>81</v>
      </c>
      <c r="H19" s="232"/>
      <c r="I19" s="235">
        <f>AVERAGE(P10:P10009)</f>
        <v>537625.2036997946</v>
      </c>
      <c r="J19" s="236"/>
      <c r="L19" s="48">
        <v>10</v>
      </c>
      <c r="M19" s="49">
        <v>4456414.2255189745</v>
      </c>
      <c r="O19" s="48">
        <v>10</v>
      </c>
      <c r="P19" s="49">
        <v>0</v>
      </c>
      <c r="R19" s="132">
        <f t="shared" si="2"/>
        <v>1718186.1800037401</v>
      </c>
      <c r="S19" s="133">
        <f t="shared" si="0"/>
        <v>0.23400000000000001</v>
      </c>
      <c r="T19" s="133">
        <f t="shared" si="1"/>
        <v>0.11</v>
      </c>
    </row>
    <row r="20" spans="1:20" ht="15.6" customHeight="1" thickBot="1" x14ac:dyDescent="0.35">
      <c r="A20" s="39"/>
      <c r="E20" s="54"/>
      <c r="G20" s="233"/>
      <c r="H20" s="234"/>
      <c r="I20" s="237"/>
      <c r="J20" s="238"/>
      <c r="L20" s="48">
        <v>11</v>
      </c>
      <c r="M20" s="49">
        <v>0</v>
      </c>
      <c r="O20" s="48">
        <v>11</v>
      </c>
      <c r="P20" s="49">
        <v>0</v>
      </c>
      <c r="R20" s="132">
        <f t="shared" si="2"/>
        <v>1838459.2126040021</v>
      </c>
      <c r="S20" s="133">
        <f t="shared" si="0"/>
        <v>0.23100000000000001</v>
      </c>
      <c r="T20" s="133">
        <f t="shared" si="1"/>
        <v>0.107</v>
      </c>
    </row>
    <row r="21" spans="1:20" x14ac:dyDescent="0.3">
      <c r="A21" s="39"/>
      <c r="C21" s="113"/>
      <c r="E21" s="54"/>
      <c r="L21" s="48">
        <v>12</v>
      </c>
      <c r="M21" s="49">
        <v>1303997.3634749358</v>
      </c>
      <c r="O21" s="48">
        <v>12</v>
      </c>
      <c r="P21" s="49">
        <v>1303997.3634749358</v>
      </c>
      <c r="R21" s="132">
        <f t="shared" si="2"/>
        <v>1967151.3574862822</v>
      </c>
      <c r="S21" s="133">
        <f t="shared" si="0"/>
        <v>0.22700000000000001</v>
      </c>
      <c r="T21" s="133">
        <f t="shared" si="1"/>
        <v>0.104</v>
      </c>
    </row>
    <row r="22" spans="1:20" x14ac:dyDescent="0.3">
      <c r="A22" s="39"/>
      <c r="C22" s="113"/>
      <c r="E22" s="54"/>
      <c r="L22" s="48">
        <v>13</v>
      </c>
      <c r="M22" s="49">
        <v>224555.24427231247</v>
      </c>
      <c r="O22" s="48">
        <v>13</v>
      </c>
      <c r="P22" s="49">
        <v>224555.24427231247</v>
      </c>
      <c r="R22" s="132">
        <f t="shared" si="2"/>
        <v>2104851.952510322</v>
      </c>
      <c r="S22" s="133">
        <f t="shared" si="0"/>
        <v>0.20899999999999999</v>
      </c>
      <c r="T22" s="133">
        <f t="shared" si="1"/>
        <v>9.9000000000000005E-2</v>
      </c>
    </row>
    <row r="23" spans="1:20" x14ac:dyDescent="0.3">
      <c r="A23" s="39"/>
      <c r="E23" s="54"/>
      <c r="L23" s="48">
        <v>14</v>
      </c>
      <c r="M23" s="49">
        <v>710918.43908727844</v>
      </c>
      <c r="O23" s="48">
        <v>14</v>
      </c>
      <c r="P23" s="49">
        <v>710918.43908727844</v>
      </c>
      <c r="R23" s="132">
        <f t="shared" si="2"/>
        <v>2252191.5891860449</v>
      </c>
      <c r="S23" s="133">
        <f t="shared" si="0"/>
        <v>0.20100000000000001</v>
      </c>
      <c r="T23" s="133">
        <f t="shared" si="1"/>
        <v>9.5000000000000001E-2</v>
      </c>
    </row>
    <row r="24" spans="1:20" ht="15.6" x14ac:dyDescent="0.3">
      <c r="A24" s="39"/>
      <c r="B24" s="114"/>
      <c r="C24" s="114"/>
      <c r="D24" s="115"/>
      <c r="E24" s="55"/>
      <c r="L24" s="48">
        <v>15</v>
      </c>
      <c r="M24" s="49">
        <v>0</v>
      </c>
      <c r="O24" s="48">
        <v>15</v>
      </c>
      <c r="P24" s="49">
        <v>0</v>
      </c>
      <c r="R24" s="132">
        <f t="shared" si="2"/>
        <v>2409845.0004290682</v>
      </c>
      <c r="S24" s="133">
        <f t="shared" si="0"/>
        <v>0.189</v>
      </c>
      <c r="T24" s="133">
        <f t="shared" si="1"/>
        <v>8.7999999999999995E-2</v>
      </c>
    </row>
    <row r="25" spans="1:20" ht="15.6" x14ac:dyDescent="0.3">
      <c r="A25" s="39"/>
      <c r="C25" s="114"/>
      <c r="D25" s="115"/>
      <c r="E25" s="55"/>
      <c r="L25" s="48">
        <v>16</v>
      </c>
      <c r="M25" s="49">
        <v>3263202.7444131924</v>
      </c>
      <c r="O25" s="48">
        <v>16</v>
      </c>
      <c r="P25" s="49">
        <v>3263202.7444131924</v>
      </c>
      <c r="R25" s="132">
        <f t="shared" si="2"/>
        <v>2578534.1504591033</v>
      </c>
      <c r="S25" s="133">
        <f t="shared" si="0"/>
        <v>0.18099999999999999</v>
      </c>
      <c r="T25" s="133">
        <f t="shared" si="1"/>
        <v>8.3000000000000004E-2</v>
      </c>
    </row>
    <row r="26" spans="1:20" ht="15" thickBot="1" x14ac:dyDescent="0.35">
      <c r="A26" s="97"/>
      <c r="B26" s="98"/>
      <c r="C26" s="98"/>
      <c r="D26" s="98"/>
      <c r="E26" s="116"/>
      <c r="L26" s="48">
        <v>17</v>
      </c>
      <c r="M26" s="49">
        <v>879364.47876561224</v>
      </c>
      <c r="O26" s="48">
        <v>17</v>
      </c>
      <c r="P26" s="49">
        <v>0</v>
      </c>
      <c r="R26" s="132">
        <f t="shared" si="2"/>
        <v>2759031.5409912406</v>
      </c>
      <c r="S26" s="133">
        <f t="shared" si="0"/>
        <v>0.17</v>
      </c>
      <c r="T26" s="133">
        <f t="shared" si="1"/>
        <v>7.9000000000000001E-2</v>
      </c>
    </row>
    <row r="27" spans="1:20" s="43" customFormat="1" ht="21" customHeight="1" thickBot="1" x14ac:dyDescent="0.35">
      <c r="A27" s="221" t="s">
        <v>82</v>
      </c>
      <c r="B27" s="222"/>
      <c r="C27" s="223"/>
      <c r="D27" s="120">
        <v>2000000</v>
      </c>
      <c r="E27" s="119" t="str">
        <f>"is " &amp;(1-_xlfn.PERCENTRANK.INC(M10:M10009,D27))*100 &amp;"%"</f>
        <v>is 21.5%</v>
      </c>
      <c r="L27" s="48">
        <v>18</v>
      </c>
      <c r="M27" s="49">
        <v>793136.68874846981</v>
      </c>
      <c r="O27" s="48">
        <v>18</v>
      </c>
      <c r="P27" s="49">
        <v>423066.65216183028</v>
      </c>
      <c r="R27" s="117">
        <f t="shared" si="2"/>
        <v>2952163.7488606279</v>
      </c>
      <c r="S27" s="118">
        <f t="shared" si="0"/>
        <v>0.161</v>
      </c>
      <c r="T27" s="118">
        <f t="shared" si="1"/>
        <v>7.2999999999999995E-2</v>
      </c>
    </row>
    <row r="28" spans="1:20" s="43" customFormat="1" ht="21" customHeight="1" x14ac:dyDescent="0.3">
      <c r="A28"/>
      <c r="B28"/>
      <c r="C28"/>
      <c r="D28"/>
      <c r="E28"/>
      <c r="L28" s="48">
        <v>19</v>
      </c>
      <c r="M28" s="49">
        <v>0</v>
      </c>
      <c r="O28" s="48">
        <v>19</v>
      </c>
      <c r="P28" s="49">
        <v>0</v>
      </c>
      <c r="R28" s="117">
        <f t="shared" si="2"/>
        <v>3158815.2112808721</v>
      </c>
      <c r="S28" s="118">
        <f t="shared" si="0"/>
        <v>0.14899999999999999</v>
      </c>
      <c r="T28" s="118">
        <f t="shared" si="1"/>
        <v>7.0000000000000007E-2</v>
      </c>
    </row>
    <row r="29" spans="1:20" x14ac:dyDescent="0.3">
      <c r="L29" s="48">
        <v>20</v>
      </c>
      <c r="M29" s="49">
        <v>255354.22366624637</v>
      </c>
      <c r="O29" s="48">
        <v>20</v>
      </c>
      <c r="P29" s="49">
        <v>0</v>
      </c>
      <c r="R29" s="132">
        <f t="shared" si="2"/>
        <v>3379932.2760705333</v>
      </c>
      <c r="S29" s="133">
        <f t="shared" si="0"/>
        <v>0.13400000000000001</v>
      </c>
      <c r="T29" s="133">
        <f t="shared" si="1"/>
        <v>5.5E-2</v>
      </c>
    </row>
    <row r="30" spans="1:20" x14ac:dyDescent="0.3">
      <c r="L30" s="48">
        <v>21</v>
      </c>
      <c r="M30" s="49">
        <v>0</v>
      </c>
      <c r="O30" s="48">
        <v>21</v>
      </c>
      <c r="P30" s="49">
        <v>0</v>
      </c>
      <c r="R30" s="132">
        <f t="shared" si="2"/>
        <v>3616527.5353954709</v>
      </c>
      <c r="S30" s="133">
        <f t="shared" si="0"/>
        <v>0.11600000000000001</v>
      </c>
      <c r="T30" s="133">
        <f t="shared" si="1"/>
        <v>4.4999999999999998E-2</v>
      </c>
    </row>
    <row r="31" spans="1:20" x14ac:dyDescent="0.3">
      <c r="L31" s="48">
        <v>22</v>
      </c>
      <c r="M31" s="49">
        <v>0</v>
      </c>
      <c r="O31" s="48">
        <v>22</v>
      </c>
      <c r="P31" s="49">
        <v>0</v>
      </c>
      <c r="R31" s="132">
        <f t="shared" si="2"/>
        <v>3869684.4628731543</v>
      </c>
      <c r="S31" s="133">
        <f t="shared" si="0"/>
        <v>9.9000000000000005E-2</v>
      </c>
      <c r="T31" s="133">
        <f t="shared" si="1"/>
        <v>3.6999999999999998E-2</v>
      </c>
    </row>
    <row r="32" spans="1:20" x14ac:dyDescent="0.3">
      <c r="L32" s="48">
        <v>23</v>
      </c>
      <c r="M32" s="49">
        <v>0</v>
      </c>
      <c r="O32" s="48">
        <v>23</v>
      </c>
      <c r="P32" s="49">
        <v>0</v>
      </c>
      <c r="R32" s="132">
        <f t="shared" si="2"/>
        <v>4140562.3752742754</v>
      </c>
      <c r="S32" s="133">
        <f t="shared" si="0"/>
        <v>0.09</v>
      </c>
      <c r="T32" s="133">
        <f t="shared" si="1"/>
        <v>3.4000000000000002E-2</v>
      </c>
    </row>
    <row r="33" spans="12:20" x14ac:dyDescent="0.3">
      <c r="L33" s="48">
        <v>24</v>
      </c>
      <c r="M33" s="49">
        <v>4425561.4312955113</v>
      </c>
      <c r="O33" s="48">
        <v>24</v>
      </c>
      <c r="P33" s="49">
        <v>154365.91977716851</v>
      </c>
      <c r="R33" s="132">
        <f t="shared" si="2"/>
        <v>4430401.7415434746</v>
      </c>
      <c r="S33" s="133">
        <f t="shared" si="0"/>
        <v>7.8E-2</v>
      </c>
      <c r="T33" s="133">
        <f t="shared" si="1"/>
        <v>2.9000000000000001E-2</v>
      </c>
    </row>
    <row r="34" spans="12:20" x14ac:dyDescent="0.3">
      <c r="L34" s="48">
        <v>25</v>
      </c>
      <c r="M34" s="49">
        <v>5146413.4320779014</v>
      </c>
      <c r="O34" s="48">
        <v>25</v>
      </c>
      <c r="P34" s="49">
        <v>5146413.4320779014</v>
      </c>
      <c r="R34" s="132">
        <f t="shared" si="2"/>
        <v>4740529.8634515181</v>
      </c>
      <c r="S34" s="133">
        <f t="shared" si="0"/>
        <v>6.9000000000000006E-2</v>
      </c>
      <c r="T34" s="133">
        <f t="shared" si="1"/>
        <v>2.4E-2</v>
      </c>
    </row>
    <row r="35" spans="12:20" x14ac:dyDescent="0.3">
      <c r="L35" s="48">
        <v>26</v>
      </c>
      <c r="M35" s="49">
        <v>0</v>
      </c>
      <c r="O35" s="48">
        <v>26</v>
      </c>
      <c r="P35" s="49">
        <v>0</v>
      </c>
      <c r="R35" s="132">
        <f t="shared" si="2"/>
        <v>5072366.9538931251</v>
      </c>
      <c r="S35" s="133">
        <f t="shared" si="0"/>
        <v>6.2E-2</v>
      </c>
      <c r="T35" s="133">
        <f t="shared" si="1"/>
        <v>2.1999999999999999E-2</v>
      </c>
    </row>
    <row r="36" spans="12:20" x14ac:dyDescent="0.3">
      <c r="L36" s="48">
        <v>27</v>
      </c>
      <c r="M36" s="49">
        <v>0</v>
      </c>
      <c r="O36" s="48">
        <v>27</v>
      </c>
      <c r="P36" s="49">
        <v>0</v>
      </c>
      <c r="R36" s="132">
        <f t="shared" si="2"/>
        <v>5427432.6406656438</v>
      </c>
      <c r="S36" s="133">
        <f t="shared" si="0"/>
        <v>5.2999999999999999E-2</v>
      </c>
      <c r="T36" s="133">
        <f t="shared" si="1"/>
        <v>1.7999999999999999E-2</v>
      </c>
    </row>
    <row r="37" spans="12:20" x14ac:dyDescent="0.3">
      <c r="L37" s="48">
        <v>28</v>
      </c>
      <c r="M37" s="49">
        <v>216374.13064655697</v>
      </c>
      <c r="O37" s="48">
        <v>28</v>
      </c>
      <c r="P37" s="49">
        <v>216374.13064655697</v>
      </c>
      <c r="R37" s="132">
        <f t="shared" si="2"/>
        <v>5807352.9255122393</v>
      </c>
      <c r="S37" s="133">
        <f t="shared" si="0"/>
        <v>4.3999999999999997E-2</v>
      </c>
      <c r="T37" s="133">
        <f t="shared" si="1"/>
        <v>1.4999999999999999E-2</v>
      </c>
    </row>
    <row r="38" spans="12:20" x14ac:dyDescent="0.3">
      <c r="L38" s="48">
        <v>29</v>
      </c>
      <c r="M38" s="49">
        <v>0</v>
      </c>
      <c r="O38" s="48">
        <v>29</v>
      </c>
      <c r="P38" s="49">
        <v>0</v>
      </c>
      <c r="R38" s="132">
        <f t="shared" si="2"/>
        <v>6213867.6302980967</v>
      </c>
      <c r="S38" s="133">
        <f t="shared" si="0"/>
        <v>0.04</v>
      </c>
      <c r="T38" s="133">
        <f t="shared" si="1"/>
        <v>1.2999999999999999E-2</v>
      </c>
    </row>
    <row r="39" spans="12:20" x14ac:dyDescent="0.3">
      <c r="L39" s="48">
        <v>30</v>
      </c>
      <c r="M39" s="49">
        <v>3663071.7698451444</v>
      </c>
      <c r="O39" s="48">
        <v>30</v>
      </c>
      <c r="P39" s="49">
        <v>3663071.7698451444</v>
      </c>
      <c r="R39" s="132">
        <f t="shared" si="2"/>
        <v>6648838.3644189639</v>
      </c>
      <c r="S39" s="133">
        <f t="shared" si="0"/>
        <v>3.5000000000000003E-2</v>
      </c>
      <c r="T39" s="133">
        <f t="shared" si="1"/>
        <v>1.2999999999999999E-2</v>
      </c>
    </row>
    <row r="40" spans="12:20" x14ac:dyDescent="0.3">
      <c r="L40" s="48">
        <v>31</v>
      </c>
      <c r="M40" s="49">
        <v>0</v>
      </c>
      <c r="O40" s="48">
        <v>31</v>
      </c>
      <c r="P40" s="49">
        <v>0</v>
      </c>
      <c r="R40" s="132">
        <f t="shared" si="2"/>
        <v>7114257.0499282917</v>
      </c>
      <c r="S40" s="133">
        <f t="shared" si="0"/>
        <v>3.2000000000000001E-2</v>
      </c>
      <c r="T40" s="133">
        <f t="shared" si="1"/>
        <v>1.0999999999999999E-2</v>
      </c>
    </row>
    <row r="41" spans="12:20" x14ac:dyDescent="0.3">
      <c r="L41" s="48">
        <v>32</v>
      </c>
      <c r="M41" s="49">
        <v>2496259.6162792845</v>
      </c>
      <c r="O41" s="48">
        <v>32</v>
      </c>
      <c r="P41" s="49">
        <v>2496259.6162792845</v>
      </c>
      <c r="R41" s="132">
        <f t="shared" si="2"/>
        <v>7612255.0434232727</v>
      </c>
      <c r="S41" s="133">
        <f t="shared" ref="S41:S72" si="3" xml:space="preserve"> COUNTIF(M$10:M$1009,"&gt;"&amp;R41)/1000</f>
        <v>2.5000000000000001E-2</v>
      </c>
      <c r="T41" s="133">
        <f t="shared" ref="T41:T72" si="4">COUNTIF(P$10:P$1009,"&gt;"&amp;R41)/1000</f>
        <v>0.01</v>
      </c>
    </row>
    <row r="42" spans="12:20" x14ac:dyDescent="0.3">
      <c r="L42" s="48">
        <v>33</v>
      </c>
      <c r="M42" s="49">
        <v>4508547.2822942389</v>
      </c>
      <c r="O42" s="48">
        <v>33</v>
      </c>
      <c r="P42" s="49">
        <v>0</v>
      </c>
      <c r="R42" s="132">
        <f t="shared" si="2"/>
        <v>8145112.8964629024</v>
      </c>
      <c r="S42" s="133">
        <f t="shared" si="3"/>
        <v>2.1999999999999999E-2</v>
      </c>
      <c r="T42" s="133">
        <f t="shared" si="4"/>
        <v>0.01</v>
      </c>
    </row>
    <row r="43" spans="12:20" x14ac:dyDescent="0.3">
      <c r="L43" s="48">
        <v>34</v>
      </c>
      <c r="M43" s="49">
        <v>0</v>
      </c>
      <c r="O43" s="48">
        <v>34</v>
      </c>
      <c r="P43" s="49">
        <v>0</v>
      </c>
      <c r="R43" s="132">
        <f t="shared" si="2"/>
        <v>8715270.7992153056</v>
      </c>
      <c r="S43" s="133">
        <f t="shared" si="3"/>
        <v>2.1000000000000001E-2</v>
      </c>
      <c r="T43" s="133">
        <f t="shared" si="4"/>
        <v>0.01</v>
      </c>
    </row>
    <row r="44" spans="12:20" x14ac:dyDescent="0.3">
      <c r="L44" s="48">
        <v>35</v>
      </c>
      <c r="M44" s="49">
        <v>0</v>
      </c>
      <c r="O44" s="48">
        <v>35</v>
      </c>
      <c r="P44" s="49">
        <v>0</v>
      </c>
      <c r="R44" s="132">
        <f t="shared" si="2"/>
        <v>9325339.7551603783</v>
      </c>
      <c r="S44" s="133">
        <f t="shared" si="3"/>
        <v>1.9E-2</v>
      </c>
      <c r="T44" s="133">
        <f t="shared" si="4"/>
        <v>8.0000000000000002E-3</v>
      </c>
    </row>
    <row r="45" spans="12:20" x14ac:dyDescent="0.3">
      <c r="L45" s="48">
        <v>36</v>
      </c>
      <c r="M45" s="49">
        <v>0</v>
      </c>
      <c r="O45" s="48">
        <v>36</v>
      </c>
      <c r="P45" s="49">
        <v>0</v>
      </c>
      <c r="R45" s="132">
        <f t="shared" si="2"/>
        <v>9978113.5380216055</v>
      </c>
      <c r="S45" s="133">
        <f t="shared" si="3"/>
        <v>1.7000000000000001E-2</v>
      </c>
      <c r="T45" s="133">
        <f t="shared" si="4"/>
        <v>7.0000000000000001E-3</v>
      </c>
    </row>
    <row r="46" spans="12:20" x14ac:dyDescent="0.3">
      <c r="L46" s="48">
        <v>37</v>
      </c>
      <c r="M46" s="49">
        <v>174286.92516084347</v>
      </c>
      <c r="O46" s="48">
        <v>37</v>
      </c>
      <c r="P46" s="49">
        <v>174286.92516084347</v>
      </c>
      <c r="R46" s="132">
        <f t="shared" si="2"/>
        <v>10676581.485683119</v>
      </c>
      <c r="S46" s="133">
        <f t="shared" si="3"/>
        <v>1.4E-2</v>
      </c>
      <c r="T46" s="133">
        <f t="shared" si="4"/>
        <v>7.0000000000000001E-3</v>
      </c>
    </row>
    <row r="47" spans="12:20" x14ac:dyDescent="0.3">
      <c r="L47" s="48">
        <v>38</v>
      </c>
      <c r="M47" s="49">
        <v>0</v>
      </c>
      <c r="O47" s="48">
        <v>38</v>
      </c>
      <c r="P47" s="49">
        <v>0</v>
      </c>
      <c r="R47" s="132">
        <f t="shared" si="2"/>
        <v>11423942.189680938</v>
      </c>
      <c r="S47" s="133">
        <f t="shared" si="3"/>
        <v>1.2999999999999999E-2</v>
      </c>
      <c r="T47" s="133">
        <f t="shared" si="4"/>
        <v>6.0000000000000001E-3</v>
      </c>
    </row>
    <row r="48" spans="12:20" x14ac:dyDescent="0.3">
      <c r="L48" s="48">
        <v>39</v>
      </c>
      <c r="M48" s="49">
        <v>0</v>
      </c>
      <c r="O48" s="48">
        <v>39</v>
      </c>
      <c r="P48" s="49">
        <v>0</v>
      </c>
      <c r="R48" s="132">
        <f t="shared" si="2"/>
        <v>12223618.142958604</v>
      </c>
      <c r="S48" s="133">
        <f t="shared" si="3"/>
        <v>1.0999999999999999E-2</v>
      </c>
      <c r="T48" s="133">
        <f t="shared" si="4"/>
        <v>3.0000000000000001E-3</v>
      </c>
    </row>
    <row r="49" spans="12:20" x14ac:dyDescent="0.3">
      <c r="L49" s="48">
        <v>40</v>
      </c>
      <c r="M49" s="49">
        <v>0</v>
      </c>
      <c r="O49" s="48">
        <v>40</v>
      </c>
      <c r="P49" s="49">
        <v>0</v>
      </c>
      <c r="R49" s="132">
        <f t="shared" si="2"/>
        <v>13079271.412965707</v>
      </c>
      <c r="S49" s="133">
        <f t="shared" si="3"/>
        <v>1.0999999999999999E-2</v>
      </c>
      <c r="T49" s="133">
        <f t="shared" si="4"/>
        <v>3.0000000000000001E-3</v>
      </c>
    </row>
    <row r="50" spans="12:20" x14ac:dyDescent="0.3">
      <c r="L50" s="48">
        <v>41</v>
      </c>
      <c r="M50" s="49">
        <v>305647.84888115653</v>
      </c>
      <c r="O50" s="48">
        <v>41</v>
      </c>
      <c r="P50" s="49">
        <v>305647.84888115653</v>
      </c>
      <c r="R50" s="132">
        <f t="shared" si="2"/>
        <v>13994820.411873307</v>
      </c>
      <c r="S50" s="133">
        <f t="shared" si="3"/>
        <v>8.9999999999999993E-3</v>
      </c>
      <c r="T50" s="133">
        <f t="shared" si="4"/>
        <v>2E-3</v>
      </c>
    </row>
    <row r="51" spans="12:20" x14ac:dyDescent="0.3">
      <c r="L51" s="48">
        <v>42</v>
      </c>
      <c r="M51" s="49">
        <v>5561572.4862280739</v>
      </c>
      <c r="O51" s="48">
        <v>42</v>
      </c>
      <c r="P51" s="49">
        <v>5561572.4862280739</v>
      </c>
      <c r="R51" s="132">
        <f t="shared" si="2"/>
        <v>14974457.840704439</v>
      </c>
      <c r="S51" s="133">
        <f t="shared" si="3"/>
        <v>8.0000000000000002E-3</v>
      </c>
      <c r="T51" s="133">
        <f t="shared" si="4"/>
        <v>2E-3</v>
      </c>
    </row>
    <row r="52" spans="12:20" x14ac:dyDescent="0.3">
      <c r="L52" s="48">
        <v>43</v>
      </c>
      <c r="M52" s="49">
        <v>2616408.3780438718</v>
      </c>
      <c r="O52" s="48">
        <v>43</v>
      </c>
      <c r="P52" s="49">
        <v>2382410.5681633367</v>
      </c>
      <c r="R52" s="132">
        <f t="shared" si="2"/>
        <v>16022669.889553752</v>
      </c>
      <c r="S52" s="133">
        <f t="shared" si="3"/>
        <v>8.0000000000000002E-3</v>
      </c>
      <c r="T52" s="133">
        <f t="shared" si="4"/>
        <v>2E-3</v>
      </c>
    </row>
    <row r="53" spans="12:20" x14ac:dyDescent="0.3">
      <c r="L53" s="48">
        <v>44</v>
      </c>
      <c r="M53" s="49">
        <v>501014.15841943037</v>
      </c>
      <c r="O53" s="48">
        <v>44</v>
      </c>
      <c r="P53" s="49">
        <v>501014.15841943037</v>
      </c>
      <c r="R53" s="132">
        <f t="shared" si="2"/>
        <v>17144256.781822514</v>
      </c>
      <c r="S53" s="133">
        <f t="shared" si="3"/>
        <v>7.0000000000000001E-3</v>
      </c>
      <c r="T53" s="133">
        <f t="shared" si="4"/>
        <v>2E-3</v>
      </c>
    </row>
    <row r="54" spans="12:20" x14ac:dyDescent="0.3">
      <c r="L54" s="48">
        <v>45</v>
      </c>
      <c r="M54" s="49">
        <v>0</v>
      </c>
      <c r="O54" s="48">
        <v>45</v>
      </c>
      <c r="P54" s="49">
        <v>0</v>
      </c>
      <c r="R54" s="132">
        <f t="shared" si="2"/>
        <v>18344354.756550092</v>
      </c>
      <c r="S54" s="133">
        <f t="shared" si="3"/>
        <v>5.0000000000000001E-3</v>
      </c>
      <c r="T54" s="133">
        <f t="shared" si="4"/>
        <v>1E-3</v>
      </c>
    </row>
    <row r="55" spans="12:20" x14ac:dyDescent="0.3">
      <c r="L55" s="48">
        <v>46</v>
      </c>
      <c r="M55" s="49">
        <v>0</v>
      </c>
      <c r="O55" s="48">
        <v>46</v>
      </c>
      <c r="P55" s="49">
        <v>0</v>
      </c>
      <c r="R55" s="132">
        <f t="shared" si="2"/>
        <v>19628459.589508601</v>
      </c>
      <c r="S55" s="133">
        <f t="shared" si="3"/>
        <v>5.0000000000000001E-3</v>
      </c>
      <c r="T55" s="133">
        <f t="shared" si="4"/>
        <v>1E-3</v>
      </c>
    </row>
    <row r="56" spans="12:20" x14ac:dyDescent="0.3">
      <c r="L56" s="48">
        <v>47</v>
      </c>
      <c r="M56" s="49">
        <v>0</v>
      </c>
      <c r="O56" s="48">
        <v>47</v>
      </c>
      <c r="P56" s="49">
        <v>0</v>
      </c>
      <c r="R56" s="132">
        <f t="shared" si="2"/>
        <v>21002451.760774203</v>
      </c>
      <c r="S56" s="133">
        <f t="shared" si="3"/>
        <v>4.0000000000000001E-3</v>
      </c>
      <c r="T56" s="133">
        <f t="shared" si="4"/>
        <v>0</v>
      </c>
    </row>
    <row r="57" spans="12:20" x14ac:dyDescent="0.3">
      <c r="L57" s="48">
        <v>48</v>
      </c>
      <c r="M57" s="49">
        <v>923128.37377818755</v>
      </c>
      <c r="O57" s="48">
        <v>48</v>
      </c>
      <c r="P57" s="49">
        <v>0</v>
      </c>
      <c r="R57" s="132">
        <f t="shared" si="2"/>
        <v>22472623.384028398</v>
      </c>
      <c r="S57" s="133">
        <f t="shared" si="3"/>
        <v>3.0000000000000001E-3</v>
      </c>
      <c r="T57" s="133">
        <f t="shared" si="4"/>
        <v>0</v>
      </c>
    </row>
    <row r="58" spans="12:20" x14ac:dyDescent="0.3">
      <c r="L58" s="48">
        <v>49</v>
      </c>
      <c r="M58" s="49">
        <v>0</v>
      </c>
      <c r="O58" s="48">
        <v>49</v>
      </c>
      <c r="P58" s="49">
        <v>0</v>
      </c>
      <c r="R58" s="132">
        <f t="shared" si="2"/>
        <v>24045707.020910386</v>
      </c>
      <c r="S58" s="133">
        <f t="shared" si="3"/>
        <v>3.0000000000000001E-3</v>
      </c>
      <c r="T58" s="133">
        <f t="shared" si="4"/>
        <v>0</v>
      </c>
    </row>
    <row r="59" spans="12:20" x14ac:dyDescent="0.3">
      <c r="L59" s="48">
        <v>50</v>
      </c>
      <c r="M59" s="49">
        <v>0</v>
      </c>
      <c r="O59" s="48">
        <v>50</v>
      </c>
      <c r="P59" s="49">
        <v>0</v>
      </c>
      <c r="R59" s="132">
        <f t="shared" si="2"/>
        <v>25728906.512374114</v>
      </c>
      <c r="S59" s="133">
        <f t="shared" si="3"/>
        <v>3.0000000000000001E-3</v>
      </c>
      <c r="T59" s="133">
        <f t="shared" si="4"/>
        <v>0</v>
      </c>
    </row>
    <row r="60" spans="12:20" x14ac:dyDescent="0.3">
      <c r="L60" s="48">
        <v>51</v>
      </c>
      <c r="M60" s="49">
        <v>211964.2879788476</v>
      </c>
      <c r="O60" s="48">
        <v>51</v>
      </c>
      <c r="P60" s="49">
        <v>0</v>
      </c>
      <c r="R60" s="132">
        <f t="shared" si="2"/>
        <v>27529929.968240302</v>
      </c>
      <c r="S60" s="133">
        <f t="shared" si="3"/>
        <v>2E-3</v>
      </c>
      <c r="T60" s="133">
        <f t="shared" si="4"/>
        <v>0</v>
      </c>
    </row>
    <row r="61" spans="12:20" x14ac:dyDescent="0.3">
      <c r="L61" s="48">
        <v>52</v>
      </c>
      <c r="M61" s="49">
        <v>180892.26126475795</v>
      </c>
      <c r="O61" s="48">
        <v>52</v>
      </c>
      <c r="P61" s="49">
        <v>0</v>
      </c>
      <c r="R61" s="132">
        <f t="shared" si="2"/>
        <v>29457025.066017125</v>
      </c>
      <c r="S61" s="133">
        <f t="shared" si="3"/>
        <v>2E-3</v>
      </c>
      <c r="T61" s="133">
        <f t="shared" si="4"/>
        <v>0</v>
      </c>
    </row>
    <row r="62" spans="12:20" x14ac:dyDescent="0.3">
      <c r="L62" s="48">
        <v>53</v>
      </c>
      <c r="M62" s="49">
        <v>3439584.7696304568</v>
      </c>
      <c r="O62" s="48">
        <v>53</v>
      </c>
      <c r="P62" s="49">
        <v>3439584.7696304568</v>
      </c>
      <c r="R62" s="132">
        <f t="shared" si="2"/>
        <v>31519016.820638325</v>
      </c>
      <c r="S62" s="133">
        <f t="shared" si="3"/>
        <v>2E-3</v>
      </c>
      <c r="T62" s="133">
        <f t="shared" si="4"/>
        <v>0</v>
      </c>
    </row>
    <row r="63" spans="12:20" x14ac:dyDescent="0.3">
      <c r="L63" s="48">
        <v>54</v>
      </c>
      <c r="M63" s="49">
        <v>0</v>
      </c>
      <c r="O63" s="48">
        <v>54</v>
      </c>
      <c r="P63" s="49">
        <v>0</v>
      </c>
      <c r="R63" s="132">
        <f t="shared" si="2"/>
        <v>33725347.99808301</v>
      </c>
      <c r="S63" s="133">
        <f t="shared" si="3"/>
        <v>2E-3</v>
      </c>
      <c r="T63" s="133">
        <f t="shared" si="4"/>
        <v>0</v>
      </c>
    </row>
    <row r="64" spans="12:20" x14ac:dyDescent="0.3">
      <c r="L64" s="48">
        <v>55</v>
      </c>
      <c r="M64" s="49">
        <v>1659649.6865072919</v>
      </c>
      <c r="O64" s="48">
        <v>55</v>
      </c>
      <c r="P64" s="49">
        <v>1659649.6865072919</v>
      </c>
      <c r="R64" s="132">
        <f t="shared" si="2"/>
        <v>36086122.357948825</v>
      </c>
      <c r="S64" s="133">
        <f t="shared" si="3"/>
        <v>2E-3</v>
      </c>
      <c r="T64" s="133">
        <f t="shared" si="4"/>
        <v>0</v>
      </c>
    </row>
    <row r="65" spans="12:20" x14ac:dyDescent="0.3">
      <c r="L65" s="48">
        <v>56</v>
      </c>
      <c r="M65" s="49">
        <v>0</v>
      </c>
      <c r="O65" s="48">
        <v>56</v>
      </c>
      <c r="P65" s="49">
        <v>0</v>
      </c>
      <c r="R65" s="132">
        <f t="shared" si="2"/>
        <v>38612150.923005246</v>
      </c>
      <c r="S65" s="133">
        <f t="shared" si="3"/>
        <v>1E-3</v>
      </c>
      <c r="T65" s="133">
        <f t="shared" si="4"/>
        <v>0</v>
      </c>
    </row>
    <row r="66" spans="12:20" x14ac:dyDescent="0.3">
      <c r="L66" s="48">
        <v>57</v>
      </c>
      <c r="M66" s="49">
        <v>0</v>
      </c>
      <c r="O66" s="48">
        <v>57</v>
      </c>
      <c r="P66" s="49">
        <v>0</v>
      </c>
      <c r="R66" s="132">
        <f t="shared" si="2"/>
        <v>41315001.487615615</v>
      </c>
      <c r="S66" s="133">
        <f t="shared" si="3"/>
        <v>1E-3</v>
      </c>
      <c r="T66" s="133">
        <f t="shared" si="4"/>
        <v>0</v>
      </c>
    </row>
    <row r="67" spans="12:20" x14ac:dyDescent="0.3">
      <c r="L67" s="48">
        <v>58</v>
      </c>
      <c r="M67" s="49">
        <v>774939.71698737063</v>
      </c>
      <c r="O67" s="48">
        <v>58</v>
      </c>
      <c r="P67" s="49">
        <v>0</v>
      </c>
      <c r="R67" s="132">
        <f t="shared" si="2"/>
        <v>44207051.591748714</v>
      </c>
      <c r="S67" s="133">
        <f t="shared" si="3"/>
        <v>1E-3</v>
      </c>
      <c r="T67" s="133">
        <f t="shared" si="4"/>
        <v>0</v>
      </c>
    </row>
    <row r="68" spans="12:20" x14ac:dyDescent="0.3">
      <c r="L68" s="48">
        <v>59</v>
      </c>
      <c r="M68" s="49">
        <v>202746.09147101495</v>
      </c>
      <c r="O68" s="48">
        <v>59</v>
      </c>
      <c r="P68" s="49">
        <v>0</v>
      </c>
      <c r="R68" s="132">
        <f t="shared" si="2"/>
        <v>47301545.203171127</v>
      </c>
      <c r="S68" s="133">
        <f t="shared" si="3"/>
        <v>1E-3</v>
      </c>
      <c r="T68" s="133">
        <f t="shared" si="4"/>
        <v>0</v>
      </c>
    </row>
    <row r="69" spans="12:20" x14ac:dyDescent="0.3">
      <c r="L69" s="48">
        <v>60</v>
      </c>
      <c r="M69" s="49">
        <v>1983693.0686200727</v>
      </c>
      <c r="O69" s="48">
        <v>60</v>
      </c>
      <c r="P69" s="49">
        <v>133110.72842996111</v>
      </c>
      <c r="R69" s="132">
        <f t="shared" si="2"/>
        <v>50612653.367393106</v>
      </c>
      <c r="S69" s="133">
        <f t="shared" si="3"/>
        <v>1E-3</v>
      </c>
      <c r="T69" s="133">
        <f t="shared" si="4"/>
        <v>0</v>
      </c>
    </row>
    <row r="70" spans="12:20" x14ac:dyDescent="0.3">
      <c r="L70" s="48">
        <v>61</v>
      </c>
      <c r="M70" s="49">
        <v>0</v>
      </c>
      <c r="O70" s="48">
        <v>61</v>
      </c>
      <c r="P70" s="49">
        <v>0</v>
      </c>
      <c r="R70" s="132">
        <f t="shared" si="2"/>
        <v>54155539.103110626</v>
      </c>
      <c r="S70" s="133">
        <f t="shared" si="3"/>
        <v>1E-3</v>
      </c>
      <c r="T70" s="133">
        <f t="shared" si="4"/>
        <v>0</v>
      </c>
    </row>
    <row r="71" spans="12:20" x14ac:dyDescent="0.3">
      <c r="L71" s="48">
        <v>62</v>
      </c>
      <c r="M71" s="49">
        <v>290119.07442226628</v>
      </c>
      <c r="O71" s="48">
        <v>62</v>
      </c>
      <c r="P71" s="49">
        <v>290119.07442226628</v>
      </c>
      <c r="R71" s="132">
        <f t="shared" si="2"/>
        <v>57946426.840328373</v>
      </c>
      <c r="S71" s="133">
        <f t="shared" si="3"/>
        <v>1E-3</v>
      </c>
      <c r="T71" s="133">
        <f t="shared" si="4"/>
        <v>0</v>
      </c>
    </row>
    <row r="72" spans="12:20" x14ac:dyDescent="0.3">
      <c r="L72" s="48">
        <v>63</v>
      </c>
      <c r="M72" s="49">
        <v>1184717.193907677</v>
      </c>
      <c r="O72" s="48">
        <v>63</v>
      </c>
      <c r="P72" s="49">
        <v>1184717.193907677</v>
      </c>
      <c r="R72" s="132">
        <f t="shared" si="2"/>
        <v>62002676.719151363</v>
      </c>
      <c r="S72" s="133">
        <f t="shared" si="3"/>
        <v>0</v>
      </c>
      <c r="T72" s="133">
        <f t="shared" si="4"/>
        <v>0</v>
      </c>
    </row>
    <row r="73" spans="12:20" x14ac:dyDescent="0.3">
      <c r="L73" s="48">
        <v>64</v>
      </c>
      <c r="M73" s="49">
        <v>176931.39152043109</v>
      </c>
      <c r="O73" s="48">
        <v>64</v>
      </c>
      <c r="P73" s="49">
        <v>0</v>
      </c>
      <c r="R73" s="132">
        <f t="shared" si="2"/>
        <v>66342864.089491963</v>
      </c>
      <c r="S73" s="133">
        <f t="shared" ref="S73:S104" si="5" xml:space="preserve"> COUNTIF(M$10:M$1009,"&gt;"&amp;R73)/1000</f>
        <v>0</v>
      </c>
      <c r="T73" s="133">
        <f t="shared" ref="T73:T104" si="6">COUNTIF(P$10:P$1009,"&gt;"&amp;R73)/1000</f>
        <v>0</v>
      </c>
    </row>
    <row r="74" spans="12:20" x14ac:dyDescent="0.3">
      <c r="L74" s="48">
        <v>65</v>
      </c>
      <c r="M74" s="49">
        <v>2007738.3049112933</v>
      </c>
      <c r="O74" s="48">
        <v>65</v>
      </c>
      <c r="P74" s="49">
        <v>0</v>
      </c>
      <c r="R74" s="132">
        <f t="shared" si="2"/>
        <v>70986864.575756401</v>
      </c>
      <c r="S74" s="133">
        <f t="shared" si="5"/>
        <v>0</v>
      </c>
      <c r="T74" s="133">
        <f t="shared" si="6"/>
        <v>0</v>
      </c>
    </row>
    <row r="75" spans="12:20" x14ac:dyDescent="0.3">
      <c r="L75" s="48">
        <v>66</v>
      </c>
      <c r="M75" s="49">
        <v>6302418.0350345001</v>
      </c>
      <c r="O75" s="48">
        <v>66</v>
      </c>
      <c r="P75" s="49">
        <v>0</v>
      </c>
      <c r="R75" s="132">
        <f t="shared" si="2"/>
        <v>75955945.096059352</v>
      </c>
      <c r="S75" s="133">
        <f t="shared" si="5"/>
        <v>0</v>
      </c>
      <c r="T75" s="133">
        <f t="shared" si="6"/>
        <v>0</v>
      </c>
    </row>
    <row r="76" spans="12:20" x14ac:dyDescent="0.3">
      <c r="L76" s="48">
        <v>67</v>
      </c>
      <c r="M76" s="49">
        <v>243710.35992325368</v>
      </c>
      <c r="O76" s="48">
        <v>67</v>
      </c>
      <c r="P76" s="49">
        <v>243710.35992325368</v>
      </c>
      <c r="R76" s="132">
        <f t="shared" si="2"/>
        <v>81272861.252783507</v>
      </c>
      <c r="S76" s="133">
        <f t="shared" si="5"/>
        <v>0</v>
      </c>
      <c r="T76" s="133">
        <f t="shared" si="6"/>
        <v>0</v>
      </c>
    </row>
    <row r="77" spans="12:20" x14ac:dyDescent="0.3">
      <c r="L77" s="48">
        <v>68</v>
      </c>
      <c r="M77" s="49">
        <v>0</v>
      </c>
      <c r="O77" s="48">
        <v>68</v>
      </c>
      <c r="P77" s="49">
        <v>0</v>
      </c>
      <c r="R77" s="132">
        <f t="shared" ref="R77:R129" si="7">R76*1.07</f>
        <v>86961961.540478364</v>
      </c>
      <c r="S77" s="133">
        <f t="shared" si="5"/>
        <v>0</v>
      </c>
      <c r="T77" s="133">
        <f t="shared" si="6"/>
        <v>0</v>
      </c>
    </row>
    <row r="78" spans="12:20" x14ac:dyDescent="0.3">
      <c r="L78" s="48">
        <v>69</v>
      </c>
      <c r="M78" s="49">
        <v>543998.4600965908</v>
      </c>
      <c r="O78" s="48">
        <v>69</v>
      </c>
      <c r="P78" s="49">
        <v>286836.41403389903</v>
      </c>
      <c r="R78" s="132">
        <f t="shared" si="7"/>
        <v>93049298.848311856</v>
      </c>
      <c r="S78" s="133">
        <f t="shared" si="5"/>
        <v>0</v>
      </c>
      <c r="T78" s="133">
        <f t="shared" si="6"/>
        <v>0</v>
      </c>
    </row>
    <row r="79" spans="12:20" x14ac:dyDescent="0.3">
      <c r="L79" s="48">
        <v>70</v>
      </c>
      <c r="M79" s="49">
        <v>0</v>
      </c>
      <c r="O79" s="48">
        <v>70</v>
      </c>
      <c r="P79" s="49">
        <v>0</v>
      </c>
      <c r="R79" s="132">
        <f t="shared" si="7"/>
        <v>99562749.767693698</v>
      </c>
      <c r="S79" s="133">
        <f t="shared" si="5"/>
        <v>0</v>
      </c>
      <c r="T79" s="133">
        <f t="shared" si="6"/>
        <v>0</v>
      </c>
    </row>
    <row r="80" spans="12:20" x14ac:dyDescent="0.3">
      <c r="L80" s="48">
        <v>71</v>
      </c>
      <c r="M80" s="49">
        <v>312796.73531401966</v>
      </c>
      <c r="O80" s="48">
        <v>71</v>
      </c>
      <c r="P80" s="49">
        <v>0</v>
      </c>
      <c r="R80" s="132">
        <f t="shared" si="7"/>
        <v>106532142.25143227</v>
      </c>
      <c r="S80" s="133">
        <f t="shared" si="5"/>
        <v>0</v>
      </c>
      <c r="T80" s="133">
        <f t="shared" si="6"/>
        <v>0</v>
      </c>
    </row>
    <row r="81" spans="12:20" x14ac:dyDescent="0.3">
      <c r="L81" s="48">
        <v>72</v>
      </c>
      <c r="M81" s="49">
        <v>94460.09247169568</v>
      </c>
      <c r="O81" s="48">
        <v>72</v>
      </c>
      <c r="P81" s="49">
        <v>94460.09247169568</v>
      </c>
      <c r="R81" s="132">
        <f t="shared" si="7"/>
        <v>113989392.20903254</v>
      </c>
      <c r="S81" s="133">
        <f t="shared" si="5"/>
        <v>0</v>
      </c>
      <c r="T81" s="133">
        <f t="shared" si="6"/>
        <v>0</v>
      </c>
    </row>
    <row r="82" spans="12:20" x14ac:dyDescent="0.3">
      <c r="L82" s="48">
        <v>73</v>
      </c>
      <c r="M82" s="49">
        <v>0</v>
      </c>
      <c r="O82" s="48">
        <v>73</v>
      </c>
      <c r="P82" s="49">
        <v>0</v>
      </c>
      <c r="R82" s="132">
        <f t="shared" si="7"/>
        <v>121968649.66366482</v>
      </c>
      <c r="S82" s="133">
        <f t="shared" si="5"/>
        <v>0</v>
      </c>
      <c r="T82" s="133">
        <f t="shared" si="6"/>
        <v>0</v>
      </c>
    </row>
    <row r="83" spans="12:20" x14ac:dyDescent="0.3">
      <c r="L83" s="48">
        <v>74</v>
      </c>
      <c r="M83" s="49">
        <v>1267271.5773082343</v>
      </c>
      <c r="O83" s="48">
        <v>74</v>
      </c>
      <c r="P83" s="49">
        <v>1267271.5773082343</v>
      </c>
      <c r="R83" s="132">
        <f t="shared" si="7"/>
        <v>130506455.14012136</v>
      </c>
      <c r="S83" s="133">
        <f t="shared" si="5"/>
        <v>0</v>
      </c>
      <c r="T83" s="133">
        <f t="shared" si="6"/>
        <v>0</v>
      </c>
    </row>
    <row r="84" spans="12:20" x14ac:dyDescent="0.3">
      <c r="L84" s="48">
        <v>75</v>
      </c>
      <c r="M84" s="49">
        <v>1557606.619255485</v>
      </c>
      <c r="O84" s="48">
        <v>75</v>
      </c>
      <c r="P84" s="49">
        <v>1287802.3387041269</v>
      </c>
      <c r="R84" s="132">
        <f t="shared" si="7"/>
        <v>139641906.99992985</v>
      </c>
      <c r="S84" s="133">
        <f t="shared" si="5"/>
        <v>0</v>
      </c>
      <c r="T84" s="133">
        <f t="shared" si="6"/>
        <v>0</v>
      </c>
    </row>
    <row r="85" spans="12:20" x14ac:dyDescent="0.3">
      <c r="L85" s="48">
        <v>76</v>
      </c>
      <c r="M85" s="49">
        <v>0</v>
      </c>
      <c r="O85" s="48">
        <v>76</v>
      </c>
      <c r="P85" s="49">
        <v>0</v>
      </c>
      <c r="R85" s="132">
        <f t="shared" si="7"/>
        <v>149416840.48992494</v>
      </c>
      <c r="S85" s="133">
        <f t="shared" si="5"/>
        <v>0</v>
      </c>
      <c r="T85" s="133">
        <f t="shared" si="6"/>
        <v>0</v>
      </c>
    </row>
    <row r="86" spans="12:20" x14ac:dyDescent="0.3">
      <c r="L86" s="48">
        <v>77</v>
      </c>
      <c r="M86" s="49">
        <v>11738276.097852496</v>
      </c>
      <c r="O86" s="48">
        <v>77</v>
      </c>
      <c r="P86" s="49">
        <v>11738276.097852496</v>
      </c>
      <c r="R86" s="132">
        <f t="shared" si="7"/>
        <v>159876019.3242197</v>
      </c>
      <c r="S86" s="133">
        <f t="shared" si="5"/>
        <v>0</v>
      </c>
      <c r="T86" s="133">
        <f t="shared" si="6"/>
        <v>0</v>
      </c>
    </row>
    <row r="87" spans="12:20" x14ac:dyDescent="0.3">
      <c r="L87" s="48">
        <v>78</v>
      </c>
      <c r="M87" s="49">
        <v>0</v>
      </c>
      <c r="O87" s="48">
        <v>78</v>
      </c>
      <c r="P87" s="49">
        <v>0</v>
      </c>
      <c r="R87" s="132">
        <f t="shared" si="7"/>
        <v>171067340.67691508</v>
      </c>
      <c r="S87" s="133">
        <f t="shared" si="5"/>
        <v>0</v>
      </c>
      <c r="T87" s="133">
        <f t="shared" si="6"/>
        <v>0</v>
      </c>
    </row>
    <row r="88" spans="12:20" x14ac:dyDescent="0.3">
      <c r="L88" s="48">
        <v>79</v>
      </c>
      <c r="M88" s="49">
        <v>1663150.0422781152</v>
      </c>
      <c r="O88" s="48">
        <v>79</v>
      </c>
      <c r="P88" s="49">
        <v>1663150.0422781152</v>
      </c>
      <c r="R88" s="132">
        <f t="shared" si="7"/>
        <v>183042054.52429914</v>
      </c>
      <c r="S88" s="133">
        <f t="shared" si="5"/>
        <v>0</v>
      </c>
      <c r="T88" s="133">
        <f t="shared" si="6"/>
        <v>0</v>
      </c>
    </row>
    <row r="89" spans="12:20" x14ac:dyDescent="0.3">
      <c r="L89" s="48">
        <v>80</v>
      </c>
      <c r="M89" s="49">
        <v>0</v>
      </c>
      <c r="O89" s="48">
        <v>80</v>
      </c>
      <c r="P89" s="49">
        <v>0</v>
      </c>
      <c r="R89" s="132">
        <f t="shared" si="7"/>
        <v>195854998.34100011</v>
      </c>
      <c r="S89" s="133">
        <f t="shared" si="5"/>
        <v>0</v>
      </c>
      <c r="T89" s="133">
        <f t="shared" si="6"/>
        <v>0</v>
      </c>
    </row>
    <row r="90" spans="12:20" x14ac:dyDescent="0.3">
      <c r="L90" s="48">
        <v>81</v>
      </c>
      <c r="M90" s="49">
        <v>4068629.4177472666</v>
      </c>
      <c r="O90" s="48">
        <v>81</v>
      </c>
      <c r="P90" s="49">
        <v>4068629.4177472666</v>
      </c>
      <c r="R90" s="132">
        <f t="shared" si="7"/>
        <v>209564848.22487012</v>
      </c>
      <c r="S90" s="133">
        <f t="shared" si="5"/>
        <v>0</v>
      </c>
      <c r="T90" s="133">
        <f t="shared" si="6"/>
        <v>0</v>
      </c>
    </row>
    <row r="91" spans="12:20" x14ac:dyDescent="0.3">
      <c r="L91" s="48">
        <v>82</v>
      </c>
      <c r="M91" s="49">
        <v>0</v>
      </c>
      <c r="O91" s="48">
        <v>82</v>
      </c>
      <c r="P91" s="49">
        <v>0</v>
      </c>
      <c r="R91" s="132">
        <f t="shared" si="7"/>
        <v>224234387.60061103</v>
      </c>
      <c r="S91" s="133">
        <f t="shared" si="5"/>
        <v>0</v>
      </c>
      <c r="T91" s="133">
        <f t="shared" si="6"/>
        <v>0</v>
      </c>
    </row>
    <row r="92" spans="12:20" x14ac:dyDescent="0.3">
      <c r="L92" s="48">
        <v>83</v>
      </c>
      <c r="M92" s="49">
        <v>0</v>
      </c>
      <c r="O92" s="48">
        <v>83</v>
      </c>
      <c r="P92" s="49">
        <v>0</v>
      </c>
      <c r="R92" s="132">
        <f t="shared" si="7"/>
        <v>239930794.73265383</v>
      </c>
      <c r="S92" s="133">
        <f t="shared" si="5"/>
        <v>0</v>
      </c>
      <c r="T92" s="133">
        <f t="shared" si="6"/>
        <v>0</v>
      </c>
    </row>
    <row r="93" spans="12:20" x14ac:dyDescent="0.3">
      <c r="L93" s="48">
        <v>84</v>
      </c>
      <c r="M93" s="49">
        <v>279307.98000409605</v>
      </c>
      <c r="O93" s="48">
        <v>84</v>
      </c>
      <c r="P93" s="49">
        <v>279307.98000409605</v>
      </c>
      <c r="R93" s="132">
        <f t="shared" si="7"/>
        <v>256725950.36393961</v>
      </c>
      <c r="S93" s="133">
        <f t="shared" si="5"/>
        <v>0</v>
      </c>
      <c r="T93" s="133">
        <f t="shared" si="6"/>
        <v>0</v>
      </c>
    </row>
    <row r="94" spans="12:20" x14ac:dyDescent="0.3">
      <c r="L94" s="48">
        <v>85</v>
      </c>
      <c r="M94" s="49">
        <v>0</v>
      </c>
      <c r="O94" s="48">
        <v>85</v>
      </c>
      <c r="P94" s="49">
        <v>0</v>
      </c>
      <c r="R94" s="132">
        <f t="shared" si="7"/>
        <v>274696766.88941538</v>
      </c>
      <c r="S94" s="133">
        <f t="shared" si="5"/>
        <v>0</v>
      </c>
      <c r="T94" s="133">
        <f t="shared" si="6"/>
        <v>0</v>
      </c>
    </row>
    <row r="95" spans="12:20" x14ac:dyDescent="0.3">
      <c r="L95" s="48">
        <v>86</v>
      </c>
      <c r="M95" s="49">
        <v>0</v>
      </c>
      <c r="O95" s="48">
        <v>86</v>
      </c>
      <c r="P95" s="49">
        <v>0</v>
      </c>
      <c r="R95" s="132">
        <f t="shared" si="7"/>
        <v>293925540.57167447</v>
      </c>
      <c r="S95" s="133">
        <f t="shared" si="5"/>
        <v>0</v>
      </c>
      <c r="T95" s="133">
        <f t="shared" si="6"/>
        <v>0</v>
      </c>
    </row>
    <row r="96" spans="12:20" x14ac:dyDescent="0.3">
      <c r="L96" s="48">
        <v>87</v>
      </c>
      <c r="M96" s="49">
        <v>412457.47597593901</v>
      </c>
      <c r="O96" s="48">
        <v>87</v>
      </c>
      <c r="P96" s="49">
        <v>412457.47597593901</v>
      </c>
      <c r="R96" s="132">
        <f t="shared" si="7"/>
        <v>314500328.41169173</v>
      </c>
      <c r="S96" s="133">
        <f t="shared" si="5"/>
        <v>0</v>
      </c>
      <c r="T96" s="133">
        <f t="shared" si="6"/>
        <v>0</v>
      </c>
    </row>
    <row r="97" spans="12:20" x14ac:dyDescent="0.3">
      <c r="L97" s="48">
        <v>88</v>
      </c>
      <c r="M97" s="49">
        <v>212170.98505153094</v>
      </c>
      <c r="O97" s="48">
        <v>88</v>
      </c>
      <c r="P97" s="49">
        <v>212170.98505153094</v>
      </c>
      <c r="R97" s="132">
        <f t="shared" si="7"/>
        <v>336515351.40051019</v>
      </c>
      <c r="S97" s="133">
        <f t="shared" si="5"/>
        <v>0</v>
      </c>
      <c r="T97" s="133">
        <f t="shared" si="6"/>
        <v>0</v>
      </c>
    </row>
    <row r="98" spans="12:20" x14ac:dyDescent="0.3">
      <c r="L98" s="48">
        <v>89</v>
      </c>
      <c r="M98" s="49">
        <v>2510295.0765738622</v>
      </c>
      <c r="O98" s="48">
        <v>89</v>
      </c>
      <c r="P98" s="49">
        <v>0</v>
      </c>
      <c r="R98" s="132">
        <f t="shared" si="7"/>
        <v>360071425.99854594</v>
      </c>
      <c r="S98" s="133">
        <f t="shared" si="5"/>
        <v>0</v>
      </c>
      <c r="T98" s="133">
        <f t="shared" si="6"/>
        <v>0</v>
      </c>
    </row>
    <row r="99" spans="12:20" x14ac:dyDescent="0.3">
      <c r="L99" s="48">
        <v>90</v>
      </c>
      <c r="M99" s="49">
        <v>0</v>
      </c>
      <c r="O99" s="48">
        <v>90</v>
      </c>
      <c r="P99" s="49">
        <v>0</v>
      </c>
      <c r="R99" s="132">
        <f t="shared" si="7"/>
        <v>385276425.81844419</v>
      </c>
      <c r="S99" s="133">
        <f t="shared" si="5"/>
        <v>0</v>
      </c>
      <c r="T99" s="133">
        <f t="shared" si="6"/>
        <v>0</v>
      </c>
    </row>
    <row r="100" spans="12:20" x14ac:dyDescent="0.3">
      <c r="L100" s="48">
        <v>91</v>
      </c>
      <c r="M100" s="49">
        <v>189037.37045221881</v>
      </c>
      <c r="O100" s="48">
        <v>91</v>
      </c>
      <c r="P100" s="49">
        <v>0</v>
      </c>
      <c r="R100" s="132">
        <f t="shared" si="7"/>
        <v>412245775.62573528</v>
      </c>
      <c r="S100" s="133">
        <f t="shared" si="5"/>
        <v>0</v>
      </c>
      <c r="T100" s="133">
        <f t="shared" si="6"/>
        <v>0</v>
      </c>
    </row>
    <row r="101" spans="12:20" x14ac:dyDescent="0.3">
      <c r="L101" s="48">
        <v>92</v>
      </c>
      <c r="M101" s="49">
        <v>0</v>
      </c>
      <c r="O101" s="48">
        <v>92</v>
      </c>
      <c r="P101" s="49">
        <v>0</v>
      </c>
      <c r="R101" s="132">
        <f t="shared" si="7"/>
        <v>441102979.91953677</v>
      </c>
      <c r="S101" s="133">
        <f t="shared" si="5"/>
        <v>0</v>
      </c>
      <c r="T101" s="133">
        <f t="shared" si="6"/>
        <v>0</v>
      </c>
    </row>
    <row r="102" spans="12:20" x14ac:dyDescent="0.3">
      <c r="L102" s="48">
        <v>93</v>
      </c>
      <c r="M102" s="49">
        <v>3259722.1808206355</v>
      </c>
      <c r="O102" s="48">
        <v>93</v>
      </c>
      <c r="P102" s="49">
        <v>0</v>
      </c>
      <c r="R102" s="132">
        <f t="shared" si="7"/>
        <v>471980188.51390439</v>
      </c>
      <c r="S102" s="133">
        <f t="shared" si="5"/>
        <v>0</v>
      </c>
      <c r="T102" s="133">
        <f t="shared" si="6"/>
        <v>0</v>
      </c>
    </row>
    <row r="103" spans="12:20" x14ac:dyDescent="0.3">
      <c r="L103" s="48">
        <v>94</v>
      </c>
      <c r="M103" s="49">
        <v>841398.69947125064</v>
      </c>
      <c r="O103" s="48">
        <v>94</v>
      </c>
      <c r="P103" s="49">
        <v>841398.69947125064</v>
      </c>
      <c r="R103" s="132">
        <f t="shared" si="7"/>
        <v>505018801.70987773</v>
      </c>
      <c r="S103" s="133">
        <f t="shared" si="5"/>
        <v>0</v>
      </c>
      <c r="T103" s="133">
        <f t="shared" si="6"/>
        <v>0</v>
      </c>
    </row>
    <row r="104" spans="12:20" x14ac:dyDescent="0.3">
      <c r="L104" s="48">
        <v>95</v>
      </c>
      <c r="M104" s="49">
        <v>0</v>
      </c>
      <c r="O104" s="48">
        <v>95</v>
      </c>
      <c r="P104" s="49">
        <v>0</v>
      </c>
      <c r="R104" s="132">
        <f t="shared" si="7"/>
        <v>540370117.82956922</v>
      </c>
      <c r="S104" s="133">
        <f t="shared" si="5"/>
        <v>0</v>
      </c>
      <c r="T104" s="133">
        <f t="shared" si="6"/>
        <v>0</v>
      </c>
    </row>
    <row r="105" spans="12:20" x14ac:dyDescent="0.3">
      <c r="L105" s="48">
        <v>96</v>
      </c>
      <c r="M105" s="49">
        <v>180208.92462983113</v>
      </c>
      <c r="O105" s="48">
        <v>96</v>
      </c>
      <c r="P105" s="49">
        <v>180208.92462983113</v>
      </c>
      <c r="R105" s="132">
        <f t="shared" si="7"/>
        <v>578196026.0776391</v>
      </c>
      <c r="S105" s="133">
        <f t="shared" ref="S105:S129" si="8" xml:space="preserve"> COUNTIF(M$10:M$1009,"&gt;"&amp;R105)/1000</f>
        <v>0</v>
      </c>
      <c r="T105" s="133">
        <f t="shared" ref="T105:T129" si="9">COUNTIF(P$10:P$1009,"&gt;"&amp;R105)/1000</f>
        <v>0</v>
      </c>
    </row>
    <row r="106" spans="12:20" x14ac:dyDescent="0.3">
      <c r="L106" s="48">
        <v>97</v>
      </c>
      <c r="M106" s="49">
        <v>3952850.1652751276</v>
      </c>
      <c r="O106" s="48">
        <v>97</v>
      </c>
      <c r="P106" s="49">
        <v>666245.11961339973</v>
      </c>
      <c r="R106" s="132">
        <f t="shared" si="7"/>
        <v>618669747.90307391</v>
      </c>
      <c r="S106" s="133">
        <f t="shared" si="8"/>
        <v>0</v>
      </c>
      <c r="T106" s="133">
        <f t="shared" si="9"/>
        <v>0</v>
      </c>
    </row>
    <row r="107" spans="12:20" x14ac:dyDescent="0.3">
      <c r="L107" s="48">
        <v>98</v>
      </c>
      <c r="M107" s="49">
        <v>312939.9177014649</v>
      </c>
      <c r="O107" s="48">
        <v>98</v>
      </c>
      <c r="P107" s="49">
        <v>312939.9177014649</v>
      </c>
      <c r="R107" s="132">
        <f t="shared" si="7"/>
        <v>661976630.25628912</v>
      </c>
      <c r="S107" s="133">
        <f t="shared" si="8"/>
        <v>0</v>
      </c>
      <c r="T107" s="133">
        <f t="shared" si="9"/>
        <v>0</v>
      </c>
    </row>
    <row r="108" spans="12:20" x14ac:dyDescent="0.3">
      <c r="L108" s="48">
        <v>99</v>
      </c>
      <c r="M108" s="49">
        <v>121335.27046043662</v>
      </c>
      <c r="O108" s="48">
        <v>99</v>
      </c>
      <c r="P108" s="49">
        <v>121335.27046043662</v>
      </c>
      <c r="R108" s="132">
        <f t="shared" si="7"/>
        <v>708314994.37422943</v>
      </c>
      <c r="S108" s="133">
        <f t="shared" si="8"/>
        <v>0</v>
      </c>
      <c r="T108" s="133">
        <f t="shared" si="9"/>
        <v>0</v>
      </c>
    </row>
    <row r="109" spans="12:20" x14ac:dyDescent="0.3">
      <c r="L109" s="48">
        <v>100</v>
      </c>
      <c r="M109" s="49">
        <v>0</v>
      </c>
      <c r="O109" s="48">
        <v>100</v>
      </c>
      <c r="P109" s="49">
        <v>0</v>
      </c>
      <c r="R109" s="132">
        <f t="shared" si="7"/>
        <v>757897043.98042548</v>
      </c>
      <c r="S109" s="133">
        <f t="shared" si="8"/>
        <v>0</v>
      </c>
      <c r="T109" s="133">
        <f t="shared" si="9"/>
        <v>0</v>
      </c>
    </row>
    <row r="110" spans="12:20" x14ac:dyDescent="0.3">
      <c r="L110" s="48">
        <v>101</v>
      </c>
      <c r="M110" s="49">
        <v>0</v>
      </c>
      <c r="O110" s="48">
        <v>101</v>
      </c>
      <c r="P110" s="49">
        <v>0</v>
      </c>
      <c r="R110" s="132">
        <f t="shared" si="7"/>
        <v>810949837.05905533</v>
      </c>
      <c r="S110" s="133">
        <f t="shared" si="8"/>
        <v>0</v>
      </c>
      <c r="T110" s="133">
        <f t="shared" si="9"/>
        <v>0</v>
      </c>
    </row>
    <row r="111" spans="12:20" x14ac:dyDescent="0.3">
      <c r="L111" s="48">
        <v>102</v>
      </c>
      <c r="M111" s="49">
        <v>3047663.1131229172</v>
      </c>
      <c r="O111" s="48">
        <v>102</v>
      </c>
      <c r="P111" s="49">
        <v>195869.78423489563</v>
      </c>
      <c r="R111" s="132">
        <f t="shared" si="7"/>
        <v>867716325.6531893</v>
      </c>
      <c r="S111" s="133">
        <f t="shared" si="8"/>
        <v>0</v>
      </c>
      <c r="T111" s="133">
        <f t="shared" si="9"/>
        <v>0</v>
      </c>
    </row>
    <row r="112" spans="12:20" x14ac:dyDescent="0.3">
      <c r="L112" s="48">
        <v>103</v>
      </c>
      <c r="M112" s="49">
        <v>0</v>
      </c>
      <c r="O112" s="48">
        <v>103</v>
      </c>
      <c r="P112" s="49">
        <v>0</v>
      </c>
      <c r="R112" s="132">
        <f t="shared" si="7"/>
        <v>928456468.44891262</v>
      </c>
      <c r="S112" s="133">
        <f t="shared" si="8"/>
        <v>0</v>
      </c>
      <c r="T112" s="133">
        <f t="shared" si="9"/>
        <v>0</v>
      </c>
    </row>
    <row r="113" spans="12:20" x14ac:dyDescent="0.3">
      <c r="L113" s="48">
        <v>104</v>
      </c>
      <c r="M113" s="49">
        <v>319179.85402155609</v>
      </c>
      <c r="O113" s="48">
        <v>104</v>
      </c>
      <c r="P113" s="49">
        <v>319179.85402155609</v>
      </c>
      <c r="R113" s="132">
        <f t="shared" si="7"/>
        <v>993448421.24033654</v>
      </c>
      <c r="S113" s="133">
        <f t="shared" si="8"/>
        <v>0</v>
      </c>
      <c r="T113" s="133">
        <f t="shared" si="9"/>
        <v>0</v>
      </c>
    </row>
    <row r="114" spans="12:20" x14ac:dyDescent="0.3">
      <c r="L114" s="48">
        <v>105</v>
      </c>
      <c r="M114" s="49">
        <v>0</v>
      </c>
      <c r="O114" s="48">
        <v>105</v>
      </c>
      <c r="P114" s="49">
        <v>0</v>
      </c>
      <c r="R114" s="132">
        <f t="shared" si="7"/>
        <v>1062989810.7271602</v>
      </c>
      <c r="S114" s="133">
        <f t="shared" si="8"/>
        <v>0</v>
      </c>
      <c r="T114" s="133">
        <f t="shared" si="9"/>
        <v>0</v>
      </c>
    </row>
    <row r="115" spans="12:20" x14ac:dyDescent="0.3">
      <c r="L115" s="48">
        <v>106</v>
      </c>
      <c r="M115" s="49">
        <v>0</v>
      </c>
      <c r="O115" s="48">
        <v>106</v>
      </c>
      <c r="P115" s="49">
        <v>0</v>
      </c>
      <c r="R115" s="132">
        <f t="shared" si="7"/>
        <v>1137399097.4780614</v>
      </c>
      <c r="S115" s="133">
        <f t="shared" si="8"/>
        <v>0</v>
      </c>
      <c r="T115" s="133">
        <f t="shared" si="9"/>
        <v>0</v>
      </c>
    </row>
    <row r="116" spans="12:20" x14ac:dyDescent="0.3">
      <c r="L116" s="48">
        <v>107</v>
      </c>
      <c r="M116" s="49">
        <v>1764666.7401114849</v>
      </c>
      <c r="O116" s="48">
        <v>107</v>
      </c>
      <c r="P116" s="49">
        <v>1764666.7401114849</v>
      </c>
      <c r="R116" s="132">
        <f t="shared" si="7"/>
        <v>1217017034.3015258</v>
      </c>
      <c r="S116" s="133">
        <f t="shared" si="8"/>
        <v>0</v>
      </c>
      <c r="T116" s="133">
        <f t="shared" si="9"/>
        <v>0</v>
      </c>
    </row>
    <row r="117" spans="12:20" x14ac:dyDescent="0.3">
      <c r="L117" s="48">
        <v>108</v>
      </c>
      <c r="M117" s="49">
        <v>204584.09736535765</v>
      </c>
      <c r="O117" s="48">
        <v>108</v>
      </c>
      <c r="P117" s="49">
        <v>0</v>
      </c>
      <c r="R117" s="132">
        <f t="shared" si="7"/>
        <v>1302208226.7026327</v>
      </c>
      <c r="S117" s="133">
        <f t="shared" si="8"/>
        <v>0</v>
      </c>
      <c r="T117" s="133">
        <f t="shared" si="9"/>
        <v>0</v>
      </c>
    </row>
    <row r="118" spans="12:20" x14ac:dyDescent="0.3">
      <c r="L118" s="48">
        <v>109</v>
      </c>
      <c r="M118" s="49">
        <v>0</v>
      </c>
      <c r="O118" s="48">
        <v>109</v>
      </c>
      <c r="P118" s="49">
        <v>0</v>
      </c>
      <c r="R118" s="132">
        <f t="shared" si="7"/>
        <v>1393362802.5718169</v>
      </c>
      <c r="S118" s="133">
        <f t="shared" si="8"/>
        <v>0</v>
      </c>
      <c r="T118" s="133">
        <f t="shared" si="9"/>
        <v>0</v>
      </c>
    </row>
    <row r="119" spans="12:20" x14ac:dyDescent="0.3">
      <c r="L119" s="48">
        <v>110</v>
      </c>
      <c r="M119" s="49">
        <v>289829.51481002651</v>
      </c>
      <c r="O119" s="48">
        <v>110</v>
      </c>
      <c r="P119" s="49">
        <v>289829.51481002651</v>
      </c>
      <c r="R119" s="132">
        <f t="shared" si="7"/>
        <v>1490898198.7518442</v>
      </c>
      <c r="S119" s="133">
        <f t="shared" si="8"/>
        <v>0</v>
      </c>
      <c r="T119" s="133">
        <f t="shared" si="9"/>
        <v>0</v>
      </c>
    </row>
    <row r="120" spans="12:20" x14ac:dyDescent="0.3">
      <c r="L120" s="48">
        <v>111</v>
      </c>
      <c r="M120" s="49">
        <v>0</v>
      </c>
      <c r="O120" s="48">
        <v>111</v>
      </c>
      <c r="P120" s="49">
        <v>0</v>
      </c>
      <c r="R120" s="132">
        <f t="shared" si="7"/>
        <v>1595261072.6644733</v>
      </c>
      <c r="S120" s="133">
        <f t="shared" si="8"/>
        <v>0</v>
      </c>
      <c r="T120" s="133">
        <f t="shared" si="9"/>
        <v>0</v>
      </c>
    </row>
    <row r="121" spans="12:20" x14ac:dyDescent="0.3">
      <c r="L121" s="48">
        <v>112</v>
      </c>
      <c r="M121" s="49">
        <v>0</v>
      </c>
      <c r="O121" s="48">
        <v>112</v>
      </c>
      <c r="P121" s="49">
        <v>0</v>
      </c>
      <c r="R121" s="132">
        <f t="shared" si="7"/>
        <v>1706929347.7509866</v>
      </c>
      <c r="S121" s="133">
        <f t="shared" si="8"/>
        <v>0</v>
      </c>
      <c r="T121" s="133">
        <f t="shared" si="9"/>
        <v>0</v>
      </c>
    </row>
    <row r="122" spans="12:20" x14ac:dyDescent="0.3">
      <c r="L122" s="48">
        <v>113</v>
      </c>
      <c r="M122" s="49">
        <v>0</v>
      </c>
      <c r="O122" s="48">
        <v>113</v>
      </c>
      <c r="P122" s="49">
        <v>0</v>
      </c>
      <c r="R122" s="132">
        <f t="shared" si="7"/>
        <v>1826414402.0935557</v>
      </c>
      <c r="S122" s="133">
        <f t="shared" si="8"/>
        <v>0</v>
      </c>
      <c r="T122" s="133">
        <f t="shared" si="9"/>
        <v>0</v>
      </c>
    </row>
    <row r="123" spans="12:20" x14ac:dyDescent="0.3">
      <c r="L123" s="48">
        <v>114</v>
      </c>
      <c r="M123" s="49">
        <v>0</v>
      </c>
      <c r="O123" s="48">
        <v>114</v>
      </c>
      <c r="P123" s="49">
        <v>0</v>
      </c>
      <c r="R123" s="132">
        <f t="shared" si="7"/>
        <v>1954263410.2401047</v>
      </c>
      <c r="S123" s="133">
        <f t="shared" si="8"/>
        <v>0</v>
      </c>
      <c r="T123" s="133">
        <f t="shared" si="9"/>
        <v>0</v>
      </c>
    </row>
    <row r="124" spans="12:20" x14ac:dyDescent="0.3">
      <c r="L124" s="48">
        <v>115</v>
      </c>
      <c r="M124" s="49">
        <v>0</v>
      </c>
      <c r="O124" s="48">
        <v>115</v>
      </c>
      <c r="P124" s="49">
        <v>0</v>
      </c>
      <c r="R124" s="132">
        <f t="shared" si="7"/>
        <v>2091061848.956912</v>
      </c>
      <c r="S124" s="133">
        <f t="shared" si="8"/>
        <v>0</v>
      </c>
      <c r="T124" s="133">
        <f t="shared" si="9"/>
        <v>0</v>
      </c>
    </row>
    <row r="125" spans="12:20" x14ac:dyDescent="0.3">
      <c r="L125" s="48">
        <v>116</v>
      </c>
      <c r="M125" s="49">
        <v>0</v>
      </c>
      <c r="O125" s="48">
        <v>116</v>
      </c>
      <c r="P125" s="49">
        <v>0</v>
      </c>
      <c r="R125" s="132">
        <f t="shared" si="7"/>
        <v>2237436178.3838959</v>
      </c>
      <c r="S125" s="133">
        <f t="shared" si="8"/>
        <v>0</v>
      </c>
      <c r="T125" s="133">
        <f t="shared" si="9"/>
        <v>0</v>
      </c>
    </row>
    <row r="126" spans="12:20" x14ac:dyDescent="0.3">
      <c r="L126" s="48">
        <v>117</v>
      </c>
      <c r="M126" s="49">
        <v>0</v>
      </c>
      <c r="O126" s="48">
        <v>117</v>
      </c>
      <c r="P126" s="49">
        <v>0</v>
      </c>
      <c r="R126" s="132">
        <f t="shared" si="7"/>
        <v>2394056710.8707685</v>
      </c>
      <c r="S126" s="133">
        <f t="shared" si="8"/>
        <v>0</v>
      </c>
      <c r="T126" s="133">
        <f t="shared" si="9"/>
        <v>0</v>
      </c>
    </row>
    <row r="127" spans="12:20" x14ac:dyDescent="0.3">
      <c r="L127" s="48">
        <v>118</v>
      </c>
      <c r="M127" s="49">
        <v>0</v>
      </c>
      <c r="O127" s="48">
        <v>118</v>
      </c>
      <c r="P127" s="49">
        <v>0</v>
      </c>
      <c r="R127" s="132">
        <f t="shared" si="7"/>
        <v>2561640680.6317225</v>
      </c>
      <c r="S127" s="133">
        <f t="shared" si="8"/>
        <v>0</v>
      </c>
      <c r="T127" s="133">
        <f t="shared" si="9"/>
        <v>0</v>
      </c>
    </row>
    <row r="128" spans="12:20" x14ac:dyDescent="0.3">
      <c r="L128" s="48">
        <v>119</v>
      </c>
      <c r="M128" s="49">
        <v>178798.70057963792</v>
      </c>
      <c r="O128" s="48">
        <v>119</v>
      </c>
      <c r="P128" s="49">
        <v>0</v>
      </c>
      <c r="R128" s="132">
        <f t="shared" si="7"/>
        <v>2740955528.2759433</v>
      </c>
      <c r="S128" s="133">
        <f t="shared" si="8"/>
        <v>0</v>
      </c>
      <c r="T128" s="133">
        <f t="shared" si="9"/>
        <v>0</v>
      </c>
    </row>
    <row r="129" spans="12:20" ht="15" thickBot="1" x14ac:dyDescent="0.35">
      <c r="L129" s="48">
        <v>120</v>
      </c>
      <c r="M129" s="49">
        <v>0</v>
      </c>
      <c r="O129" s="48">
        <v>120</v>
      </c>
      <c r="P129" s="49">
        <v>0</v>
      </c>
      <c r="R129" s="134">
        <f t="shared" si="7"/>
        <v>2932822415.2552595</v>
      </c>
      <c r="S129" s="135">
        <f t="shared" si="8"/>
        <v>0</v>
      </c>
      <c r="T129" s="135">
        <f t="shared" si="9"/>
        <v>0</v>
      </c>
    </row>
    <row r="130" spans="12:20" x14ac:dyDescent="0.3">
      <c r="L130" s="48">
        <v>121</v>
      </c>
      <c r="M130" s="49">
        <v>222066.63576438991</v>
      </c>
      <c r="O130" s="48">
        <v>121</v>
      </c>
      <c r="P130" s="49">
        <v>222066.63576438991</v>
      </c>
    </row>
    <row r="131" spans="12:20" x14ac:dyDescent="0.3">
      <c r="L131" s="48">
        <v>122</v>
      </c>
      <c r="M131" s="49">
        <v>3345744.3613714259</v>
      </c>
      <c r="O131" s="48">
        <v>122</v>
      </c>
      <c r="P131" s="49">
        <v>3345744.3613714259</v>
      </c>
    </row>
    <row r="132" spans="12:20" x14ac:dyDescent="0.3">
      <c r="L132" s="48">
        <v>123</v>
      </c>
      <c r="M132" s="49">
        <v>0</v>
      </c>
      <c r="O132" s="48">
        <v>123</v>
      </c>
      <c r="P132" s="49">
        <v>0</v>
      </c>
    </row>
    <row r="133" spans="12:20" x14ac:dyDescent="0.3">
      <c r="L133" s="48">
        <v>124</v>
      </c>
      <c r="M133" s="49">
        <v>0</v>
      </c>
      <c r="O133" s="48">
        <v>124</v>
      </c>
      <c r="P133" s="49">
        <v>0</v>
      </c>
    </row>
    <row r="134" spans="12:20" x14ac:dyDescent="0.3">
      <c r="L134" s="48">
        <v>125</v>
      </c>
      <c r="M134" s="49">
        <v>0</v>
      </c>
      <c r="O134" s="48">
        <v>125</v>
      </c>
      <c r="P134" s="49">
        <v>0</v>
      </c>
    </row>
    <row r="135" spans="12:20" x14ac:dyDescent="0.3">
      <c r="L135" s="48">
        <v>126</v>
      </c>
      <c r="M135" s="49">
        <v>0</v>
      </c>
      <c r="O135" s="48">
        <v>126</v>
      </c>
      <c r="P135" s="49">
        <v>0</v>
      </c>
    </row>
    <row r="136" spans="12:20" x14ac:dyDescent="0.3">
      <c r="L136" s="48">
        <v>127</v>
      </c>
      <c r="M136" s="49">
        <v>2064235.439741465</v>
      </c>
      <c r="O136" s="48">
        <v>127</v>
      </c>
      <c r="P136" s="49">
        <v>0</v>
      </c>
    </row>
    <row r="137" spans="12:20" x14ac:dyDescent="0.3">
      <c r="L137" s="48">
        <v>128</v>
      </c>
      <c r="M137" s="49">
        <v>0</v>
      </c>
      <c r="O137" s="48">
        <v>128</v>
      </c>
      <c r="P137" s="49">
        <v>0</v>
      </c>
    </row>
    <row r="138" spans="12:20" x14ac:dyDescent="0.3">
      <c r="L138" s="48">
        <v>129</v>
      </c>
      <c r="M138" s="49">
        <v>0</v>
      </c>
      <c r="O138" s="48">
        <v>129</v>
      </c>
      <c r="P138" s="49">
        <v>0</v>
      </c>
    </row>
    <row r="139" spans="12:20" x14ac:dyDescent="0.3">
      <c r="L139" s="48">
        <v>130</v>
      </c>
      <c r="M139" s="49">
        <v>186716.53267445782</v>
      </c>
      <c r="O139" s="48">
        <v>130</v>
      </c>
      <c r="P139" s="49">
        <v>186716.53267445782</v>
      </c>
    </row>
    <row r="140" spans="12:20" x14ac:dyDescent="0.3">
      <c r="L140" s="48">
        <v>131</v>
      </c>
      <c r="M140" s="49">
        <v>812052.18673701363</v>
      </c>
      <c r="O140" s="48">
        <v>131</v>
      </c>
      <c r="P140" s="49">
        <v>812052.18673701363</v>
      </c>
    </row>
    <row r="141" spans="12:20" x14ac:dyDescent="0.3">
      <c r="L141" s="48">
        <v>132</v>
      </c>
      <c r="M141" s="49">
        <v>0</v>
      </c>
      <c r="O141" s="48">
        <v>132</v>
      </c>
      <c r="P141" s="49">
        <v>0</v>
      </c>
    </row>
    <row r="142" spans="12:20" x14ac:dyDescent="0.3">
      <c r="L142" s="48">
        <v>133</v>
      </c>
      <c r="M142" s="49">
        <v>155461.09433995883</v>
      </c>
      <c r="O142" s="48">
        <v>133</v>
      </c>
      <c r="P142" s="49">
        <v>155461.09433995883</v>
      </c>
    </row>
    <row r="143" spans="12:20" x14ac:dyDescent="0.3">
      <c r="L143" s="48">
        <v>134</v>
      </c>
      <c r="M143" s="49">
        <v>0</v>
      </c>
      <c r="O143" s="48">
        <v>134</v>
      </c>
      <c r="P143" s="49">
        <v>0</v>
      </c>
    </row>
    <row r="144" spans="12:20" x14ac:dyDescent="0.3">
      <c r="L144" s="48">
        <v>135</v>
      </c>
      <c r="M144" s="49">
        <v>0</v>
      </c>
      <c r="O144" s="48">
        <v>135</v>
      </c>
      <c r="P144" s="49">
        <v>0</v>
      </c>
    </row>
    <row r="145" spans="12:16" x14ac:dyDescent="0.3">
      <c r="L145" s="48">
        <v>136</v>
      </c>
      <c r="M145" s="49">
        <v>418543.94311051996</v>
      </c>
      <c r="O145" s="48">
        <v>136</v>
      </c>
      <c r="P145" s="49">
        <v>418543.94311051996</v>
      </c>
    </row>
    <row r="146" spans="12:16" x14ac:dyDescent="0.3">
      <c r="L146" s="48">
        <v>137</v>
      </c>
      <c r="M146" s="49">
        <v>0</v>
      </c>
      <c r="O146" s="48">
        <v>137</v>
      </c>
      <c r="P146" s="49">
        <v>0</v>
      </c>
    </row>
    <row r="147" spans="12:16" x14ac:dyDescent="0.3">
      <c r="L147" s="48">
        <v>138</v>
      </c>
      <c r="M147" s="49">
        <v>239117.71057055186</v>
      </c>
      <c r="O147" s="48">
        <v>138</v>
      </c>
      <c r="P147" s="49">
        <v>0</v>
      </c>
    </row>
    <row r="148" spans="12:16" x14ac:dyDescent="0.3">
      <c r="L148" s="48">
        <v>139</v>
      </c>
      <c r="M148" s="49">
        <v>0</v>
      </c>
      <c r="O148" s="48">
        <v>139</v>
      </c>
      <c r="P148" s="49">
        <v>0</v>
      </c>
    </row>
    <row r="149" spans="12:16" x14ac:dyDescent="0.3">
      <c r="L149" s="48">
        <v>140</v>
      </c>
      <c r="M149" s="49">
        <v>17170038.811240159</v>
      </c>
      <c r="O149" s="48">
        <v>140</v>
      </c>
      <c r="P149" s="49">
        <v>11321388.347450841</v>
      </c>
    </row>
    <row r="150" spans="12:16" x14ac:dyDescent="0.3">
      <c r="L150" s="48">
        <v>141</v>
      </c>
      <c r="M150" s="49">
        <v>208619.58784033748</v>
      </c>
      <c r="O150" s="48">
        <v>141</v>
      </c>
      <c r="P150" s="49">
        <v>0</v>
      </c>
    </row>
    <row r="151" spans="12:16" x14ac:dyDescent="0.3">
      <c r="L151" s="48">
        <v>142</v>
      </c>
      <c r="M151" s="49">
        <v>2137051.6131521785</v>
      </c>
      <c r="O151" s="48">
        <v>142</v>
      </c>
      <c r="P151" s="49">
        <v>0</v>
      </c>
    </row>
    <row r="152" spans="12:16" x14ac:dyDescent="0.3">
      <c r="L152" s="48">
        <v>143</v>
      </c>
      <c r="M152" s="49">
        <v>0</v>
      </c>
      <c r="O152" s="48">
        <v>143</v>
      </c>
      <c r="P152" s="49">
        <v>0</v>
      </c>
    </row>
    <row r="153" spans="12:16" x14ac:dyDescent="0.3">
      <c r="L153" s="48">
        <v>144</v>
      </c>
      <c r="M153" s="49">
        <v>3723034.1604523007</v>
      </c>
      <c r="O153" s="48">
        <v>144</v>
      </c>
      <c r="P153" s="49">
        <v>0</v>
      </c>
    </row>
    <row r="154" spans="12:16" x14ac:dyDescent="0.3">
      <c r="L154" s="48">
        <v>145</v>
      </c>
      <c r="M154" s="49">
        <v>0</v>
      </c>
      <c r="O154" s="48">
        <v>145</v>
      </c>
      <c r="P154" s="49">
        <v>0</v>
      </c>
    </row>
    <row r="155" spans="12:16" x14ac:dyDescent="0.3">
      <c r="L155" s="48">
        <v>146</v>
      </c>
      <c r="M155" s="49">
        <v>935522.68886814825</v>
      </c>
      <c r="O155" s="48">
        <v>146</v>
      </c>
      <c r="P155" s="49">
        <v>935522.68886814825</v>
      </c>
    </row>
    <row r="156" spans="12:16" x14ac:dyDescent="0.3">
      <c r="L156" s="48">
        <v>147</v>
      </c>
      <c r="M156" s="49">
        <v>0</v>
      </c>
      <c r="O156" s="48">
        <v>147</v>
      </c>
      <c r="P156" s="49">
        <v>0</v>
      </c>
    </row>
    <row r="157" spans="12:16" x14ac:dyDescent="0.3">
      <c r="L157" s="48">
        <v>148</v>
      </c>
      <c r="M157" s="49">
        <v>154088.17690852651</v>
      </c>
      <c r="O157" s="48">
        <v>148</v>
      </c>
      <c r="P157" s="49">
        <v>154088.17690852651</v>
      </c>
    </row>
    <row r="158" spans="12:16" x14ac:dyDescent="0.3">
      <c r="L158" s="48">
        <v>149</v>
      </c>
      <c r="M158" s="49">
        <v>0</v>
      </c>
      <c r="O158" s="48">
        <v>149</v>
      </c>
      <c r="P158" s="49">
        <v>0</v>
      </c>
    </row>
    <row r="159" spans="12:16" x14ac:dyDescent="0.3">
      <c r="L159" s="48">
        <v>150</v>
      </c>
      <c r="M159" s="49">
        <v>222839.80577327861</v>
      </c>
      <c r="O159" s="48">
        <v>150</v>
      </c>
      <c r="P159" s="49">
        <v>222839.80577327861</v>
      </c>
    </row>
    <row r="160" spans="12:16" x14ac:dyDescent="0.3">
      <c r="L160" s="48">
        <v>151</v>
      </c>
      <c r="M160" s="49">
        <v>0</v>
      </c>
      <c r="O160" s="48">
        <v>151</v>
      </c>
      <c r="P160" s="49">
        <v>0</v>
      </c>
    </row>
    <row r="161" spans="12:16" x14ac:dyDescent="0.3">
      <c r="L161" s="48">
        <v>152</v>
      </c>
      <c r="M161" s="49">
        <v>0</v>
      </c>
      <c r="O161" s="48">
        <v>152</v>
      </c>
      <c r="P161" s="49">
        <v>0</v>
      </c>
    </row>
    <row r="162" spans="12:16" x14ac:dyDescent="0.3">
      <c r="L162" s="48">
        <v>153</v>
      </c>
      <c r="M162" s="49">
        <v>0</v>
      </c>
      <c r="O162" s="48">
        <v>153</v>
      </c>
      <c r="P162" s="49">
        <v>0</v>
      </c>
    </row>
    <row r="163" spans="12:16" x14ac:dyDescent="0.3">
      <c r="L163" s="48">
        <v>154</v>
      </c>
      <c r="M163" s="49">
        <v>0</v>
      </c>
      <c r="O163" s="48">
        <v>154</v>
      </c>
      <c r="P163" s="49">
        <v>0</v>
      </c>
    </row>
    <row r="164" spans="12:16" x14ac:dyDescent="0.3">
      <c r="L164" s="48">
        <v>155</v>
      </c>
      <c r="M164" s="49">
        <v>0</v>
      </c>
      <c r="O164" s="48">
        <v>155</v>
      </c>
      <c r="P164" s="49">
        <v>0</v>
      </c>
    </row>
    <row r="165" spans="12:16" x14ac:dyDescent="0.3">
      <c r="L165" s="48">
        <v>156</v>
      </c>
      <c r="M165" s="49">
        <v>3394700.2688536467</v>
      </c>
      <c r="O165" s="48">
        <v>156</v>
      </c>
      <c r="P165" s="49">
        <v>3394700.2688536467</v>
      </c>
    </row>
    <row r="166" spans="12:16" x14ac:dyDescent="0.3">
      <c r="L166" s="48">
        <v>157</v>
      </c>
      <c r="M166" s="49">
        <v>0</v>
      </c>
      <c r="O166" s="48">
        <v>157</v>
      </c>
      <c r="P166" s="49">
        <v>0</v>
      </c>
    </row>
    <row r="167" spans="12:16" x14ac:dyDescent="0.3">
      <c r="L167" s="48">
        <v>158</v>
      </c>
      <c r="M167" s="49">
        <v>0</v>
      </c>
      <c r="O167" s="48">
        <v>158</v>
      </c>
      <c r="P167" s="49">
        <v>0</v>
      </c>
    </row>
    <row r="168" spans="12:16" x14ac:dyDescent="0.3">
      <c r="L168" s="48">
        <v>159</v>
      </c>
      <c r="M168" s="49">
        <v>21830544.70284114</v>
      </c>
      <c r="O168" s="48">
        <v>159</v>
      </c>
      <c r="P168" s="49">
        <v>0</v>
      </c>
    </row>
    <row r="169" spans="12:16" x14ac:dyDescent="0.3">
      <c r="L169" s="48">
        <v>160</v>
      </c>
      <c r="M169" s="49">
        <v>164210.84189045915</v>
      </c>
      <c r="O169" s="48">
        <v>160</v>
      </c>
      <c r="P169" s="49">
        <v>164210.84189045915</v>
      </c>
    </row>
    <row r="170" spans="12:16" x14ac:dyDescent="0.3">
      <c r="L170" s="48">
        <v>161</v>
      </c>
      <c r="M170" s="49">
        <v>269183.53412795661</v>
      </c>
      <c r="O170" s="48">
        <v>161</v>
      </c>
      <c r="P170" s="49">
        <v>269183.53412795661</v>
      </c>
    </row>
    <row r="171" spans="12:16" x14ac:dyDescent="0.3">
      <c r="L171" s="48">
        <v>162</v>
      </c>
      <c r="M171" s="49">
        <v>3364604.9215300311</v>
      </c>
      <c r="O171" s="48">
        <v>162</v>
      </c>
      <c r="P171" s="49">
        <v>3364604.9215300311</v>
      </c>
    </row>
    <row r="172" spans="12:16" x14ac:dyDescent="0.3">
      <c r="L172" s="48">
        <v>163</v>
      </c>
      <c r="M172" s="49">
        <v>0</v>
      </c>
      <c r="O172" s="48">
        <v>163</v>
      </c>
      <c r="P172" s="49">
        <v>0</v>
      </c>
    </row>
    <row r="173" spans="12:16" x14ac:dyDescent="0.3">
      <c r="L173" s="48">
        <v>164</v>
      </c>
      <c r="M173" s="49">
        <v>4007064.9281492191</v>
      </c>
      <c r="O173" s="48">
        <v>164</v>
      </c>
      <c r="P173" s="49">
        <v>4007064.9281492191</v>
      </c>
    </row>
    <row r="174" spans="12:16" x14ac:dyDescent="0.3">
      <c r="L174" s="48">
        <v>165</v>
      </c>
      <c r="M174" s="49">
        <v>5161988.6566514103</v>
      </c>
      <c r="O174" s="48">
        <v>165</v>
      </c>
      <c r="P174" s="49">
        <v>0</v>
      </c>
    </row>
    <row r="175" spans="12:16" x14ac:dyDescent="0.3">
      <c r="L175" s="48">
        <v>166</v>
      </c>
      <c r="M175" s="49">
        <v>3089538.0005287528</v>
      </c>
      <c r="O175" s="48">
        <v>166</v>
      </c>
      <c r="P175" s="49">
        <v>3089538.0005287528</v>
      </c>
    </row>
    <row r="176" spans="12:16" x14ac:dyDescent="0.3">
      <c r="L176" s="48">
        <v>167</v>
      </c>
      <c r="M176" s="49">
        <v>0</v>
      </c>
      <c r="O176" s="48">
        <v>167</v>
      </c>
      <c r="P176" s="49">
        <v>0</v>
      </c>
    </row>
    <row r="177" spans="12:16" x14ac:dyDescent="0.3">
      <c r="L177" s="48">
        <v>168</v>
      </c>
      <c r="M177" s="49">
        <v>3961013.9887186792</v>
      </c>
      <c r="O177" s="48">
        <v>168</v>
      </c>
      <c r="P177" s="49">
        <v>0</v>
      </c>
    </row>
    <row r="178" spans="12:16" x14ac:dyDescent="0.3">
      <c r="L178" s="48">
        <v>169</v>
      </c>
      <c r="M178" s="49">
        <v>313338.92742620019</v>
      </c>
      <c r="O178" s="48">
        <v>169</v>
      </c>
      <c r="P178" s="49">
        <v>313338.92742620019</v>
      </c>
    </row>
    <row r="179" spans="12:16" x14ac:dyDescent="0.3">
      <c r="L179" s="48">
        <v>170</v>
      </c>
      <c r="M179" s="49">
        <v>9173824.1283537354</v>
      </c>
      <c r="O179" s="48">
        <v>170</v>
      </c>
      <c r="P179" s="49">
        <v>0</v>
      </c>
    </row>
    <row r="180" spans="12:16" x14ac:dyDescent="0.3">
      <c r="L180" s="48">
        <v>171</v>
      </c>
      <c r="M180" s="49">
        <v>4577714.807024057</v>
      </c>
      <c r="O180" s="48">
        <v>171</v>
      </c>
      <c r="P180" s="49">
        <v>0</v>
      </c>
    </row>
    <row r="181" spans="12:16" x14ac:dyDescent="0.3">
      <c r="L181" s="48">
        <v>172</v>
      </c>
      <c r="M181" s="49">
        <v>1713215.7044318733</v>
      </c>
      <c r="O181" s="48">
        <v>172</v>
      </c>
      <c r="P181" s="49">
        <v>0</v>
      </c>
    </row>
    <row r="182" spans="12:16" x14ac:dyDescent="0.3">
      <c r="L182" s="48">
        <v>173</v>
      </c>
      <c r="M182" s="49">
        <v>1916438.1819403362</v>
      </c>
      <c r="O182" s="48">
        <v>173</v>
      </c>
      <c r="P182" s="49">
        <v>1916438.1819403362</v>
      </c>
    </row>
    <row r="183" spans="12:16" x14ac:dyDescent="0.3">
      <c r="L183" s="48">
        <v>174</v>
      </c>
      <c r="M183" s="49">
        <v>0</v>
      </c>
      <c r="O183" s="48">
        <v>174</v>
      </c>
      <c r="P183" s="49">
        <v>0</v>
      </c>
    </row>
    <row r="184" spans="12:16" x14ac:dyDescent="0.3">
      <c r="L184" s="48">
        <v>175</v>
      </c>
      <c r="M184" s="49">
        <v>1435805.5371052045</v>
      </c>
      <c r="O184" s="48">
        <v>175</v>
      </c>
      <c r="P184" s="49">
        <v>1435805.5371052045</v>
      </c>
    </row>
    <row r="185" spans="12:16" x14ac:dyDescent="0.3">
      <c r="L185" s="48">
        <v>176</v>
      </c>
      <c r="M185" s="49">
        <v>2532706.6317121866</v>
      </c>
      <c r="O185" s="48">
        <v>176</v>
      </c>
      <c r="P185" s="49">
        <v>2532706.6317121866</v>
      </c>
    </row>
    <row r="186" spans="12:16" x14ac:dyDescent="0.3">
      <c r="L186" s="48">
        <v>177</v>
      </c>
      <c r="M186" s="49">
        <v>493016.5242865613</v>
      </c>
      <c r="O186" s="48">
        <v>177</v>
      </c>
      <c r="P186" s="49">
        <v>295640.46126924001</v>
      </c>
    </row>
    <row r="187" spans="12:16" x14ac:dyDescent="0.3">
      <c r="L187" s="48">
        <v>178</v>
      </c>
      <c r="M187" s="49">
        <v>2599820.1402187436</v>
      </c>
      <c r="O187" s="48">
        <v>178</v>
      </c>
      <c r="P187" s="49">
        <v>0</v>
      </c>
    </row>
    <row r="188" spans="12:16" x14ac:dyDescent="0.3">
      <c r="L188" s="48">
        <v>179</v>
      </c>
      <c r="M188" s="49">
        <v>211594.9333480658</v>
      </c>
      <c r="O188" s="48">
        <v>179</v>
      </c>
      <c r="P188" s="49">
        <v>211594.9333480658</v>
      </c>
    </row>
    <row r="189" spans="12:16" x14ac:dyDescent="0.3">
      <c r="L189" s="48">
        <v>180</v>
      </c>
      <c r="M189" s="49">
        <v>1307492.7143731755</v>
      </c>
      <c r="O189" s="48">
        <v>180</v>
      </c>
      <c r="P189" s="49">
        <v>1307492.7143731755</v>
      </c>
    </row>
    <row r="190" spans="12:16" x14ac:dyDescent="0.3">
      <c r="L190" s="48">
        <v>181</v>
      </c>
      <c r="M190" s="49">
        <v>0</v>
      </c>
      <c r="O190" s="48">
        <v>181</v>
      </c>
      <c r="P190" s="49">
        <v>0</v>
      </c>
    </row>
    <row r="191" spans="12:16" x14ac:dyDescent="0.3">
      <c r="L191" s="48">
        <v>182</v>
      </c>
      <c r="M191" s="49">
        <v>0</v>
      </c>
      <c r="O191" s="48">
        <v>182</v>
      </c>
      <c r="P191" s="49">
        <v>0</v>
      </c>
    </row>
    <row r="192" spans="12:16" x14ac:dyDescent="0.3">
      <c r="L192" s="48">
        <v>183</v>
      </c>
      <c r="M192" s="49">
        <v>0</v>
      </c>
      <c r="O192" s="48">
        <v>183</v>
      </c>
      <c r="P192" s="49">
        <v>0</v>
      </c>
    </row>
    <row r="193" spans="12:16" x14ac:dyDescent="0.3">
      <c r="L193" s="48">
        <v>184</v>
      </c>
      <c r="M193" s="49">
        <v>0</v>
      </c>
      <c r="O193" s="48">
        <v>184</v>
      </c>
      <c r="P193" s="49">
        <v>0</v>
      </c>
    </row>
    <row r="194" spans="12:16" x14ac:dyDescent="0.3">
      <c r="L194" s="48">
        <v>185</v>
      </c>
      <c r="M194" s="49">
        <v>3095506.7158469465</v>
      </c>
      <c r="O194" s="48">
        <v>185</v>
      </c>
      <c r="P194" s="49">
        <v>2884666.5203274311</v>
      </c>
    </row>
    <row r="195" spans="12:16" x14ac:dyDescent="0.3">
      <c r="L195" s="48">
        <v>186</v>
      </c>
      <c r="M195" s="49">
        <v>0</v>
      </c>
      <c r="O195" s="48">
        <v>186</v>
      </c>
      <c r="P195" s="49">
        <v>0</v>
      </c>
    </row>
    <row r="196" spans="12:16" x14ac:dyDescent="0.3">
      <c r="L196" s="48">
        <v>187</v>
      </c>
      <c r="M196" s="49">
        <v>0</v>
      </c>
      <c r="O196" s="48">
        <v>187</v>
      </c>
      <c r="P196" s="49">
        <v>0</v>
      </c>
    </row>
    <row r="197" spans="12:16" x14ac:dyDescent="0.3">
      <c r="L197" s="48">
        <v>188</v>
      </c>
      <c r="M197" s="49">
        <v>0</v>
      </c>
      <c r="O197" s="48">
        <v>188</v>
      </c>
      <c r="P197" s="49">
        <v>0</v>
      </c>
    </row>
    <row r="198" spans="12:16" x14ac:dyDescent="0.3">
      <c r="L198" s="48">
        <v>189</v>
      </c>
      <c r="M198" s="49">
        <v>0</v>
      </c>
      <c r="O198" s="48">
        <v>189</v>
      </c>
      <c r="P198" s="49">
        <v>0</v>
      </c>
    </row>
    <row r="199" spans="12:16" x14ac:dyDescent="0.3">
      <c r="L199" s="48">
        <v>190</v>
      </c>
      <c r="M199" s="49">
        <v>288569.90831405635</v>
      </c>
      <c r="O199" s="48">
        <v>190</v>
      </c>
      <c r="P199" s="49">
        <v>288569.90831405635</v>
      </c>
    </row>
    <row r="200" spans="12:16" x14ac:dyDescent="0.3">
      <c r="L200" s="48">
        <v>191</v>
      </c>
      <c r="M200" s="49">
        <v>0</v>
      </c>
      <c r="O200" s="48">
        <v>191</v>
      </c>
      <c r="P200" s="49">
        <v>0</v>
      </c>
    </row>
    <row r="201" spans="12:16" x14ac:dyDescent="0.3">
      <c r="L201" s="48">
        <v>192</v>
      </c>
      <c r="M201" s="49">
        <v>0</v>
      </c>
      <c r="O201" s="48">
        <v>192</v>
      </c>
      <c r="P201" s="49">
        <v>0</v>
      </c>
    </row>
    <row r="202" spans="12:16" x14ac:dyDescent="0.3">
      <c r="L202" s="48">
        <v>193</v>
      </c>
      <c r="M202" s="49">
        <v>0</v>
      </c>
      <c r="O202" s="48">
        <v>193</v>
      </c>
      <c r="P202" s="49">
        <v>0</v>
      </c>
    </row>
    <row r="203" spans="12:16" x14ac:dyDescent="0.3">
      <c r="L203" s="48">
        <v>194</v>
      </c>
      <c r="M203" s="49">
        <v>9927230.0836364031</v>
      </c>
      <c r="O203" s="48">
        <v>194</v>
      </c>
      <c r="P203" s="49">
        <v>9927230.0836364031</v>
      </c>
    </row>
    <row r="204" spans="12:16" x14ac:dyDescent="0.3">
      <c r="L204" s="48">
        <v>195</v>
      </c>
      <c r="M204" s="49">
        <v>797410.63884617819</v>
      </c>
      <c r="O204" s="48">
        <v>195</v>
      </c>
      <c r="P204" s="49">
        <v>504548.3574804379</v>
      </c>
    </row>
    <row r="205" spans="12:16" x14ac:dyDescent="0.3">
      <c r="L205" s="48">
        <v>196</v>
      </c>
      <c r="M205" s="49">
        <v>0</v>
      </c>
      <c r="O205" s="48">
        <v>196</v>
      </c>
      <c r="P205" s="49">
        <v>0</v>
      </c>
    </row>
    <row r="206" spans="12:16" x14ac:dyDescent="0.3">
      <c r="L206" s="48">
        <v>197</v>
      </c>
      <c r="M206" s="49">
        <v>0</v>
      </c>
      <c r="O206" s="48">
        <v>197</v>
      </c>
      <c r="P206" s="49">
        <v>0</v>
      </c>
    </row>
    <row r="207" spans="12:16" x14ac:dyDescent="0.3">
      <c r="L207" s="48">
        <v>198</v>
      </c>
      <c r="M207" s="49">
        <v>0</v>
      </c>
      <c r="O207" s="48">
        <v>198</v>
      </c>
      <c r="P207" s="49">
        <v>0</v>
      </c>
    </row>
    <row r="208" spans="12:16" x14ac:dyDescent="0.3">
      <c r="L208" s="48">
        <v>199</v>
      </c>
      <c r="M208" s="49">
        <v>0</v>
      </c>
      <c r="O208" s="48">
        <v>199</v>
      </c>
      <c r="P208" s="49">
        <v>0</v>
      </c>
    </row>
    <row r="209" spans="12:16" x14ac:dyDescent="0.3">
      <c r="L209" s="48">
        <v>200</v>
      </c>
      <c r="M209" s="49">
        <v>279013.86810433702</v>
      </c>
      <c r="O209" s="48">
        <v>200</v>
      </c>
      <c r="P209" s="49">
        <v>0</v>
      </c>
    </row>
    <row r="210" spans="12:16" x14ac:dyDescent="0.3">
      <c r="L210" s="48">
        <v>201</v>
      </c>
      <c r="M210" s="49">
        <v>4298841.857534593</v>
      </c>
      <c r="O210" s="48">
        <v>201</v>
      </c>
      <c r="P210" s="49">
        <v>0</v>
      </c>
    </row>
    <row r="211" spans="12:16" x14ac:dyDescent="0.3">
      <c r="L211" s="48">
        <v>202</v>
      </c>
      <c r="M211" s="49">
        <v>1945176.3148563032</v>
      </c>
      <c r="O211" s="48">
        <v>202</v>
      </c>
      <c r="P211" s="49">
        <v>1945176.3148563032</v>
      </c>
    </row>
    <row r="212" spans="12:16" x14ac:dyDescent="0.3">
      <c r="L212" s="48">
        <v>203</v>
      </c>
      <c r="M212" s="49">
        <v>3474865.1033734833</v>
      </c>
      <c r="O212" s="48">
        <v>203</v>
      </c>
      <c r="P212" s="49">
        <v>3474865.1033734833</v>
      </c>
    </row>
    <row r="213" spans="12:16" x14ac:dyDescent="0.3">
      <c r="L213" s="48">
        <v>204</v>
      </c>
      <c r="M213" s="49">
        <v>2725691.6740468871</v>
      </c>
      <c r="O213" s="48">
        <v>204</v>
      </c>
      <c r="P213" s="49">
        <v>2725691.6740468871</v>
      </c>
    </row>
    <row r="214" spans="12:16" x14ac:dyDescent="0.3">
      <c r="L214" s="48">
        <v>205</v>
      </c>
      <c r="M214" s="49">
        <v>0</v>
      </c>
      <c r="O214" s="48">
        <v>205</v>
      </c>
      <c r="P214" s="49">
        <v>0</v>
      </c>
    </row>
    <row r="215" spans="12:16" x14ac:dyDescent="0.3">
      <c r="L215" s="48">
        <v>206</v>
      </c>
      <c r="M215" s="49">
        <v>3100372.3008573158</v>
      </c>
      <c r="O215" s="48">
        <v>206</v>
      </c>
      <c r="P215" s="49">
        <v>0</v>
      </c>
    </row>
    <row r="216" spans="12:16" x14ac:dyDescent="0.3">
      <c r="L216" s="48">
        <v>207</v>
      </c>
      <c r="M216" s="49">
        <v>0</v>
      </c>
      <c r="O216" s="48">
        <v>207</v>
      </c>
      <c r="P216" s="49">
        <v>0</v>
      </c>
    </row>
    <row r="217" spans="12:16" x14ac:dyDescent="0.3">
      <c r="L217" s="48">
        <v>208</v>
      </c>
      <c r="M217" s="49">
        <v>0</v>
      </c>
      <c r="O217" s="48">
        <v>208</v>
      </c>
      <c r="P217" s="49">
        <v>0</v>
      </c>
    </row>
    <row r="218" spans="12:16" x14ac:dyDescent="0.3">
      <c r="L218" s="48">
        <v>209</v>
      </c>
      <c r="M218" s="49">
        <v>0</v>
      </c>
      <c r="O218" s="48">
        <v>209</v>
      </c>
      <c r="P218" s="49">
        <v>0</v>
      </c>
    </row>
    <row r="219" spans="12:16" x14ac:dyDescent="0.3">
      <c r="L219" s="48">
        <v>210</v>
      </c>
      <c r="M219" s="49">
        <v>332086.00037491933</v>
      </c>
      <c r="O219" s="48">
        <v>210</v>
      </c>
      <c r="P219" s="49">
        <v>332086.00037491933</v>
      </c>
    </row>
    <row r="220" spans="12:16" x14ac:dyDescent="0.3">
      <c r="L220" s="48">
        <v>211</v>
      </c>
      <c r="M220" s="49">
        <v>0</v>
      </c>
      <c r="O220" s="48">
        <v>211</v>
      </c>
      <c r="P220" s="49">
        <v>0</v>
      </c>
    </row>
    <row r="221" spans="12:16" x14ac:dyDescent="0.3">
      <c r="L221" s="48">
        <v>212</v>
      </c>
      <c r="M221" s="49">
        <v>0</v>
      </c>
      <c r="O221" s="48">
        <v>212</v>
      </c>
      <c r="P221" s="49">
        <v>0</v>
      </c>
    </row>
    <row r="222" spans="12:16" x14ac:dyDescent="0.3">
      <c r="L222" s="48">
        <v>213</v>
      </c>
      <c r="M222" s="49">
        <v>0</v>
      </c>
      <c r="O222" s="48">
        <v>213</v>
      </c>
      <c r="P222" s="49">
        <v>0</v>
      </c>
    </row>
    <row r="223" spans="12:16" x14ac:dyDescent="0.3">
      <c r="L223" s="48">
        <v>214</v>
      </c>
      <c r="M223" s="49">
        <v>0</v>
      </c>
      <c r="O223" s="48">
        <v>214</v>
      </c>
      <c r="P223" s="49">
        <v>0</v>
      </c>
    </row>
    <row r="224" spans="12:16" x14ac:dyDescent="0.3">
      <c r="L224" s="48">
        <v>215</v>
      </c>
      <c r="M224" s="49">
        <v>738564.0925829059</v>
      </c>
      <c r="O224" s="48">
        <v>215</v>
      </c>
      <c r="P224" s="49">
        <v>424482.2540812731</v>
      </c>
    </row>
    <row r="225" spans="12:16" x14ac:dyDescent="0.3">
      <c r="L225" s="48">
        <v>216</v>
      </c>
      <c r="M225" s="49">
        <v>3621430.0088698342</v>
      </c>
      <c r="O225" s="48">
        <v>216</v>
      </c>
      <c r="P225" s="49">
        <v>0</v>
      </c>
    </row>
    <row r="226" spans="12:16" x14ac:dyDescent="0.3">
      <c r="L226" s="48">
        <v>217</v>
      </c>
      <c r="M226" s="49">
        <v>0</v>
      </c>
      <c r="O226" s="48">
        <v>217</v>
      </c>
      <c r="P226" s="49">
        <v>0</v>
      </c>
    </row>
    <row r="227" spans="12:16" x14ac:dyDescent="0.3">
      <c r="L227" s="48">
        <v>218</v>
      </c>
      <c r="M227" s="49">
        <v>777555.43474089494</v>
      </c>
      <c r="O227" s="48">
        <v>218</v>
      </c>
      <c r="P227" s="49">
        <v>605318.26197269023</v>
      </c>
    </row>
    <row r="228" spans="12:16" x14ac:dyDescent="0.3">
      <c r="L228" s="48">
        <v>219</v>
      </c>
      <c r="M228" s="49">
        <v>0</v>
      </c>
      <c r="O228" s="48">
        <v>219</v>
      </c>
      <c r="P228" s="49">
        <v>0</v>
      </c>
    </row>
    <row r="229" spans="12:16" x14ac:dyDescent="0.3">
      <c r="L229" s="48">
        <v>220</v>
      </c>
      <c r="M229" s="49">
        <v>0</v>
      </c>
      <c r="O229" s="48">
        <v>220</v>
      </c>
      <c r="P229" s="49">
        <v>0</v>
      </c>
    </row>
    <row r="230" spans="12:16" x14ac:dyDescent="0.3">
      <c r="L230" s="48">
        <v>221</v>
      </c>
      <c r="M230" s="49">
        <v>0</v>
      </c>
      <c r="O230" s="48">
        <v>221</v>
      </c>
      <c r="P230" s="49">
        <v>0</v>
      </c>
    </row>
    <row r="231" spans="12:16" x14ac:dyDescent="0.3">
      <c r="L231" s="48">
        <v>222</v>
      </c>
      <c r="M231" s="49">
        <v>0</v>
      </c>
      <c r="O231" s="48">
        <v>222</v>
      </c>
      <c r="P231" s="49">
        <v>0</v>
      </c>
    </row>
    <row r="232" spans="12:16" x14ac:dyDescent="0.3">
      <c r="L232" s="48">
        <v>223</v>
      </c>
      <c r="M232" s="49">
        <v>1761129.7419613018</v>
      </c>
      <c r="O232" s="48">
        <v>223</v>
      </c>
      <c r="P232" s="49">
        <v>533275.39464603562</v>
      </c>
    </row>
    <row r="233" spans="12:16" x14ac:dyDescent="0.3">
      <c r="L233" s="48">
        <v>224</v>
      </c>
      <c r="M233" s="49">
        <v>0</v>
      </c>
      <c r="O233" s="48">
        <v>224</v>
      </c>
      <c r="P233" s="49">
        <v>0</v>
      </c>
    </row>
    <row r="234" spans="12:16" x14ac:dyDescent="0.3">
      <c r="L234" s="48">
        <v>225</v>
      </c>
      <c r="M234" s="49">
        <v>0</v>
      </c>
      <c r="O234" s="48">
        <v>225</v>
      </c>
      <c r="P234" s="49">
        <v>0</v>
      </c>
    </row>
    <row r="235" spans="12:16" x14ac:dyDescent="0.3">
      <c r="L235" s="48">
        <v>226</v>
      </c>
      <c r="M235" s="49">
        <v>0</v>
      </c>
      <c r="O235" s="48">
        <v>226</v>
      </c>
      <c r="P235" s="49">
        <v>0</v>
      </c>
    </row>
    <row r="236" spans="12:16" x14ac:dyDescent="0.3">
      <c r="L236" s="48">
        <v>227</v>
      </c>
      <c r="M236" s="49">
        <v>0</v>
      </c>
      <c r="O236" s="48">
        <v>227</v>
      </c>
      <c r="P236" s="49">
        <v>0</v>
      </c>
    </row>
    <row r="237" spans="12:16" x14ac:dyDescent="0.3">
      <c r="L237" s="48">
        <v>228</v>
      </c>
      <c r="M237" s="49">
        <v>0</v>
      </c>
      <c r="O237" s="48">
        <v>228</v>
      </c>
      <c r="P237" s="49">
        <v>0</v>
      </c>
    </row>
    <row r="238" spans="12:16" x14ac:dyDescent="0.3">
      <c r="L238" s="48">
        <v>229</v>
      </c>
      <c r="M238" s="49">
        <v>1054029.957204242</v>
      </c>
      <c r="O238" s="48">
        <v>229</v>
      </c>
      <c r="P238" s="49">
        <v>0</v>
      </c>
    </row>
    <row r="239" spans="12:16" x14ac:dyDescent="0.3">
      <c r="L239" s="48">
        <v>230</v>
      </c>
      <c r="M239" s="49">
        <v>0</v>
      </c>
      <c r="O239" s="48">
        <v>230</v>
      </c>
      <c r="P239" s="49">
        <v>0</v>
      </c>
    </row>
    <row r="240" spans="12:16" x14ac:dyDescent="0.3">
      <c r="L240" s="48">
        <v>231</v>
      </c>
      <c r="M240" s="49">
        <v>3078827.7100885892</v>
      </c>
      <c r="O240" s="48">
        <v>231</v>
      </c>
      <c r="P240" s="49">
        <v>0</v>
      </c>
    </row>
    <row r="241" spans="12:16" x14ac:dyDescent="0.3">
      <c r="L241" s="48">
        <v>232</v>
      </c>
      <c r="M241" s="49">
        <v>0</v>
      </c>
      <c r="O241" s="48">
        <v>232</v>
      </c>
      <c r="P241" s="49">
        <v>0</v>
      </c>
    </row>
    <row r="242" spans="12:16" x14ac:dyDescent="0.3">
      <c r="L242" s="48">
        <v>233</v>
      </c>
      <c r="M242" s="49">
        <v>0</v>
      </c>
      <c r="O242" s="48">
        <v>233</v>
      </c>
      <c r="P242" s="49">
        <v>0</v>
      </c>
    </row>
    <row r="243" spans="12:16" x14ac:dyDescent="0.3">
      <c r="L243" s="48">
        <v>234</v>
      </c>
      <c r="M243" s="49">
        <v>0</v>
      </c>
      <c r="O243" s="48">
        <v>234</v>
      </c>
      <c r="P243" s="49">
        <v>0</v>
      </c>
    </row>
    <row r="244" spans="12:16" x14ac:dyDescent="0.3">
      <c r="L244" s="48">
        <v>235</v>
      </c>
      <c r="M244" s="49">
        <v>872730.3682982194</v>
      </c>
      <c r="O244" s="48">
        <v>235</v>
      </c>
      <c r="P244" s="49">
        <v>872730.3682982194</v>
      </c>
    </row>
    <row r="245" spans="12:16" x14ac:dyDescent="0.3">
      <c r="L245" s="48">
        <v>236</v>
      </c>
      <c r="M245" s="49">
        <v>0</v>
      </c>
      <c r="O245" s="48">
        <v>236</v>
      </c>
      <c r="P245" s="49">
        <v>0</v>
      </c>
    </row>
    <row r="246" spans="12:16" x14ac:dyDescent="0.3">
      <c r="L246" s="48">
        <v>237</v>
      </c>
      <c r="M246" s="49">
        <v>199960.55490404303</v>
      </c>
      <c r="O246" s="48">
        <v>237</v>
      </c>
      <c r="P246" s="49">
        <v>0</v>
      </c>
    </row>
    <row r="247" spans="12:16" x14ac:dyDescent="0.3">
      <c r="L247" s="48">
        <v>238</v>
      </c>
      <c r="M247" s="49">
        <v>217061.88527209187</v>
      </c>
      <c r="O247" s="48">
        <v>238</v>
      </c>
      <c r="P247" s="49">
        <v>0</v>
      </c>
    </row>
    <row r="248" spans="12:16" x14ac:dyDescent="0.3">
      <c r="L248" s="48">
        <v>239</v>
      </c>
      <c r="M248" s="49">
        <v>0</v>
      </c>
      <c r="O248" s="48">
        <v>239</v>
      </c>
      <c r="P248" s="49">
        <v>0</v>
      </c>
    </row>
    <row r="249" spans="12:16" x14ac:dyDescent="0.3">
      <c r="L249" s="48">
        <v>240</v>
      </c>
      <c r="M249" s="49">
        <v>154393.11655074605</v>
      </c>
      <c r="O249" s="48">
        <v>240</v>
      </c>
      <c r="P249" s="49">
        <v>0</v>
      </c>
    </row>
    <row r="250" spans="12:16" x14ac:dyDescent="0.3">
      <c r="L250" s="48">
        <v>241</v>
      </c>
      <c r="M250" s="49">
        <v>294191.00645644864</v>
      </c>
      <c r="O250" s="48">
        <v>241</v>
      </c>
      <c r="P250" s="49">
        <v>294191.00645644864</v>
      </c>
    </row>
    <row r="251" spans="12:16" x14ac:dyDescent="0.3">
      <c r="L251" s="48">
        <v>242</v>
      </c>
      <c r="M251" s="49">
        <v>0</v>
      </c>
      <c r="O251" s="48">
        <v>242</v>
      </c>
      <c r="P251" s="49">
        <v>0</v>
      </c>
    </row>
    <row r="252" spans="12:16" x14ac:dyDescent="0.3">
      <c r="L252" s="48">
        <v>243</v>
      </c>
      <c r="M252" s="49">
        <v>206751.75090063451</v>
      </c>
      <c r="O252" s="48">
        <v>243</v>
      </c>
      <c r="P252" s="49">
        <v>206751.75090063451</v>
      </c>
    </row>
    <row r="253" spans="12:16" x14ac:dyDescent="0.3">
      <c r="L253" s="48">
        <v>244</v>
      </c>
      <c r="M253" s="49">
        <v>269730.06133972236</v>
      </c>
      <c r="O253" s="48">
        <v>244</v>
      </c>
      <c r="P253" s="49">
        <v>269730.06133972236</v>
      </c>
    </row>
    <row r="254" spans="12:16" x14ac:dyDescent="0.3">
      <c r="L254" s="48">
        <v>245</v>
      </c>
      <c r="M254" s="49">
        <v>8382284.4680858394</v>
      </c>
      <c r="O254" s="48">
        <v>245</v>
      </c>
      <c r="P254" s="49">
        <v>0</v>
      </c>
    </row>
    <row r="255" spans="12:16" x14ac:dyDescent="0.3">
      <c r="L255" s="48">
        <v>246</v>
      </c>
      <c r="M255" s="49">
        <v>0</v>
      </c>
      <c r="O255" s="48">
        <v>246</v>
      </c>
      <c r="P255" s="49">
        <v>0</v>
      </c>
    </row>
    <row r="256" spans="12:16" x14ac:dyDescent="0.3">
      <c r="L256" s="48">
        <v>247</v>
      </c>
      <c r="M256" s="49">
        <v>4096794.5455875346</v>
      </c>
      <c r="O256" s="48">
        <v>247</v>
      </c>
      <c r="P256" s="49">
        <v>0</v>
      </c>
    </row>
    <row r="257" spans="12:16" x14ac:dyDescent="0.3">
      <c r="L257" s="48">
        <v>248</v>
      </c>
      <c r="M257" s="49">
        <v>0</v>
      </c>
      <c r="O257" s="48">
        <v>248</v>
      </c>
      <c r="P257" s="49">
        <v>0</v>
      </c>
    </row>
    <row r="258" spans="12:16" x14ac:dyDescent="0.3">
      <c r="L258" s="48">
        <v>249</v>
      </c>
      <c r="M258" s="49">
        <v>0</v>
      </c>
      <c r="O258" s="48">
        <v>249</v>
      </c>
      <c r="P258" s="49">
        <v>0</v>
      </c>
    </row>
    <row r="259" spans="12:16" x14ac:dyDescent="0.3">
      <c r="L259" s="48">
        <v>250</v>
      </c>
      <c r="M259" s="49">
        <v>782430.07655908726</v>
      </c>
      <c r="O259" s="48">
        <v>250</v>
      </c>
      <c r="P259" s="49">
        <v>782430.07655908726</v>
      </c>
    </row>
    <row r="260" spans="12:16" x14ac:dyDescent="0.3">
      <c r="L260" s="48">
        <v>251</v>
      </c>
      <c r="M260" s="49">
        <v>0</v>
      </c>
      <c r="O260" s="48">
        <v>251</v>
      </c>
      <c r="P260" s="49">
        <v>0</v>
      </c>
    </row>
    <row r="261" spans="12:16" x14ac:dyDescent="0.3">
      <c r="L261" s="48">
        <v>252</v>
      </c>
      <c r="M261" s="49">
        <v>0</v>
      </c>
      <c r="O261" s="48">
        <v>252</v>
      </c>
      <c r="P261" s="49">
        <v>0</v>
      </c>
    </row>
    <row r="262" spans="12:16" x14ac:dyDescent="0.3">
      <c r="L262" s="48">
        <v>253</v>
      </c>
      <c r="M262" s="49">
        <v>333450.62452665449</v>
      </c>
      <c r="O262" s="48">
        <v>253</v>
      </c>
      <c r="P262" s="49">
        <v>333450.62452665449</v>
      </c>
    </row>
    <row r="263" spans="12:16" x14ac:dyDescent="0.3">
      <c r="L263" s="48">
        <v>254</v>
      </c>
      <c r="M263" s="49">
        <v>260618.13830375968</v>
      </c>
      <c r="O263" s="48">
        <v>254</v>
      </c>
      <c r="P263" s="49">
        <v>260618.13830375968</v>
      </c>
    </row>
    <row r="264" spans="12:16" x14ac:dyDescent="0.3">
      <c r="L264" s="48">
        <v>255</v>
      </c>
      <c r="M264" s="49">
        <v>659604.52541125182</v>
      </c>
      <c r="O264" s="48">
        <v>255</v>
      </c>
      <c r="P264" s="49">
        <v>0</v>
      </c>
    </row>
    <row r="265" spans="12:16" x14ac:dyDescent="0.3">
      <c r="L265" s="48">
        <v>256</v>
      </c>
      <c r="M265" s="49">
        <v>1739957.7379304913</v>
      </c>
      <c r="O265" s="48">
        <v>256</v>
      </c>
      <c r="P265" s="49">
        <v>369653.20559000014</v>
      </c>
    </row>
    <row r="266" spans="12:16" x14ac:dyDescent="0.3">
      <c r="L266" s="48">
        <v>257</v>
      </c>
      <c r="M266" s="49">
        <v>254648.1207825387</v>
      </c>
      <c r="O266" s="48">
        <v>257</v>
      </c>
      <c r="P266" s="49">
        <v>254648.1207825387</v>
      </c>
    </row>
    <row r="267" spans="12:16" x14ac:dyDescent="0.3">
      <c r="L267" s="48">
        <v>258</v>
      </c>
      <c r="M267" s="49">
        <v>167010.82115169286</v>
      </c>
      <c r="O267" s="48">
        <v>258</v>
      </c>
      <c r="P267" s="49">
        <v>0</v>
      </c>
    </row>
    <row r="268" spans="12:16" x14ac:dyDescent="0.3">
      <c r="L268" s="48">
        <v>259</v>
      </c>
      <c r="M268" s="49">
        <v>0</v>
      </c>
      <c r="O268" s="48">
        <v>259</v>
      </c>
      <c r="P268" s="49">
        <v>0</v>
      </c>
    </row>
    <row r="269" spans="12:16" x14ac:dyDescent="0.3">
      <c r="L269" s="48">
        <v>260</v>
      </c>
      <c r="M269" s="49">
        <v>1376443.2518928912</v>
      </c>
      <c r="O269" s="48">
        <v>260</v>
      </c>
      <c r="P269" s="49">
        <v>402145.47932188964</v>
      </c>
    </row>
    <row r="270" spans="12:16" x14ac:dyDescent="0.3">
      <c r="L270" s="48">
        <v>261</v>
      </c>
      <c r="M270" s="49">
        <v>0</v>
      </c>
      <c r="O270" s="48">
        <v>261</v>
      </c>
      <c r="P270" s="49">
        <v>0</v>
      </c>
    </row>
    <row r="271" spans="12:16" x14ac:dyDescent="0.3">
      <c r="L271" s="48">
        <v>262</v>
      </c>
      <c r="M271" s="49">
        <v>0</v>
      </c>
      <c r="O271" s="48">
        <v>262</v>
      </c>
      <c r="P271" s="49">
        <v>0</v>
      </c>
    </row>
    <row r="272" spans="12:16" x14ac:dyDescent="0.3">
      <c r="L272" s="48">
        <v>263</v>
      </c>
      <c r="M272" s="49">
        <v>164215.35761017352</v>
      </c>
      <c r="O272" s="48">
        <v>263</v>
      </c>
      <c r="P272" s="49">
        <v>0</v>
      </c>
    </row>
    <row r="273" spans="12:16" x14ac:dyDescent="0.3">
      <c r="L273" s="48">
        <v>264</v>
      </c>
      <c r="M273" s="49">
        <v>0</v>
      </c>
      <c r="O273" s="48">
        <v>264</v>
      </c>
      <c r="P273" s="49">
        <v>0</v>
      </c>
    </row>
    <row r="274" spans="12:16" x14ac:dyDescent="0.3">
      <c r="L274" s="48">
        <v>265</v>
      </c>
      <c r="M274" s="49">
        <v>797342.13807111292</v>
      </c>
      <c r="O274" s="48">
        <v>265</v>
      </c>
      <c r="P274" s="49">
        <v>797342.13807111292</v>
      </c>
    </row>
    <row r="275" spans="12:16" x14ac:dyDescent="0.3">
      <c r="L275" s="48">
        <v>266</v>
      </c>
      <c r="M275" s="49">
        <v>0</v>
      </c>
      <c r="O275" s="48">
        <v>266</v>
      </c>
      <c r="P275" s="49">
        <v>0</v>
      </c>
    </row>
    <row r="276" spans="12:16" x14ac:dyDescent="0.3">
      <c r="L276" s="48">
        <v>267</v>
      </c>
      <c r="M276" s="49">
        <v>0</v>
      </c>
      <c r="O276" s="48">
        <v>267</v>
      </c>
      <c r="P276" s="49">
        <v>0</v>
      </c>
    </row>
    <row r="277" spans="12:16" x14ac:dyDescent="0.3">
      <c r="L277" s="48">
        <v>268</v>
      </c>
      <c r="M277" s="49">
        <v>847591.26333806361</v>
      </c>
      <c r="O277" s="48">
        <v>268</v>
      </c>
      <c r="P277" s="49">
        <v>0</v>
      </c>
    </row>
    <row r="278" spans="12:16" x14ac:dyDescent="0.3">
      <c r="L278" s="48">
        <v>269</v>
      </c>
      <c r="M278" s="49">
        <v>0</v>
      </c>
      <c r="O278" s="48">
        <v>269</v>
      </c>
      <c r="P278" s="49">
        <v>0</v>
      </c>
    </row>
    <row r="279" spans="12:16" x14ac:dyDescent="0.3">
      <c r="L279" s="48">
        <v>270</v>
      </c>
      <c r="M279" s="49">
        <v>0</v>
      </c>
      <c r="O279" s="48">
        <v>270</v>
      </c>
      <c r="P279" s="49">
        <v>0</v>
      </c>
    </row>
    <row r="280" spans="12:16" x14ac:dyDescent="0.3">
      <c r="L280" s="48">
        <v>271</v>
      </c>
      <c r="M280" s="49">
        <v>289366.65915543051</v>
      </c>
      <c r="O280" s="48">
        <v>271</v>
      </c>
      <c r="P280" s="49">
        <v>289366.65915543051</v>
      </c>
    </row>
    <row r="281" spans="12:16" x14ac:dyDescent="0.3">
      <c r="L281" s="48">
        <v>272</v>
      </c>
      <c r="M281" s="49">
        <v>129643.83659153664</v>
      </c>
      <c r="O281" s="48">
        <v>272</v>
      </c>
      <c r="P281" s="49">
        <v>129643.83659153664</v>
      </c>
    </row>
    <row r="282" spans="12:16" x14ac:dyDescent="0.3">
      <c r="L282" s="48">
        <v>273</v>
      </c>
      <c r="M282" s="49">
        <v>0</v>
      </c>
      <c r="O282" s="48">
        <v>273</v>
      </c>
      <c r="P282" s="49">
        <v>0</v>
      </c>
    </row>
    <row r="283" spans="12:16" x14ac:dyDescent="0.3">
      <c r="L283" s="48">
        <v>274</v>
      </c>
      <c r="M283" s="49">
        <v>681946.75240699179</v>
      </c>
      <c r="O283" s="48">
        <v>274</v>
      </c>
      <c r="P283" s="49">
        <v>681946.75240699179</v>
      </c>
    </row>
    <row r="284" spans="12:16" x14ac:dyDescent="0.3">
      <c r="L284" s="48">
        <v>275</v>
      </c>
      <c r="M284" s="49">
        <v>0</v>
      </c>
      <c r="O284" s="48">
        <v>275</v>
      </c>
      <c r="P284" s="49">
        <v>0</v>
      </c>
    </row>
    <row r="285" spans="12:16" x14ac:dyDescent="0.3">
      <c r="L285" s="48">
        <v>276</v>
      </c>
      <c r="M285" s="49">
        <v>163914.97437268074</v>
      </c>
      <c r="O285" s="48">
        <v>276</v>
      </c>
      <c r="P285" s="49">
        <v>163914.97437268074</v>
      </c>
    </row>
    <row r="286" spans="12:16" x14ac:dyDescent="0.3">
      <c r="L286" s="48">
        <v>277</v>
      </c>
      <c r="M286" s="49">
        <v>0</v>
      </c>
      <c r="O286" s="48">
        <v>277</v>
      </c>
      <c r="P286" s="49">
        <v>0</v>
      </c>
    </row>
    <row r="287" spans="12:16" x14ac:dyDescent="0.3">
      <c r="L287" s="48">
        <v>278</v>
      </c>
      <c r="M287" s="49">
        <v>0</v>
      </c>
      <c r="O287" s="48">
        <v>278</v>
      </c>
      <c r="P287" s="49">
        <v>0</v>
      </c>
    </row>
    <row r="288" spans="12:16" x14ac:dyDescent="0.3">
      <c r="L288" s="48">
        <v>279</v>
      </c>
      <c r="M288" s="49">
        <v>220221.1690979941</v>
      </c>
      <c r="O288" s="48">
        <v>279</v>
      </c>
      <c r="P288" s="49">
        <v>220221.1690979941</v>
      </c>
    </row>
    <row r="289" spans="12:16" x14ac:dyDescent="0.3">
      <c r="L289" s="48">
        <v>280</v>
      </c>
      <c r="M289" s="49">
        <v>0</v>
      </c>
      <c r="O289" s="48">
        <v>280</v>
      </c>
      <c r="P289" s="49">
        <v>0</v>
      </c>
    </row>
    <row r="290" spans="12:16" x14ac:dyDescent="0.3">
      <c r="L290" s="48">
        <v>281</v>
      </c>
      <c r="M290" s="49">
        <v>5495735.0462079085</v>
      </c>
      <c r="O290" s="48">
        <v>281</v>
      </c>
      <c r="P290" s="49">
        <v>0</v>
      </c>
    </row>
    <row r="291" spans="12:16" x14ac:dyDescent="0.3">
      <c r="L291" s="48">
        <v>282</v>
      </c>
      <c r="M291" s="49">
        <v>2179381.3688711571</v>
      </c>
      <c r="O291" s="48">
        <v>282</v>
      </c>
      <c r="P291" s="49">
        <v>2179381.3688711571</v>
      </c>
    </row>
    <row r="292" spans="12:16" x14ac:dyDescent="0.3">
      <c r="L292" s="48">
        <v>283</v>
      </c>
      <c r="M292" s="49">
        <v>0</v>
      </c>
      <c r="O292" s="48">
        <v>283</v>
      </c>
      <c r="P292" s="49">
        <v>0</v>
      </c>
    </row>
    <row r="293" spans="12:16" x14ac:dyDescent="0.3">
      <c r="L293" s="48">
        <v>284</v>
      </c>
      <c r="M293" s="49">
        <v>3721540.7670917371</v>
      </c>
      <c r="O293" s="48">
        <v>284</v>
      </c>
      <c r="P293" s="49">
        <v>982463.20885697368</v>
      </c>
    </row>
    <row r="294" spans="12:16" x14ac:dyDescent="0.3">
      <c r="L294" s="48">
        <v>285</v>
      </c>
      <c r="M294" s="49">
        <v>237737.04695976624</v>
      </c>
      <c r="O294" s="48">
        <v>285</v>
      </c>
      <c r="P294" s="49">
        <v>237737.04695976624</v>
      </c>
    </row>
    <row r="295" spans="12:16" x14ac:dyDescent="0.3">
      <c r="L295" s="48">
        <v>286</v>
      </c>
      <c r="M295" s="49">
        <v>4856462.7601241861</v>
      </c>
      <c r="O295" s="48">
        <v>286</v>
      </c>
      <c r="P295" s="49">
        <v>4856462.7601241861</v>
      </c>
    </row>
    <row r="296" spans="12:16" x14ac:dyDescent="0.3">
      <c r="L296" s="48">
        <v>287</v>
      </c>
      <c r="M296" s="49">
        <v>1396579.4269981347</v>
      </c>
      <c r="O296" s="48">
        <v>287</v>
      </c>
      <c r="P296" s="49">
        <v>450358.55887618195</v>
      </c>
    </row>
    <row r="297" spans="12:16" x14ac:dyDescent="0.3">
      <c r="L297" s="48">
        <v>288</v>
      </c>
      <c r="M297" s="49">
        <v>1040638.7183663045</v>
      </c>
      <c r="O297" s="48">
        <v>288</v>
      </c>
      <c r="P297" s="49">
        <v>1040638.7183663045</v>
      </c>
    </row>
    <row r="298" spans="12:16" x14ac:dyDescent="0.3">
      <c r="L298" s="48">
        <v>289</v>
      </c>
      <c r="M298" s="49">
        <v>0</v>
      </c>
      <c r="O298" s="48">
        <v>289</v>
      </c>
      <c r="P298" s="49">
        <v>0</v>
      </c>
    </row>
    <row r="299" spans="12:16" x14ac:dyDescent="0.3">
      <c r="L299" s="48">
        <v>290</v>
      </c>
      <c r="M299" s="49">
        <v>3780775.4238262088</v>
      </c>
      <c r="O299" s="48">
        <v>290</v>
      </c>
      <c r="P299" s="49">
        <v>3780775.4238262088</v>
      </c>
    </row>
    <row r="300" spans="12:16" x14ac:dyDescent="0.3">
      <c r="L300" s="48">
        <v>291</v>
      </c>
      <c r="M300" s="49">
        <v>0</v>
      </c>
      <c r="O300" s="48">
        <v>291</v>
      </c>
      <c r="P300" s="49">
        <v>0</v>
      </c>
    </row>
    <row r="301" spans="12:16" x14ac:dyDescent="0.3">
      <c r="L301" s="48">
        <v>292</v>
      </c>
      <c r="M301" s="49">
        <v>1992327.5082815299</v>
      </c>
      <c r="O301" s="48">
        <v>292</v>
      </c>
      <c r="P301" s="49">
        <v>1992327.5082815299</v>
      </c>
    </row>
    <row r="302" spans="12:16" x14ac:dyDescent="0.3">
      <c r="L302" s="48">
        <v>293</v>
      </c>
      <c r="M302" s="49">
        <v>3383665.664540106</v>
      </c>
      <c r="O302" s="48">
        <v>293</v>
      </c>
      <c r="P302" s="49">
        <v>0</v>
      </c>
    </row>
    <row r="303" spans="12:16" x14ac:dyDescent="0.3">
      <c r="L303" s="48">
        <v>294</v>
      </c>
      <c r="M303" s="49">
        <v>454538.12668454926</v>
      </c>
      <c r="O303" s="48">
        <v>294</v>
      </c>
      <c r="P303" s="49">
        <v>269108.74785355036</v>
      </c>
    </row>
    <row r="304" spans="12:16" x14ac:dyDescent="0.3">
      <c r="L304" s="48">
        <v>295</v>
      </c>
      <c r="M304" s="49">
        <v>0</v>
      </c>
      <c r="O304" s="48">
        <v>295</v>
      </c>
      <c r="P304" s="49">
        <v>0</v>
      </c>
    </row>
    <row r="305" spans="12:16" x14ac:dyDescent="0.3">
      <c r="L305" s="48">
        <v>296</v>
      </c>
      <c r="M305" s="49">
        <v>2055096.7108614708</v>
      </c>
      <c r="O305" s="48">
        <v>296</v>
      </c>
      <c r="P305" s="49">
        <v>1389933.6302559432</v>
      </c>
    </row>
    <row r="306" spans="12:16" x14ac:dyDescent="0.3">
      <c r="L306" s="48">
        <v>297</v>
      </c>
      <c r="M306" s="49">
        <v>0</v>
      </c>
      <c r="O306" s="48">
        <v>297</v>
      </c>
      <c r="P306" s="49">
        <v>0</v>
      </c>
    </row>
    <row r="307" spans="12:16" x14ac:dyDescent="0.3">
      <c r="L307" s="48">
        <v>298</v>
      </c>
      <c r="M307" s="49">
        <v>3820991.5420712386</v>
      </c>
      <c r="O307" s="48">
        <v>298</v>
      </c>
      <c r="P307" s="49">
        <v>3820991.5420712386</v>
      </c>
    </row>
    <row r="308" spans="12:16" x14ac:dyDescent="0.3">
      <c r="L308" s="48">
        <v>299</v>
      </c>
      <c r="M308" s="49">
        <v>0</v>
      </c>
      <c r="O308" s="48">
        <v>299</v>
      </c>
      <c r="P308" s="49">
        <v>0</v>
      </c>
    </row>
    <row r="309" spans="12:16" x14ac:dyDescent="0.3">
      <c r="L309" s="48">
        <v>300</v>
      </c>
      <c r="M309" s="49">
        <v>0</v>
      </c>
      <c r="O309" s="48">
        <v>300</v>
      </c>
      <c r="P309" s="49">
        <v>0</v>
      </c>
    </row>
    <row r="310" spans="12:16" x14ac:dyDescent="0.3">
      <c r="L310" s="48">
        <v>301</v>
      </c>
      <c r="M310" s="49">
        <v>178927.03802997799</v>
      </c>
      <c r="O310" s="48">
        <v>301</v>
      </c>
      <c r="P310" s="49">
        <v>0</v>
      </c>
    </row>
    <row r="311" spans="12:16" x14ac:dyDescent="0.3">
      <c r="L311" s="48">
        <v>302</v>
      </c>
      <c r="M311" s="49">
        <v>294682.23651220422</v>
      </c>
      <c r="O311" s="48">
        <v>302</v>
      </c>
      <c r="P311" s="49">
        <v>294682.23651220422</v>
      </c>
    </row>
    <row r="312" spans="12:16" x14ac:dyDescent="0.3">
      <c r="L312" s="48">
        <v>303</v>
      </c>
      <c r="M312" s="49">
        <v>5957816.8935156176</v>
      </c>
      <c r="O312" s="48">
        <v>303</v>
      </c>
      <c r="P312" s="49">
        <v>5957816.8935156176</v>
      </c>
    </row>
    <row r="313" spans="12:16" x14ac:dyDescent="0.3">
      <c r="L313" s="48">
        <v>304</v>
      </c>
      <c r="M313" s="49">
        <v>376571.37206377299</v>
      </c>
      <c r="O313" s="48">
        <v>304</v>
      </c>
      <c r="P313" s="49">
        <v>376571.37206377299</v>
      </c>
    </row>
    <row r="314" spans="12:16" x14ac:dyDescent="0.3">
      <c r="L314" s="48">
        <v>305</v>
      </c>
      <c r="M314" s="49">
        <v>0</v>
      </c>
      <c r="O314" s="48">
        <v>305</v>
      </c>
      <c r="P314" s="49">
        <v>0</v>
      </c>
    </row>
    <row r="315" spans="12:16" x14ac:dyDescent="0.3">
      <c r="L315" s="48">
        <v>306</v>
      </c>
      <c r="M315" s="49">
        <v>0</v>
      </c>
      <c r="O315" s="48">
        <v>306</v>
      </c>
      <c r="P315" s="49">
        <v>0</v>
      </c>
    </row>
    <row r="316" spans="12:16" x14ac:dyDescent="0.3">
      <c r="L316" s="48">
        <v>307</v>
      </c>
      <c r="M316" s="49">
        <v>0</v>
      </c>
      <c r="O316" s="48">
        <v>307</v>
      </c>
      <c r="P316" s="49">
        <v>0</v>
      </c>
    </row>
    <row r="317" spans="12:16" x14ac:dyDescent="0.3">
      <c r="L317" s="48">
        <v>308</v>
      </c>
      <c r="M317" s="49">
        <v>0</v>
      </c>
      <c r="O317" s="48">
        <v>308</v>
      </c>
      <c r="P317" s="49">
        <v>0</v>
      </c>
    </row>
    <row r="318" spans="12:16" x14ac:dyDescent="0.3">
      <c r="L318" s="48">
        <v>309</v>
      </c>
      <c r="M318" s="49">
        <v>0</v>
      </c>
      <c r="O318" s="48">
        <v>309</v>
      </c>
      <c r="P318" s="49">
        <v>0</v>
      </c>
    </row>
    <row r="319" spans="12:16" x14ac:dyDescent="0.3">
      <c r="L319" s="48">
        <v>310</v>
      </c>
      <c r="M319" s="49">
        <v>0</v>
      </c>
      <c r="O319" s="48">
        <v>310</v>
      </c>
      <c r="P319" s="49">
        <v>0</v>
      </c>
    </row>
    <row r="320" spans="12:16" x14ac:dyDescent="0.3">
      <c r="L320" s="48">
        <v>311</v>
      </c>
      <c r="M320" s="49">
        <v>0</v>
      </c>
      <c r="O320" s="48">
        <v>311</v>
      </c>
      <c r="P320" s="49">
        <v>0</v>
      </c>
    </row>
    <row r="321" spans="12:16" x14ac:dyDescent="0.3">
      <c r="L321" s="48">
        <v>312</v>
      </c>
      <c r="M321" s="49">
        <v>2486517.2421575906</v>
      </c>
      <c r="O321" s="48">
        <v>312</v>
      </c>
      <c r="P321" s="49">
        <v>2486517.2421575906</v>
      </c>
    </row>
    <row r="322" spans="12:16" x14ac:dyDescent="0.3">
      <c r="L322" s="48">
        <v>313</v>
      </c>
      <c r="M322" s="49">
        <v>4619974.8520680377</v>
      </c>
      <c r="O322" s="48">
        <v>313</v>
      </c>
      <c r="P322" s="49">
        <v>306523.61544269713</v>
      </c>
    </row>
    <row r="323" spans="12:16" x14ac:dyDescent="0.3">
      <c r="L323" s="48">
        <v>314</v>
      </c>
      <c r="M323" s="49">
        <v>0</v>
      </c>
      <c r="O323" s="48">
        <v>314</v>
      </c>
      <c r="P323" s="49">
        <v>0</v>
      </c>
    </row>
    <row r="324" spans="12:16" x14ac:dyDescent="0.3">
      <c r="L324" s="48">
        <v>315</v>
      </c>
      <c r="M324" s="49">
        <v>1174018.0807084222</v>
      </c>
      <c r="O324" s="48">
        <v>315</v>
      </c>
      <c r="P324" s="49">
        <v>0</v>
      </c>
    </row>
    <row r="325" spans="12:16" x14ac:dyDescent="0.3">
      <c r="L325" s="48">
        <v>316</v>
      </c>
      <c r="M325" s="49">
        <v>212206.81816074147</v>
      </c>
      <c r="O325" s="48">
        <v>316</v>
      </c>
      <c r="P325" s="49">
        <v>212206.81816074147</v>
      </c>
    </row>
    <row r="326" spans="12:16" x14ac:dyDescent="0.3">
      <c r="L326" s="48">
        <v>317</v>
      </c>
      <c r="M326" s="49">
        <v>202905.05652964531</v>
      </c>
      <c r="O326" s="48">
        <v>317</v>
      </c>
      <c r="P326" s="49">
        <v>202905.05652964531</v>
      </c>
    </row>
    <row r="327" spans="12:16" x14ac:dyDescent="0.3">
      <c r="L327" s="48">
        <v>318</v>
      </c>
      <c r="M327" s="49">
        <v>0</v>
      </c>
      <c r="O327" s="48">
        <v>318</v>
      </c>
      <c r="P327" s="49">
        <v>0</v>
      </c>
    </row>
    <row r="328" spans="12:16" x14ac:dyDescent="0.3">
      <c r="L328" s="48">
        <v>319</v>
      </c>
      <c r="M328" s="49">
        <v>3166757.946392837</v>
      </c>
      <c r="O328" s="48">
        <v>319</v>
      </c>
      <c r="P328" s="49">
        <v>3166757.946392837</v>
      </c>
    </row>
    <row r="329" spans="12:16" x14ac:dyDescent="0.3">
      <c r="L329" s="48">
        <v>320</v>
      </c>
      <c r="M329" s="49">
        <v>276450.08442003874</v>
      </c>
      <c r="O329" s="48">
        <v>320</v>
      </c>
      <c r="P329" s="49">
        <v>276450.08442003874</v>
      </c>
    </row>
    <row r="330" spans="12:16" x14ac:dyDescent="0.3">
      <c r="L330" s="48">
        <v>321</v>
      </c>
      <c r="M330" s="49">
        <v>153011.00036212354</v>
      </c>
      <c r="O330" s="48">
        <v>321</v>
      </c>
      <c r="P330" s="49">
        <v>153011.00036212354</v>
      </c>
    </row>
    <row r="331" spans="12:16" x14ac:dyDescent="0.3">
      <c r="L331" s="48">
        <v>322</v>
      </c>
      <c r="M331" s="49">
        <v>0</v>
      </c>
      <c r="O331" s="48">
        <v>322</v>
      </c>
      <c r="P331" s="49">
        <v>0</v>
      </c>
    </row>
    <row r="332" spans="12:16" x14ac:dyDescent="0.3">
      <c r="L332" s="48">
        <v>323</v>
      </c>
      <c r="M332" s="49">
        <v>7952591.7288706927</v>
      </c>
      <c r="O332" s="48">
        <v>323</v>
      </c>
      <c r="P332" s="49">
        <v>711313.20187172981</v>
      </c>
    </row>
    <row r="333" spans="12:16" x14ac:dyDescent="0.3">
      <c r="L333" s="48">
        <v>324</v>
      </c>
      <c r="M333" s="49">
        <v>228269.82205073381</v>
      </c>
      <c r="O333" s="48">
        <v>324</v>
      </c>
      <c r="P333" s="49">
        <v>0</v>
      </c>
    </row>
    <row r="334" spans="12:16" x14ac:dyDescent="0.3">
      <c r="L334" s="48">
        <v>325</v>
      </c>
      <c r="M334" s="49">
        <v>443473.32118332206</v>
      </c>
      <c r="O334" s="48">
        <v>325</v>
      </c>
      <c r="P334" s="49">
        <v>443473.32118332206</v>
      </c>
    </row>
    <row r="335" spans="12:16" x14ac:dyDescent="0.3">
      <c r="L335" s="48">
        <v>326</v>
      </c>
      <c r="M335" s="49">
        <v>515183.25531654834</v>
      </c>
      <c r="O335" s="48">
        <v>326</v>
      </c>
      <c r="P335" s="49">
        <v>515183.25531654834</v>
      </c>
    </row>
    <row r="336" spans="12:16" x14ac:dyDescent="0.3">
      <c r="L336" s="48">
        <v>327</v>
      </c>
      <c r="M336" s="49">
        <v>0</v>
      </c>
      <c r="O336" s="48">
        <v>327</v>
      </c>
      <c r="P336" s="49">
        <v>0</v>
      </c>
    </row>
    <row r="337" spans="12:16" x14ac:dyDescent="0.3">
      <c r="L337" s="48">
        <v>328</v>
      </c>
      <c r="M337" s="49">
        <v>0</v>
      </c>
      <c r="O337" s="48">
        <v>328</v>
      </c>
      <c r="P337" s="49">
        <v>0</v>
      </c>
    </row>
    <row r="338" spans="12:16" x14ac:dyDescent="0.3">
      <c r="L338" s="48">
        <v>329</v>
      </c>
      <c r="M338" s="49">
        <v>0</v>
      </c>
      <c r="O338" s="48">
        <v>329</v>
      </c>
      <c r="P338" s="49">
        <v>0</v>
      </c>
    </row>
    <row r="339" spans="12:16" x14ac:dyDescent="0.3">
      <c r="L339" s="48">
        <v>330</v>
      </c>
      <c r="M339" s="49">
        <v>6496388.5314953867</v>
      </c>
      <c r="O339" s="48">
        <v>330</v>
      </c>
      <c r="P339" s="49">
        <v>0</v>
      </c>
    </row>
    <row r="340" spans="12:16" x14ac:dyDescent="0.3">
      <c r="L340" s="48">
        <v>331</v>
      </c>
      <c r="M340" s="49">
        <v>0</v>
      </c>
      <c r="O340" s="48">
        <v>331</v>
      </c>
      <c r="P340" s="49">
        <v>0</v>
      </c>
    </row>
    <row r="341" spans="12:16" x14ac:dyDescent="0.3">
      <c r="L341" s="48">
        <v>332</v>
      </c>
      <c r="M341" s="49">
        <v>2406044.2357003503</v>
      </c>
      <c r="O341" s="48">
        <v>332</v>
      </c>
      <c r="P341" s="49">
        <v>0</v>
      </c>
    </row>
    <row r="342" spans="12:16" x14ac:dyDescent="0.3">
      <c r="L342" s="48">
        <v>333</v>
      </c>
      <c r="M342" s="49">
        <v>0</v>
      </c>
      <c r="O342" s="48">
        <v>333</v>
      </c>
      <c r="P342" s="49">
        <v>0</v>
      </c>
    </row>
    <row r="343" spans="12:16" x14ac:dyDescent="0.3">
      <c r="L343" s="48">
        <v>334</v>
      </c>
      <c r="M343" s="49">
        <v>1496895.8044333297</v>
      </c>
      <c r="O343" s="48">
        <v>334</v>
      </c>
      <c r="P343" s="49">
        <v>1496895.8044333297</v>
      </c>
    </row>
    <row r="344" spans="12:16" x14ac:dyDescent="0.3">
      <c r="L344" s="48">
        <v>335</v>
      </c>
      <c r="M344" s="49">
        <v>2889471.3213671767</v>
      </c>
      <c r="O344" s="48">
        <v>335</v>
      </c>
      <c r="P344" s="49">
        <v>414118.82762996573</v>
      </c>
    </row>
    <row r="345" spans="12:16" x14ac:dyDescent="0.3">
      <c r="L345" s="48">
        <v>336</v>
      </c>
      <c r="M345" s="49">
        <v>4340103.5147587862</v>
      </c>
      <c r="O345" s="48">
        <v>336</v>
      </c>
      <c r="P345" s="49">
        <v>4340103.5147587862</v>
      </c>
    </row>
    <row r="346" spans="12:16" x14ac:dyDescent="0.3">
      <c r="L346" s="48">
        <v>337</v>
      </c>
      <c r="M346" s="49">
        <v>243047.77378354635</v>
      </c>
      <c r="O346" s="48">
        <v>337</v>
      </c>
      <c r="P346" s="49">
        <v>0</v>
      </c>
    </row>
    <row r="347" spans="12:16" x14ac:dyDescent="0.3">
      <c r="L347" s="48">
        <v>338</v>
      </c>
      <c r="M347" s="49">
        <v>271092.21708137332</v>
      </c>
      <c r="O347" s="48">
        <v>338</v>
      </c>
      <c r="P347" s="49">
        <v>271092.21708137332</v>
      </c>
    </row>
    <row r="348" spans="12:16" x14ac:dyDescent="0.3">
      <c r="L348" s="48">
        <v>339</v>
      </c>
      <c r="M348" s="49">
        <v>3838305.6987020508</v>
      </c>
      <c r="O348" s="48">
        <v>339</v>
      </c>
      <c r="P348" s="49">
        <v>3838305.6987020508</v>
      </c>
    </row>
    <row r="349" spans="12:16" x14ac:dyDescent="0.3">
      <c r="L349" s="48">
        <v>340</v>
      </c>
      <c r="M349" s="49">
        <v>229209.69883430013</v>
      </c>
      <c r="O349" s="48">
        <v>340</v>
      </c>
      <c r="P349" s="49">
        <v>229209.69883430013</v>
      </c>
    </row>
    <row r="350" spans="12:16" x14ac:dyDescent="0.3">
      <c r="L350" s="48">
        <v>341</v>
      </c>
      <c r="M350" s="49">
        <v>3165252.1956427908</v>
      </c>
      <c r="O350" s="48">
        <v>341</v>
      </c>
      <c r="P350" s="49">
        <v>3165252.1956427908</v>
      </c>
    </row>
    <row r="351" spans="12:16" x14ac:dyDescent="0.3">
      <c r="L351" s="48">
        <v>342</v>
      </c>
      <c r="M351" s="49">
        <v>0</v>
      </c>
      <c r="O351" s="48">
        <v>342</v>
      </c>
      <c r="P351" s="49">
        <v>0</v>
      </c>
    </row>
    <row r="352" spans="12:16" x14ac:dyDescent="0.3">
      <c r="L352" s="48">
        <v>343</v>
      </c>
      <c r="M352" s="49">
        <v>0</v>
      </c>
      <c r="O352" s="48">
        <v>343</v>
      </c>
      <c r="P352" s="49">
        <v>0</v>
      </c>
    </row>
    <row r="353" spans="12:16" x14ac:dyDescent="0.3">
      <c r="L353" s="48">
        <v>344</v>
      </c>
      <c r="M353" s="49">
        <v>232761.90974069393</v>
      </c>
      <c r="O353" s="48">
        <v>344</v>
      </c>
      <c r="P353" s="49">
        <v>0</v>
      </c>
    </row>
    <row r="354" spans="12:16" x14ac:dyDescent="0.3">
      <c r="L354" s="48">
        <v>345</v>
      </c>
      <c r="M354" s="49">
        <v>0</v>
      </c>
      <c r="O354" s="48">
        <v>345</v>
      </c>
      <c r="P354" s="49">
        <v>0</v>
      </c>
    </row>
    <row r="355" spans="12:16" x14ac:dyDescent="0.3">
      <c r="L355" s="48">
        <v>346</v>
      </c>
      <c r="M355" s="49">
        <v>0</v>
      </c>
      <c r="O355" s="48">
        <v>346</v>
      </c>
      <c r="P355" s="49">
        <v>0</v>
      </c>
    </row>
    <row r="356" spans="12:16" x14ac:dyDescent="0.3">
      <c r="L356" s="48">
        <v>347</v>
      </c>
      <c r="M356" s="49">
        <v>0</v>
      </c>
      <c r="O356" s="48">
        <v>347</v>
      </c>
      <c r="P356" s="49">
        <v>0</v>
      </c>
    </row>
    <row r="357" spans="12:16" x14ac:dyDescent="0.3">
      <c r="L357" s="48">
        <v>348</v>
      </c>
      <c r="M357" s="49">
        <v>0</v>
      </c>
      <c r="O357" s="48">
        <v>348</v>
      </c>
      <c r="P357" s="49">
        <v>0</v>
      </c>
    </row>
    <row r="358" spans="12:16" x14ac:dyDescent="0.3">
      <c r="L358" s="48">
        <v>349</v>
      </c>
      <c r="M358" s="49">
        <v>0</v>
      </c>
      <c r="O358" s="48">
        <v>349</v>
      </c>
      <c r="P358" s="49">
        <v>0</v>
      </c>
    </row>
    <row r="359" spans="12:16" x14ac:dyDescent="0.3">
      <c r="L359" s="48">
        <v>350</v>
      </c>
      <c r="M359" s="49">
        <v>3298441.1633728789</v>
      </c>
      <c r="O359" s="48">
        <v>350</v>
      </c>
      <c r="P359" s="49">
        <v>352795.18682780606</v>
      </c>
    </row>
    <row r="360" spans="12:16" x14ac:dyDescent="0.3">
      <c r="L360" s="48">
        <v>351</v>
      </c>
      <c r="M360" s="49">
        <v>698274.58357076452</v>
      </c>
      <c r="O360" s="48">
        <v>351</v>
      </c>
      <c r="P360" s="49">
        <v>698274.58357076452</v>
      </c>
    </row>
    <row r="361" spans="12:16" x14ac:dyDescent="0.3">
      <c r="L361" s="48">
        <v>352</v>
      </c>
      <c r="M361" s="49">
        <v>2751826.2233183994</v>
      </c>
      <c r="O361" s="48">
        <v>352</v>
      </c>
      <c r="P361" s="49">
        <v>0</v>
      </c>
    </row>
    <row r="362" spans="12:16" x14ac:dyDescent="0.3">
      <c r="L362" s="48">
        <v>353</v>
      </c>
      <c r="M362" s="49">
        <v>3921636.0889304252</v>
      </c>
      <c r="O362" s="48">
        <v>353</v>
      </c>
      <c r="P362" s="49">
        <v>0</v>
      </c>
    </row>
    <row r="363" spans="12:16" x14ac:dyDescent="0.3">
      <c r="L363" s="48">
        <v>354</v>
      </c>
      <c r="M363" s="49">
        <v>13681816.309548182</v>
      </c>
      <c r="O363" s="48">
        <v>354</v>
      </c>
      <c r="P363" s="49">
        <v>13681816.309548182</v>
      </c>
    </row>
    <row r="364" spans="12:16" x14ac:dyDescent="0.3">
      <c r="L364" s="48">
        <v>355</v>
      </c>
      <c r="M364" s="49">
        <v>0</v>
      </c>
      <c r="O364" s="48">
        <v>355</v>
      </c>
      <c r="P364" s="49">
        <v>0</v>
      </c>
    </row>
    <row r="365" spans="12:16" x14ac:dyDescent="0.3">
      <c r="L365" s="48">
        <v>356</v>
      </c>
      <c r="M365" s="49">
        <v>0</v>
      </c>
      <c r="O365" s="48">
        <v>356</v>
      </c>
      <c r="P365" s="49">
        <v>0</v>
      </c>
    </row>
    <row r="366" spans="12:16" x14ac:dyDescent="0.3">
      <c r="L366" s="48">
        <v>357</v>
      </c>
      <c r="M366" s="49">
        <v>600743.62413054926</v>
      </c>
      <c r="O366" s="48">
        <v>357</v>
      </c>
      <c r="P366" s="49">
        <v>600743.62413054926</v>
      </c>
    </row>
    <row r="367" spans="12:16" x14ac:dyDescent="0.3">
      <c r="L367" s="48">
        <v>358</v>
      </c>
      <c r="M367" s="49">
        <v>0</v>
      </c>
      <c r="O367" s="48">
        <v>358</v>
      </c>
      <c r="P367" s="49">
        <v>0</v>
      </c>
    </row>
    <row r="368" spans="12:16" x14ac:dyDescent="0.3">
      <c r="L368" s="48">
        <v>359</v>
      </c>
      <c r="M368" s="49">
        <v>279205.66960181936</v>
      </c>
      <c r="O368" s="48">
        <v>359</v>
      </c>
      <c r="P368" s="49">
        <v>279205.66960181936</v>
      </c>
    </row>
    <row r="369" spans="12:16" x14ac:dyDescent="0.3">
      <c r="L369" s="48">
        <v>360</v>
      </c>
      <c r="M369" s="49">
        <v>4995915.8917396432</v>
      </c>
      <c r="O369" s="48">
        <v>360</v>
      </c>
      <c r="P369" s="49">
        <v>4995915.8917396432</v>
      </c>
    </row>
    <row r="370" spans="12:16" x14ac:dyDescent="0.3">
      <c r="L370" s="48">
        <v>361</v>
      </c>
      <c r="M370" s="49">
        <v>398904.00977154507</v>
      </c>
      <c r="O370" s="48">
        <v>361</v>
      </c>
      <c r="P370" s="49">
        <v>398904.00977154507</v>
      </c>
    </row>
    <row r="371" spans="12:16" x14ac:dyDescent="0.3">
      <c r="L371" s="48">
        <v>362</v>
      </c>
      <c r="M371" s="49">
        <v>200549.54950332717</v>
      </c>
      <c r="O371" s="48">
        <v>362</v>
      </c>
      <c r="P371" s="49">
        <v>0</v>
      </c>
    </row>
    <row r="372" spans="12:16" x14ac:dyDescent="0.3">
      <c r="L372" s="48">
        <v>363</v>
      </c>
      <c r="M372" s="49">
        <v>1166675.2381900826</v>
      </c>
      <c r="O372" s="48">
        <v>363</v>
      </c>
      <c r="P372" s="49">
        <v>0</v>
      </c>
    </row>
    <row r="373" spans="12:16" x14ac:dyDescent="0.3">
      <c r="L373" s="48">
        <v>364</v>
      </c>
      <c r="M373" s="49">
        <v>0</v>
      </c>
      <c r="O373" s="48">
        <v>364</v>
      </c>
      <c r="P373" s="49">
        <v>0</v>
      </c>
    </row>
    <row r="374" spans="12:16" x14ac:dyDescent="0.3">
      <c r="L374" s="48">
        <v>365</v>
      </c>
      <c r="M374" s="49">
        <v>0</v>
      </c>
      <c r="O374" s="48">
        <v>365</v>
      </c>
      <c r="P374" s="49">
        <v>0</v>
      </c>
    </row>
    <row r="375" spans="12:16" x14ac:dyDescent="0.3">
      <c r="L375" s="48">
        <v>366</v>
      </c>
      <c r="M375" s="49">
        <v>5821747.7102890778</v>
      </c>
      <c r="O375" s="48">
        <v>366</v>
      </c>
      <c r="P375" s="49">
        <v>5821747.7102890778</v>
      </c>
    </row>
    <row r="376" spans="12:16" x14ac:dyDescent="0.3">
      <c r="L376" s="48">
        <v>367</v>
      </c>
      <c r="M376" s="49">
        <v>370240.89235503919</v>
      </c>
      <c r="O376" s="48">
        <v>367</v>
      </c>
      <c r="P376" s="49">
        <v>370240.89235503919</v>
      </c>
    </row>
    <row r="377" spans="12:16" x14ac:dyDescent="0.3">
      <c r="L377" s="48">
        <v>368</v>
      </c>
      <c r="M377" s="49">
        <v>236767.92942883866</v>
      </c>
      <c r="O377" s="48">
        <v>368</v>
      </c>
      <c r="P377" s="49">
        <v>236767.92942883866</v>
      </c>
    </row>
    <row r="378" spans="12:16" x14ac:dyDescent="0.3">
      <c r="L378" s="48">
        <v>369</v>
      </c>
      <c r="M378" s="49">
        <v>0</v>
      </c>
      <c r="O378" s="48">
        <v>369</v>
      </c>
      <c r="P378" s="49">
        <v>0</v>
      </c>
    </row>
    <row r="379" spans="12:16" x14ac:dyDescent="0.3">
      <c r="L379" s="48">
        <v>370</v>
      </c>
      <c r="M379" s="49">
        <v>0</v>
      </c>
      <c r="O379" s="48">
        <v>370</v>
      </c>
      <c r="P379" s="49">
        <v>0</v>
      </c>
    </row>
    <row r="380" spans="12:16" x14ac:dyDescent="0.3">
      <c r="L380" s="48">
        <v>371</v>
      </c>
      <c r="M380" s="49">
        <v>197914.68768853333</v>
      </c>
      <c r="O380" s="48">
        <v>371</v>
      </c>
      <c r="P380" s="49">
        <v>0</v>
      </c>
    </row>
    <row r="381" spans="12:16" x14ac:dyDescent="0.3">
      <c r="L381" s="48">
        <v>372</v>
      </c>
      <c r="M381" s="49">
        <v>36243308.777304485</v>
      </c>
      <c r="O381" s="48">
        <v>372</v>
      </c>
      <c r="P381" s="49">
        <v>192544.67901332822</v>
      </c>
    </row>
    <row r="382" spans="12:16" x14ac:dyDescent="0.3">
      <c r="L382" s="48">
        <v>373</v>
      </c>
      <c r="M382" s="49">
        <v>3747363.780662992</v>
      </c>
      <c r="O382" s="48">
        <v>373</v>
      </c>
      <c r="P382" s="49">
        <v>3747363.780662992</v>
      </c>
    </row>
    <row r="383" spans="12:16" x14ac:dyDescent="0.3">
      <c r="L383" s="48">
        <v>374</v>
      </c>
      <c r="M383" s="49">
        <v>352804.56383997475</v>
      </c>
      <c r="O383" s="48">
        <v>374</v>
      </c>
      <c r="P383" s="49">
        <v>352804.56383997475</v>
      </c>
    </row>
    <row r="384" spans="12:16" x14ac:dyDescent="0.3">
      <c r="L384" s="48">
        <v>375</v>
      </c>
      <c r="M384" s="49">
        <v>0</v>
      </c>
      <c r="O384" s="48">
        <v>375</v>
      </c>
      <c r="P384" s="49">
        <v>0</v>
      </c>
    </row>
    <row r="385" spans="12:16" x14ac:dyDescent="0.3">
      <c r="L385" s="48">
        <v>376</v>
      </c>
      <c r="M385" s="49">
        <v>4422938.7805523714</v>
      </c>
      <c r="O385" s="48">
        <v>376</v>
      </c>
      <c r="P385" s="49">
        <v>0</v>
      </c>
    </row>
    <row r="386" spans="12:16" x14ac:dyDescent="0.3">
      <c r="L386" s="48">
        <v>377</v>
      </c>
      <c r="M386" s="49">
        <v>3500733.5236679087</v>
      </c>
      <c r="O386" s="48">
        <v>377</v>
      </c>
      <c r="P386" s="49">
        <v>639799.26356592739</v>
      </c>
    </row>
    <row r="387" spans="12:16" x14ac:dyDescent="0.3">
      <c r="L387" s="48">
        <v>378</v>
      </c>
      <c r="M387" s="49">
        <v>0</v>
      </c>
      <c r="O387" s="48">
        <v>378</v>
      </c>
      <c r="P387" s="49">
        <v>0</v>
      </c>
    </row>
    <row r="388" spans="12:16" x14ac:dyDescent="0.3">
      <c r="L388" s="48">
        <v>379</v>
      </c>
      <c r="M388" s="49">
        <v>0</v>
      </c>
      <c r="O388" s="48">
        <v>379</v>
      </c>
      <c r="P388" s="49">
        <v>0</v>
      </c>
    </row>
    <row r="389" spans="12:16" x14ac:dyDescent="0.3">
      <c r="L389" s="48">
        <v>380</v>
      </c>
      <c r="M389" s="49">
        <v>10938591.844395775</v>
      </c>
      <c r="O389" s="48">
        <v>380</v>
      </c>
      <c r="P389" s="49">
        <v>8985096.7910176478</v>
      </c>
    </row>
    <row r="390" spans="12:16" x14ac:dyDescent="0.3">
      <c r="L390" s="48">
        <v>381</v>
      </c>
      <c r="M390" s="49">
        <v>2806068.520680117</v>
      </c>
      <c r="O390" s="48">
        <v>381</v>
      </c>
      <c r="P390" s="49">
        <v>0</v>
      </c>
    </row>
    <row r="391" spans="12:16" x14ac:dyDescent="0.3">
      <c r="L391" s="48">
        <v>382</v>
      </c>
      <c r="M391" s="49">
        <v>5359056.9587940434</v>
      </c>
      <c r="O391" s="48">
        <v>382</v>
      </c>
      <c r="P391" s="49">
        <v>5359056.9587940434</v>
      </c>
    </row>
    <row r="392" spans="12:16" x14ac:dyDescent="0.3">
      <c r="L392" s="48">
        <v>383</v>
      </c>
      <c r="M392" s="49">
        <v>170549.0666741906</v>
      </c>
      <c r="O392" s="48">
        <v>383</v>
      </c>
      <c r="P392" s="49">
        <v>170549.0666741906</v>
      </c>
    </row>
    <row r="393" spans="12:16" x14ac:dyDescent="0.3">
      <c r="L393" s="48">
        <v>384</v>
      </c>
      <c r="M393" s="49">
        <v>223396.71893057166</v>
      </c>
      <c r="O393" s="48">
        <v>384</v>
      </c>
      <c r="P393" s="49">
        <v>0</v>
      </c>
    </row>
    <row r="394" spans="12:16" x14ac:dyDescent="0.3">
      <c r="L394" s="48">
        <v>385</v>
      </c>
      <c r="M394" s="49">
        <v>0</v>
      </c>
      <c r="O394" s="48">
        <v>385</v>
      </c>
      <c r="P394" s="49">
        <v>0</v>
      </c>
    </row>
    <row r="395" spans="12:16" x14ac:dyDescent="0.3">
      <c r="L395" s="48">
        <v>386</v>
      </c>
      <c r="M395" s="49">
        <v>3082477.8126637852</v>
      </c>
      <c r="O395" s="48">
        <v>386</v>
      </c>
      <c r="P395" s="49">
        <v>3082477.8126637852</v>
      </c>
    </row>
    <row r="396" spans="12:16" x14ac:dyDescent="0.3">
      <c r="L396" s="48">
        <v>387</v>
      </c>
      <c r="M396" s="49">
        <v>0</v>
      </c>
      <c r="O396" s="48">
        <v>387</v>
      </c>
      <c r="P396" s="49">
        <v>0</v>
      </c>
    </row>
    <row r="397" spans="12:16" x14ac:dyDescent="0.3">
      <c r="L397" s="48">
        <v>388</v>
      </c>
      <c r="M397" s="49">
        <v>0</v>
      </c>
      <c r="O397" s="48">
        <v>388</v>
      </c>
      <c r="P397" s="49">
        <v>0</v>
      </c>
    </row>
    <row r="398" spans="12:16" x14ac:dyDescent="0.3">
      <c r="L398" s="48">
        <v>389</v>
      </c>
      <c r="M398" s="49">
        <v>0</v>
      </c>
      <c r="O398" s="48">
        <v>389</v>
      </c>
      <c r="P398" s="49">
        <v>0</v>
      </c>
    </row>
    <row r="399" spans="12:16" x14ac:dyDescent="0.3">
      <c r="L399" s="48">
        <v>390</v>
      </c>
      <c r="M399" s="49">
        <v>0</v>
      </c>
      <c r="O399" s="48">
        <v>390</v>
      </c>
      <c r="P399" s="49">
        <v>0</v>
      </c>
    </row>
    <row r="400" spans="12:16" x14ac:dyDescent="0.3">
      <c r="L400" s="48">
        <v>391</v>
      </c>
      <c r="M400" s="49">
        <v>0</v>
      </c>
      <c r="O400" s="48">
        <v>391</v>
      </c>
      <c r="P400" s="49">
        <v>0</v>
      </c>
    </row>
    <row r="401" spans="12:16" x14ac:dyDescent="0.3">
      <c r="L401" s="48">
        <v>392</v>
      </c>
      <c r="M401" s="49">
        <v>0</v>
      </c>
      <c r="O401" s="48">
        <v>392</v>
      </c>
      <c r="P401" s="49">
        <v>0</v>
      </c>
    </row>
    <row r="402" spans="12:16" x14ac:dyDescent="0.3">
      <c r="L402" s="48">
        <v>393</v>
      </c>
      <c r="M402" s="49">
        <v>0</v>
      </c>
      <c r="O402" s="48">
        <v>393</v>
      </c>
      <c r="P402" s="49">
        <v>0</v>
      </c>
    </row>
    <row r="403" spans="12:16" x14ac:dyDescent="0.3">
      <c r="L403" s="48">
        <v>394</v>
      </c>
      <c r="M403" s="49">
        <v>3408869.8488891642</v>
      </c>
      <c r="O403" s="48">
        <v>394</v>
      </c>
      <c r="P403" s="49">
        <v>3408869.8488891642</v>
      </c>
    </row>
    <row r="404" spans="12:16" x14ac:dyDescent="0.3">
      <c r="L404" s="48">
        <v>395</v>
      </c>
      <c r="M404" s="49">
        <v>3763034.3815459558</v>
      </c>
      <c r="O404" s="48">
        <v>395</v>
      </c>
      <c r="P404" s="49">
        <v>3575237.892941724</v>
      </c>
    </row>
    <row r="405" spans="12:16" x14ac:dyDescent="0.3">
      <c r="L405" s="48">
        <v>396</v>
      </c>
      <c r="M405" s="49">
        <v>0</v>
      </c>
      <c r="O405" s="48">
        <v>396</v>
      </c>
      <c r="P405" s="49">
        <v>0</v>
      </c>
    </row>
    <row r="406" spans="12:16" x14ac:dyDescent="0.3">
      <c r="L406" s="48">
        <v>397</v>
      </c>
      <c r="M406" s="49">
        <v>0</v>
      </c>
      <c r="O406" s="48">
        <v>397</v>
      </c>
      <c r="P406" s="49">
        <v>0</v>
      </c>
    </row>
    <row r="407" spans="12:16" x14ac:dyDescent="0.3">
      <c r="L407" s="48">
        <v>398</v>
      </c>
      <c r="M407" s="49">
        <v>5233080.5151529899</v>
      </c>
      <c r="O407" s="48">
        <v>398</v>
      </c>
      <c r="P407" s="49">
        <v>0</v>
      </c>
    </row>
    <row r="408" spans="12:16" x14ac:dyDescent="0.3">
      <c r="L408" s="48">
        <v>399</v>
      </c>
      <c r="M408" s="49">
        <v>0</v>
      </c>
      <c r="O408" s="48">
        <v>399</v>
      </c>
      <c r="P408" s="49">
        <v>0</v>
      </c>
    </row>
    <row r="409" spans="12:16" x14ac:dyDescent="0.3">
      <c r="L409" s="48">
        <v>400</v>
      </c>
      <c r="M409" s="49">
        <v>144761.75942590629</v>
      </c>
      <c r="O409" s="48">
        <v>400</v>
      </c>
      <c r="P409" s="49">
        <v>144761.75942590629</v>
      </c>
    </row>
    <row r="410" spans="12:16" x14ac:dyDescent="0.3">
      <c r="L410" s="48">
        <v>401</v>
      </c>
      <c r="M410" s="49">
        <v>0</v>
      </c>
      <c r="O410" s="48">
        <v>401</v>
      </c>
      <c r="P410" s="49">
        <v>0</v>
      </c>
    </row>
    <row r="411" spans="12:16" x14ac:dyDescent="0.3">
      <c r="L411" s="48">
        <v>402</v>
      </c>
      <c r="M411" s="49">
        <v>264815.3411495476</v>
      </c>
      <c r="O411" s="48">
        <v>402</v>
      </c>
      <c r="P411" s="49">
        <v>264815.3411495476</v>
      </c>
    </row>
    <row r="412" spans="12:16" x14ac:dyDescent="0.3">
      <c r="L412" s="48">
        <v>403</v>
      </c>
      <c r="M412" s="49">
        <v>2087761.4239332909</v>
      </c>
      <c r="O412" s="48">
        <v>403</v>
      </c>
      <c r="P412" s="49">
        <v>1796340.0953819309</v>
      </c>
    </row>
    <row r="413" spans="12:16" x14ac:dyDescent="0.3">
      <c r="L413" s="48">
        <v>404</v>
      </c>
      <c r="M413" s="49">
        <v>0</v>
      </c>
      <c r="O413" s="48">
        <v>404</v>
      </c>
      <c r="P413" s="49">
        <v>0</v>
      </c>
    </row>
    <row r="414" spans="12:16" x14ac:dyDescent="0.3">
      <c r="L414" s="48">
        <v>405</v>
      </c>
      <c r="M414" s="49">
        <v>0</v>
      </c>
      <c r="O414" s="48">
        <v>405</v>
      </c>
      <c r="P414" s="49">
        <v>0</v>
      </c>
    </row>
    <row r="415" spans="12:16" x14ac:dyDescent="0.3">
      <c r="L415" s="48">
        <v>406</v>
      </c>
      <c r="M415" s="49">
        <v>0</v>
      </c>
      <c r="O415" s="48">
        <v>406</v>
      </c>
      <c r="P415" s="49">
        <v>0</v>
      </c>
    </row>
    <row r="416" spans="12:16" x14ac:dyDescent="0.3">
      <c r="L416" s="48">
        <v>407</v>
      </c>
      <c r="M416" s="49">
        <v>4130865.0144380117</v>
      </c>
      <c r="O416" s="48">
        <v>407</v>
      </c>
      <c r="P416" s="49">
        <v>191061.80371816221</v>
      </c>
    </row>
    <row r="417" spans="12:16" x14ac:dyDescent="0.3">
      <c r="L417" s="48">
        <v>408</v>
      </c>
      <c r="M417" s="49">
        <v>3343482.6873965659</v>
      </c>
      <c r="O417" s="48">
        <v>408</v>
      </c>
      <c r="P417" s="49">
        <v>3343482.6873965659</v>
      </c>
    </row>
    <row r="418" spans="12:16" x14ac:dyDescent="0.3">
      <c r="L418" s="48">
        <v>409</v>
      </c>
      <c r="M418" s="49">
        <v>0</v>
      </c>
      <c r="O418" s="48">
        <v>409</v>
      </c>
      <c r="P418" s="49">
        <v>0</v>
      </c>
    </row>
    <row r="419" spans="12:16" x14ac:dyDescent="0.3">
      <c r="L419" s="48">
        <v>410</v>
      </c>
      <c r="M419" s="49">
        <v>0</v>
      </c>
      <c r="O419" s="48">
        <v>410</v>
      </c>
      <c r="P419" s="49">
        <v>0</v>
      </c>
    </row>
    <row r="420" spans="12:16" x14ac:dyDescent="0.3">
      <c r="L420" s="48">
        <v>411</v>
      </c>
      <c r="M420" s="49">
        <v>0</v>
      </c>
      <c r="O420" s="48">
        <v>411</v>
      </c>
      <c r="P420" s="49">
        <v>0</v>
      </c>
    </row>
    <row r="421" spans="12:16" x14ac:dyDescent="0.3">
      <c r="L421" s="48">
        <v>412</v>
      </c>
      <c r="M421" s="49">
        <v>0</v>
      </c>
      <c r="O421" s="48">
        <v>412</v>
      </c>
      <c r="P421" s="49">
        <v>0</v>
      </c>
    </row>
    <row r="422" spans="12:16" x14ac:dyDescent="0.3">
      <c r="L422" s="48">
        <v>413</v>
      </c>
      <c r="M422" s="49">
        <v>0</v>
      </c>
      <c r="O422" s="48">
        <v>413</v>
      </c>
      <c r="P422" s="49">
        <v>0</v>
      </c>
    </row>
    <row r="423" spans="12:16" x14ac:dyDescent="0.3">
      <c r="L423" s="48">
        <v>414</v>
      </c>
      <c r="M423" s="49">
        <v>421935.55643670261</v>
      </c>
      <c r="O423" s="48">
        <v>414</v>
      </c>
      <c r="P423" s="49">
        <v>421935.55643670261</v>
      </c>
    </row>
    <row r="424" spans="12:16" x14ac:dyDescent="0.3">
      <c r="L424" s="48">
        <v>415</v>
      </c>
      <c r="M424" s="49">
        <v>0</v>
      </c>
      <c r="O424" s="48">
        <v>415</v>
      </c>
      <c r="P424" s="49">
        <v>0</v>
      </c>
    </row>
    <row r="425" spans="12:16" x14ac:dyDescent="0.3">
      <c r="L425" s="48">
        <v>416</v>
      </c>
      <c r="M425" s="49">
        <v>438067.01883036783</v>
      </c>
      <c r="O425" s="48">
        <v>416</v>
      </c>
      <c r="P425" s="49">
        <v>438067.01883036783</v>
      </c>
    </row>
    <row r="426" spans="12:16" x14ac:dyDescent="0.3">
      <c r="L426" s="48">
        <v>417</v>
      </c>
      <c r="M426" s="49">
        <v>0</v>
      </c>
      <c r="O426" s="48">
        <v>417</v>
      </c>
      <c r="P426" s="49">
        <v>0</v>
      </c>
    </row>
    <row r="427" spans="12:16" x14ac:dyDescent="0.3">
      <c r="L427" s="48">
        <v>418</v>
      </c>
      <c r="M427" s="49">
        <v>1596056.3928433515</v>
      </c>
      <c r="O427" s="48">
        <v>418</v>
      </c>
      <c r="P427" s="49">
        <v>1596056.3928433515</v>
      </c>
    </row>
    <row r="428" spans="12:16" x14ac:dyDescent="0.3">
      <c r="L428" s="48">
        <v>419</v>
      </c>
      <c r="M428" s="49">
        <v>0</v>
      </c>
      <c r="O428" s="48">
        <v>419</v>
      </c>
      <c r="P428" s="49">
        <v>0</v>
      </c>
    </row>
    <row r="429" spans="12:16" x14ac:dyDescent="0.3">
      <c r="L429" s="48">
        <v>420</v>
      </c>
      <c r="M429" s="49">
        <v>0</v>
      </c>
      <c r="O429" s="48">
        <v>420</v>
      </c>
      <c r="P429" s="49">
        <v>0</v>
      </c>
    </row>
    <row r="430" spans="12:16" x14ac:dyDescent="0.3">
      <c r="L430" s="48">
        <v>421</v>
      </c>
      <c r="M430" s="49">
        <v>5984877.3045903724</v>
      </c>
      <c r="O430" s="48">
        <v>421</v>
      </c>
      <c r="P430" s="49">
        <v>0</v>
      </c>
    </row>
    <row r="431" spans="12:16" x14ac:dyDescent="0.3">
      <c r="L431" s="48">
        <v>422</v>
      </c>
      <c r="M431" s="49">
        <v>0</v>
      </c>
      <c r="O431" s="48">
        <v>422</v>
      </c>
      <c r="P431" s="49">
        <v>0</v>
      </c>
    </row>
    <row r="432" spans="12:16" x14ac:dyDescent="0.3">
      <c r="L432" s="48">
        <v>423</v>
      </c>
      <c r="M432" s="49">
        <v>0</v>
      </c>
      <c r="O432" s="48">
        <v>423</v>
      </c>
      <c r="P432" s="49">
        <v>0</v>
      </c>
    </row>
    <row r="433" spans="12:16" x14ac:dyDescent="0.3">
      <c r="L433" s="48">
        <v>424</v>
      </c>
      <c r="M433" s="49">
        <v>6117645.5057183867</v>
      </c>
      <c r="O433" s="48">
        <v>424</v>
      </c>
      <c r="P433" s="49">
        <v>0</v>
      </c>
    </row>
    <row r="434" spans="12:16" x14ac:dyDescent="0.3">
      <c r="L434" s="48">
        <v>425</v>
      </c>
      <c r="M434" s="49">
        <v>0</v>
      </c>
      <c r="O434" s="48">
        <v>425</v>
      </c>
      <c r="P434" s="49">
        <v>0</v>
      </c>
    </row>
    <row r="435" spans="12:16" x14ac:dyDescent="0.3">
      <c r="L435" s="48">
        <v>426</v>
      </c>
      <c r="M435" s="49">
        <v>2741307.4697737955</v>
      </c>
      <c r="O435" s="48">
        <v>426</v>
      </c>
      <c r="P435" s="49">
        <v>2741307.4697737955</v>
      </c>
    </row>
    <row r="436" spans="12:16" x14ac:dyDescent="0.3">
      <c r="L436" s="48">
        <v>427</v>
      </c>
      <c r="M436" s="49">
        <v>3528545.1310676476</v>
      </c>
      <c r="O436" s="48">
        <v>427</v>
      </c>
      <c r="P436" s="49">
        <v>0</v>
      </c>
    </row>
    <row r="437" spans="12:16" x14ac:dyDescent="0.3">
      <c r="L437" s="48">
        <v>428</v>
      </c>
      <c r="M437" s="49">
        <v>0</v>
      </c>
      <c r="O437" s="48">
        <v>428</v>
      </c>
      <c r="P437" s="49">
        <v>0</v>
      </c>
    </row>
    <row r="438" spans="12:16" x14ac:dyDescent="0.3">
      <c r="L438" s="48">
        <v>429</v>
      </c>
      <c r="M438" s="49">
        <v>3881247.9401137503</v>
      </c>
      <c r="O438" s="48">
        <v>429</v>
      </c>
      <c r="P438" s="49">
        <v>0</v>
      </c>
    </row>
    <row r="439" spans="12:16" x14ac:dyDescent="0.3">
      <c r="L439" s="48">
        <v>430</v>
      </c>
      <c r="M439" s="49">
        <v>0</v>
      </c>
      <c r="O439" s="48">
        <v>430</v>
      </c>
      <c r="P439" s="49">
        <v>0</v>
      </c>
    </row>
    <row r="440" spans="12:16" x14ac:dyDescent="0.3">
      <c r="L440" s="48">
        <v>431</v>
      </c>
      <c r="M440" s="49">
        <v>0</v>
      </c>
      <c r="O440" s="48">
        <v>431</v>
      </c>
      <c r="P440" s="49">
        <v>0</v>
      </c>
    </row>
    <row r="441" spans="12:16" x14ac:dyDescent="0.3">
      <c r="L441" s="48">
        <v>432</v>
      </c>
      <c r="M441" s="49">
        <v>0</v>
      </c>
      <c r="O441" s="48">
        <v>432</v>
      </c>
      <c r="P441" s="49">
        <v>0</v>
      </c>
    </row>
    <row r="442" spans="12:16" x14ac:dyDescent="0.3">
      <c r="L442" s="48">
        <v>433</v>
      </c>
      <c r="M442" s="49">
        <v>206715.93794486063</v>
      </c>
      <c r="O442" s="48">
        <v>433</v>
      </c>
      <c r="P442" s="49">
        <v>206715.93794486063</v>
      </c>
    </row>
    <row r="443" spans="12:16" x14ac:dyDescent="0.3">
      <c r="L443" s="48">
        <v>434</v>
      </c>
      <c r="M443" s="49">
        <v>17953889.104041621</v>
      </c>
      <c r="O443" s="48">
        <v>434</v>
      </c>
      <c r="P443" s="49">
        <v>17953889.104041621</v>
      </c>
    </row>
    <row r="444" spans="12:16" x14ac:dyDescent="0.3">
      <c r="L444" s="48">
        <v>435</v>
      </c>
      <c r="M444" s="49">
        <v>0</v>
      </c>
      <c r="O444" s="48">
        <v>435</v>
      </c>
      <c r="P444" s="49">
        <v>0</v>
      </c>
    </row>
    <row r="445" spans="12:16" x14ac:dyDescent="0.3">
      <c r="L445" s="48">
        <v>436</v>
      </c>
      <c r="M445" s="49">
        <v>0</v>
      </c>
      <c r="O445" s="48">
        <v>436</v>
      </c>
      <c r="P445" s="49">
        <v>0</v>
      </c>
    </row>
    <row r="446" spans="12:16" x14ac:dyDescent="0.3">
      <c r="L446" s="48">
        <v>437</v>
      </c>
      <c r="M446" s="49">
        <v>621417.29079684499</v>
      </c>
      <c r="O446" s="48">
        <v>437</v>
      </c>
      <c r="P446" s="49">
        <v>621417.29079684499</v>
      </c>
    </row>
    <row r="447" spans="12:16" x14ac:dyDescent="0.3">
      <c r="L447" s="48">
        <v>438</v>
      </c>
      <c r="M447" s="49">
        <v>452480.64917254867</v>
      </c>
      <c r="O447" s="48">
        <v>438</v>
      </c>
      <c r="P447" s="49">
        <v>452480.64917254867</v>
      </c>
    </row>
    <row r="448" spans="12:16" x14ac:dyDescent="0.3">
      <c r="L448" s="48">
        <v>439</v>
      </c>
      <c r="M448" s="49">
        <v>256442.31948392224</v>
      </c>
      <c r="O448" s="48">
        <v>439</v>
      </c>
      <c r="P448" s="49">
        <v>256442.31948392224</v>
      </c>
    </row>
    <row r="449" spans="12:16" x14ac:dyDescent="0.3">
      <c r="L449" s="48">
        <v>440</v>
      </c>
      <c r="M449" s="49">
        <v>2846135.8086511572</v>
      </c>
      <c r="O449" s="48">
        <v>440</v>
      </c>
      <c r="P449" s="49">
        <v>2846135.8086511572</v>
      </c>
    </row>
    <row r="450" spans="12:16" x14ac:dyDescent="0.3">
      <c r="L450" s="48">
        <v>441</v>
      </c>
      <c r="M450" s="49">
        <v>170039.15580100071</v>
      </c>
      <c r="O450" s="48">
        <v>441</v>
      </c>
      <c r="P450" s="49">
        <v>170039.15580100071</v>
      </c>
    </row>
    <row r="451" spans="12:16" x14ac:dyDescent="0.3">
      <c r="L451" s="48">
        <v>442</v>
      </c>
      <c r="M451" s="49">
        <v>0</v>
      </c>
      <c r="O451" s="48">
        <v>442</v>
      </c>
      <c r="P451" s="49">
        <v>0</v>
      </c>
    </row>
    <row r="452" spans="12:16" x14ac:dyDescent="0.3">
      <c r="L452" s="48">
        <v>443</v>
      </c>
      <c r="M452" s="49">
        <v>0</v>
      </c>
      <c r="O452" s="48">
        <v>443</v>
      </c>
      <c r="P452" s="49">
        <v>0</v>
      </c>
    </row>
    <row r="453" spans="12:16" x14ac:dyDescent="0.3">
      <c r="L453" s="48">
        <v>444</v>
      </c>
      <c r="M453" s="49">
        <v>355941.98194125248</v>
      </c>
      <c r="O453" s="48">
        <v>444</v>
      </c>
      <c r="P453" s="49">
        <v>355941.98194125248</v>
      </c>
    </row>
    <row r="454" spans="12:16" x14ac:dyDescent="0.3">
      <c r="L454" s="48">
        <v>445</v>
      </c>
      <c r="M454" s="49">
        <v>0</v>
      </c>
      <c r="O454" s="48">
        <v>445</v>
      </c>
      <c r="P454" s="49">
        <v>0</v>
      </c>
    </row>
    <row r="455" spans="12:16" x14ac:dyDescent="0.3">
      <c r="L455" s="48">
        <v>446</v>
      </c>
      <c r="M455" s="49">
        <v>604214.90783803118</v>
      </c>
      <c r="O455" s="48">
        <v>446</v>
      </c>
      <c r="P455" s="49">
        <v>604214.90783803118</v>
      </c>
    </row>
    <row r="456" spans="12:16" x14ac:dyDescent="0.3">
      <c r="L456" s="48">
        <v>447</v>
      </c>
      <c r="M456" s="49">
        <v>0</v>
      </c>
      <c r="O456" s="48">
        <v>447</v>
      </c>
      <c r="P456" s="49">
        <v>0</v>
      </c>
    </row>
    <row r="457" spans="12:16" x14ac:dyDescent="0.3">
      <c r="L457" s="48">
        <v>448</v>
      </c>
      <c r="M457" s="49">
        <v>3853791.8901721826</v>
      </c>
      <c r="O457" s="48">
        <v>448</v>
      </c>
      <c r="P457" s="49">
        <v>3853791.8901721826</v>
      </c>
    </row>
    <row r="458" spans="12:16" x14ac:dyDescent="0.3">
      <c r="L458" s="48">
        <v>449</v>
      </c>
      <c r="M458" s="49">
        <v>17142792.886336613</v>
      </c>
      <c r="O458" s="48">
        <v>449</v>
      </c>
      <c r="P458" s="49">
        <v>244374.23222816185</v>
      </c>
    </row>
    <row r="459" spans="12:16" x14ac:dyDescent="0.3">
      <c r="L459" s="48">
        <v>450</v>
      </c>
      <c r="M459" s="49">
        <v>0</v>
      </c>
      <c r="O459" s="48">
        <v>450</v>
      </c>
      <c r="P459" s="49">
        <v>0</v>
      </c>
    </row>
    <row r="460" spans="12:16" x14ac:dyDescent="0.3">
      <c r="L460" s="48">
        <v>451</v>
      </c>
      <c r="M460" s="49">
        <v>0</v>
      </c>
      <c r="O460" s="48">
        <v>451</v>
      </c>
      <c r="P460" s="49">
        <v>0</v>
      </c>
    </row>
    <row r="461" spans="12:16" x14ac:dyDescent="0.3">
      <c r="L461" s="48">
        <v>452</v>
      </c>
      <c r="M461" s="49">
        <v>5103978.9833375271</v>
      </c>
      <c r="O461" s="48">
        <v>452</v>
      </c>
      <c r="P461" s="49">
        <v>5103978.9833375271</v>
      </c>
    </row>
    <row r="462" spans="12:16" x14ac:dyDescent="0.3">
      <c r="L462" s="48">
        <v>453</v>
      </c>
      <c r="M462" s="49">
        <v>0</v>
      </c>
      <c r="O462" s="48">
        <v>453</v>
      </c>
      <c r="P462" s="49">
        <v>0</v>
      </c>
    </row>
    <row r="463" spans="12:16" x14ac:dyDescent="0.3">
      <c r="L463" s="48">
        <v>454</v>
      </c>
      <c r="M463" s="49">
        <v>513632.60320601723</v>
      </c>
      <c r="O463" s="48">
        <v>454</v>
      </c>
      <c r="P463" s="49">
        <v>513632.60320601723</v>
      </c>
    </row>
    <row r="464" spans="12:16" x14ac:dyDescent="0.3">
      <c r="L464" s="48">
        <v>455</v>
      </c>
      <c r="M464" s="49">
        <v>2512168.2686080434</v>
      </c>
      <c r="O464" s="48">
        <v>455</v>
      </c>
      <c r="P464" s="49">
        <v>2512168.2686080434</v>
      </c>
    </row>
    <row r="465" spans="12:16" x14ac:dyDescent="0.3">
      <c r="L465" s="48">
        <v>456</v>
      </c>
      <c r="M465" s="49">
        <v>1484449.5273796094</v>
      </c>
      <c r="O465" s="48">
        <v>456</v>
      </c>
      <c r="P465" s="49">
        <v>0</v>
      </c>
    </row>
    <row r="466" spans="12:16" x14ac:dyDescent="0.3">
      <c r="L466" s="48">
        <v>457</v>
      </c>
      <c r="M466" s="49">
        <v>0</v>
      </c>
      <c r="O466" s="48">
        <v>457</v>
      </c>
      <c r="P466" s="49">
        <v>0</v>
      </c>
    </row>
    <row r="467" spans="12:16" x14ac:dyDescent="0.3">
      <c r="L467" s="48">
        <v>458</v>
      </c>
      <c r="M467" s="49">
        <v>0</v>
      </c>
      <c r="O467" s="48">
        <v>458</v>
      </c>
      <c r="P467" s="49">
        <v>0</v>
      </c>
    </row>
    <row r="468" spans="12:16" x14ac:dyDescent="0.3">
      <c r="L468" s="48">
        <v>459</v>
      </c>
      <c r="M468" s="49">
        <v>3495639.1638319534</v>
      </c>
      <c r="O468" s="48">
        <v>459</v>
      </c>
      <c r="P468" s="49">
        <v>184114.37243700505</v>
      </c>
    </row>
    <row r="469" spans="12:16" x14ac:dyDescent="0.3">
      <c r="L469" s="48">
        <v>460</v>
      </c>
      <c r="M469" s="49">
        <v>1351944.0665569531</v>
      </c>
      <c r="O469" s="48">
        <v>460</v>
      </c>
      <c r="P469" s="49">
        <v>1351944.0665569531</v>
      </c>
    </row>
    <row r="470" spans="12:16" x14ac:dyDescent="0.3">
      <c r="L470" s="48">
        <v>461</v>
      </c>
      <c r="M470" s="49">
        <v>282468.52599667409</v>
      </c>
      <c r="O470" s="48">
        <v>461</v>
      </c>
      <c r="P470" s="49">
        <v>0</v>
      </c>
    </row>
    <row r="471" spans="12:16" x14ac:dyDescent="0.3">
      <c r="L471" s="48">
        <v>462</v>
      </c>
      <c r="M471" s="49">
        <v>0</v>
      </c>
      <c r="O471" s="48">
        <v>462</v>
      </c>
      <c r="P471" s="49">
        <v>0</v>
      </c>
    </row>
    <row r="472" spans="12:16" x14ac:dyDescent="0.3">
      <c r="L472" s="48">
        <v>463</v>
      </c>
      <c r="M472" s="49">
        <v>3827584.3687458634</v>
      </c>
      <c r="O472" s="48">
        <v>463</v>
      </c>
      <c r="P472" s="49">
        <v>65243.423273458378</v>
      </c>
    </row>
    <row r="473" spans="12:16" x14ac:dyDescent="0.3">
      <c r="L473" s="48">
        <v>464</v>
      </c>
      <c r="M473" s="49">
        <v>1969393.4194459829</v>
      </c>
      <c r="O473" s="48">
        <v>464</v>
      </c>
      <c r="P473" s="49">
        <v>191052.11667144272</v>
      </c>
    </row>
    <row r="474" spans="12:16" x14ac:dyDescent="0.3">
      <c r="L474" s="48">
        <v>465</v>
      </c>
      <c r="M474" s="49">
        <v>0</v>
      </c>
      <c r="O474" s="48">
        <v>465</v>
      </c>
      <c r="P474" s="49">
        <v>0</v>
      </c>
    </row>
    <row r="475" spans="12:16" x14ac:dyDescent="0.3">
      <c r="L475" s="48">
        <v>466</v>
      </c>
      <c r="M475" s="49">
        <v>331898.78999576234</v>
      </c>
      <c r="O475" s="48">
        <v>466</v>
      </c>
      <c r="P475" s="49">
        <v>331898.78999576234</v>
      </c>
    </row>
    <row r="476" spans="12:16" x14ac:dyDescent="0.3">
      <c r="L476" s="48">
        <v>467</v>
      </c>
      <c r="M476" s="49">
        <v>0</v>
      </c>
      <c r="O476" s="48">
        <v>467</v>
      </c>
      <c r="P476" s="49">
        <v>0</v>
      </c>
    </row>
    <row r="477" spans="12:16" x14ac:dyDescent="0.3">
      <c r="L477" s="48">
        <v>468</v>
      </c>
      <c r="M477" s="49">
        <v>607832.68616129039</v>
      </c>
      <c r="O477" s="48">
        <v>468</v>
      </c>
      <c r="P477" s="49">
        <v>0</v>
      </c>
    </row>
    <row r="478" spans="12:16" x14ac:dyDescent="0.3">
      <c r="L478" s="48">
        <v>469</v>
      </c>
      <c r="M478" s="49">
        <v>3369854.3111524885</v>
      </c>
      <c r="O478" s="48">
        <v>469</v>
      </c>
      <c r="P478" s="49">
        <v>3369854.3111524885</v>
      </c>
    </row>
    <row r="479" spans="12:16" x14ac:dyDescent="0.3">
      <c r="L479" s="48">
        <v>470</v>
      </c>
      <c r="M479" s="49">
        <v>2560292.1190757873</v>
      </c>
      <c r="O479" s="48">
        <v>470</v>
      </c>
      <c r="P479" s="49">
        <v>509820.65917274717</v>
      </c>
    </row>
    <row r="480" spans="12:16" x14ac:dyDescent="0.3">
      <c r="L480" s="48">
        <v>471</v>
      </c>
      <c r="M480" s="49">
        <v>2755715.5008422788</v>
      </c>
      <c r="O480" s="48">
        <v>471</v>
      </c>
      <c r="P480" s="49">
        <v>0</v>
      </c>
    </row>
    <row r="481" spans="12:16" x14ac:dyDescent="0.3">
      <c r="L481" s="48">
        <v>472</v>
      </c>
      <c r="M481" s="49">
        <v>0</v>
      </c>
      <c r="O481" s="48">
        <v>472</v>
      </c>
      <c r="P481" s="49">
        <v>0</v>
      </c>
    </row>
    <row r="482" spans="12:16" x14ac:dyDescent="0.3">
      <c r="L482" s="48">
        <v>473</v>
      </c>
      <c r="M482" s="49">
        <v>0</v>
      </c>
      <c r="O482" s="48">
        <v>473</v>
      </c>
      <c r="P482" s="49">
        <v>0</v>
      </c>
    </row>
    <row r="483" spans="12:16" x14ac:dyDescent="0.3">
      <c r="L483" s="48">
        <v>474</v>
      </c>
      <c r="M483" s="49">
        <v>0</v>
      </c>
      <c r="O483" s="48">
        <v>474</v>
      </c>
      <c r="P483" s="49">
        <v>0</v>
      </c>
    </row>
    <row r="484" spans="12:16" x14ac:dyDescent="0.3">
      <c r="L484" s="48">
        <v>475</v>
      </c>
      <c r="M484" s="49">
        <v>0</v>
      </c>
      <c r="O484" s="48">
        <v>475</v>
      </c>
      <c r="P484" s="49">
        <v>0</v>
      </c>
    </row>
    <row r="485" spans="12:16" x14ac:dyDescent="0.3">
      <c r="L485" s="48">
        <v>476</v>
      </c>
      <c r="M485" s="49">
        <v>0</v>
      </c>
      <c r="O485" s="48">
        <v>476</v>
      </c>
      <c r="P485" s="49">
        <v>0</v>
      </c>
    </row>
    <row r="486" spans="12:16" x14ac:dyDescent="0.3">
      <c r="L486" s="48">
        <v>477</v>
      </c>
      <c r="M486" s="49">
        <v>0</v>
      </c>
      <c r="O486" s="48">
        <v>477</v>
      </c>
      <c r="P486" s="49">
        <v>0</v>
      </c>
    </row>
    <row r="487" spans="12:16" x14ac:dyDescent="0.3">
      <c r="L487" s="48">
        <v>478</v>
      </c>
      <c r="M487" s="49">
        <v>564738.21917106153</v>
      </c>
      <c r="O487" s="48">
        <v>478</v>
      </c>
      <c r="P487" s="49">
        <v>564738.21917106153</v>
      </c>
    </row>
    <row r="488" spans="12:16" x14ac:dyDescent="0.3">
      <c r="L488" s="48">
        <v>479</v>
      </c>
      <c r="M488" s="49">
        <v>4224199.5935026789</v>
      </c>
      <c r="O488" s="48">
        <v>479</v>
      </c>
      <c r="P488" s="49">
        <v>0</v>
      </c>
    </row>
    <row r="489" spans="12:16" x14ac:dyDescent="0.3">
      <c r="L489" s="48">
        <v>480</v>
      </c>
      <c r="M489" s="49">
        <v>203729.23095232074</v>
      </c>
      <c r="O489" s="48">
        <v>480</v>
      </c>
      <c r="P489" s="49">
        <v>0</v>
      </c>
    </row>
    <row r="490" spans="12:16" x14ac:dyDescent="0.3">
      <c r="L490" s="48">
        <v>481</v>
      </c>
      <c r="M490" s="49">
        <v>2299288.10749412</v>
      </c>
      <c r="O490" s="48">
        <v>481</v>
      </c>
      <c r="P490" s="49">
        <v>2299288.10749412</v>
      </c>
    </row>
    <row r="491" spans="12:16" x14ac:dyDescent="0.3">
      <c r="L491" s="48">
        <v>482</v>
      </c>
      <c r="M491" s="49">
        <v>146448.78252195849</v>
      </c>
      <c r="O491" s="48">
        <v>482</v>
      </c>
      <c r="P491" s="49">
        <v>146448.78252195849</v>
      </c>
    </row>
    <row r="492" spans="12:16" x14ac:dyDescent="0.3">
      <c r="L492" s="48">
        <v>483</v>
      </c>
      <c r="M492" s="49">
        <v>0</v>
      </c>
      <c r="O492" s="48">
        <v>483</v>
      </c>
      <c r="P492" s="49">
        <v>0</v>
      </c>
    </row>
    <row r="493" spans="12:16" x14ac:dyDescent="0.3">
      <c r="L493" s="48">
        <v>484</v>
      </c>
      <c r="M493" s="49">
        <v>2170762.7496196274</v>
      </c>
      <c r="O493" s="48">
        <v>484</v>
      </c>
      <c r="P493" s="49">
        <v>2170762.7496196274</v>
      </c>
    </row>
    <row r="494" spans="12:16" x14ac:dyDescent="0.3">
      <c r="L494" s="48">
        <v>485</v>
      </c>
      <c r="M494" s="49">
        <v>0</v>
      </c>
      <c r="O494" s="48">
        <v>485</v>
      </c>
      <c r="P494" s="49">
        <v>0</v>
      </c>
    </row>
    <row r="495" spans="12:16" x14ac:dyDescent="0.3">
      <c r="L495" s="48">
        <v>486</v>
      </c>
      <c r="M495" s="49">
        <v>0</v>
      </c>
      <c r="O495" s="48">
        <v>486</v>
      </c>
      <c r="P495" s="49">
        <v>0</v>
      </c>
    </row>
    <row r="496" spans="12:16" x14ac:dyDescent="0.3">
      <c r="L496" s="48">
        <v>487</v>
      </c>
      <c r="M496" s="49">
        <v>0</v>
      </c>
      <c r="O496" s="48">
        <v>487</v>
      </c>
      <c r="P496" s="49">
        <v>0</v>
      </c>
    </row>
    <row r="497" spans="12:16" x14ac:dyDescent="0.3">
      <c r="L497" s="48">
        <v>488</v>
      </c>
      <c r="M497" s="49">
        <v>364712.72416551592</v>
      </c>
      <c r="O497" s="48">
        <v>488</v>
      </c>
      <c r="P497" s="49">
        <v>364712.72416551592</v>
      </c>
    </row>
    <row r="498" spans="12:16" x14ac:dyDescent="0.3">
      <c r="L498" s="48">
        <v>489</v>
      </c>
      <c r="M498" s="49">
        <v>724059.28439686901</v>
      </c>
      <c r="O498" s="48">
        <v>489</v>
      </c>
      <c r="P498" s="49">
        <v>724059.28439686901</v>
      </c>
    </row>
    <row r="499" spans="12:16" x14ac:dyDescent="0.3">
      <c r="L499" s="48">
        <v>490</v>
      </c>
      <c r="M499" s="49">
        <v>0</v>
      </c>
      <c r="O499" s="48">
        <v>490</v>
      </c>
      <c r="P499" s="49">
        <v>0</v>
      </c>
    </row>
    <row r="500" spans="12:16" x14ac:dyDescent="0.3">
      <c r="L500" s="48">
        <v>491</v>
      </c>
      <c r="M500" s="49">
        <v>233070.45822608532</v>
      </c>
      <c r="O500" s="48">
        <v>491</v>
      </c>
      <c r="P500" s="49">
        <v>233070.45822608532</v>
      </c>
    </row>
    <row r="501" spans="12:16" x14ac:dyDescent="0.3">
      <c r="L501" s="48">
        <v>492</v>
      </c>
      <c r="M501" s="49">
        <v>3004741.0956867267</v>
      </c>
      <c r="O501" s="48">
        <v>492</v>
      </c>
      <c r="P501" s="49">
        <v>3004741.0956867267</v>
      </c>
    </row>
    <row r="502" spans="12:16" x14ac:dyDescent="0.3">
      <c r="L502" s="48">
        <v>493</v>
      </c>
      <c r="M502" s="49">
        <v>464233.12957360758</v>
      </c>
      <c r="O502" s="48">
        <v>493</v>
      </c>
      <c r="P502" s="49">
        <v>315976.92284669314</v>
      </c>
    </row>
    <row r="503" spans="12:16" x14ac:dyDescent="0.3">
      <c r="L503" s="48">
        <v>494</v>
      </c>
      <c r="M503" s="49">
        <v>0</v>
      </c>
      <c r="O503" s="48">
        <v>494</v>
      </c>
      <c r="P503" s="49">
        <v>0</v>
      </c>
    </row>
    <row r="504" spans="12:16" x14ac:dyDescent="0.3">
      <c r="L504" s="48">
        <v>495</v>
      </c>
      <c r="M504" s="49">
        <v>0</v>
      </c>
      <c r="O504" s="48">
        <v>495</v>
      </c>
      <c r="P504" s="49">
        <v>0</v>
      </c>
    </row>
    <row r="505" spans="12:16" x14ac:dyDescent="0.3">
      <c r="L505" s="48">
        <v>496</v>
      </c>
      <c r="M505" s="49">
        <v>4885702.5459723454</v>
      </c>
      <c r="O505" s="48">
        <v>496</v>
      </c>
      <c r="P505" s="49">
        <v>0</v>
      </c>
    </row>
    <row r="506" spans="12:16" x14ac:dyDescent="0.3">
      <c r="L506" s="48">
        <v>497</v>
      </c>
      <c r="M506" s="49">
        <v>0</v>
      </c>
      <c r="O506" s="48">
        <v>497</v>
      </c>
      <c r="P506" s="49">
        <v>0</v>
      </c>
    </row>
    <row r="507" spans="12:16" x14ac:dyDescent="0.3">
      <c r="L507" s="48">
        <v>498</v>
      </c>
      <c r="M507" s="49">
        <v>0</v>
      </c>
      <c r="O507" s="48">
        <v>498</v>
      </c>
      <c r="P507" s="49">
        <v>0</v>
      </c>
    </row>
    <row r="508" spans="12:16" x14ac:dyDescent="0.3">
      <c r="L508" s="48">
        <v>499</v>
      </c>
      <c r="M508" s="49">
        <v>1053379.4013302156</v>
      </c>
      <c r="O508" s="48">
        <v>499</v>
      </c>
      <c r="P508" s="49">
        <v>1053379.4013302156</v>
      </c>
    </row>
    <row r="509" spans="12:16" x14ac:dyDescent="0.3">
      <c r="L509" s="48">
        <v>500</v>
      </c>
      <c r="M509" s="49">
        <v>0</v>
      </c>
      <c r="O509" s="48">
        <v>500</v>
      </c>
      <c r="P509" s="49">
        <v>0</v>
      </c>
    </row>
    <row r="510" spans="12:16" x14ac:dyDescent="0.3">
      <c r="L510" s="48">
        <v>501</v>
      </c>
      <c r="M510" s="49">
        <v>0</v>
      </c>
      <c r="O510" s="48">
        <v>501</v>
      </c>
      <c r="P510" s="49">
        <v>0</v>
      </c>
    </row>
    <row r="511" spans="12:16" x14ac:dyDescent="0.3">
      <c r="L511" s="48">
        <v>502</v>
      </c>
      <c r="M511" s="49">
        <v>564572.92475862859</v>
      </c>
      <c r="O511" s="48">
        <v>502</v>
      </c>
      <c r="P511" s="49">
        <v>564572.92475862859</v>
      </c>
    </row>
    <row r="512" spans="12:16" x14ac:dyDescent="0.3">
      <c r="L512" s="48">
        <v>503</v>
      </c>
      <c r="M512" s="49">
        <v>0</v>
      </c>
      <c r="O512" s="48">
        <v>503</v>
      </c>
      <c r="P512" s="49">
        <v>0</v>
      </c>
    </row>
    <row r="513" spans="12:16" x14ac:dyDescent="0.3">
      <c r="L513" s="48">
        <v>504</v>
      </c>
      <c r="M513" s="49">
        <v>0</v>
      </c>
      <c r="O513" s="48">
        <v>504</v>
      </c>
      <c r="P513" s="49">
        <v>0</v>
      </c>
    </row>
    <row r="514" spans="12:16" x14ac:dyDescent="0.3">
      <c r="L514" s="48">
        <v>505</v>
      </c>
      <c r="M514" s="49">
        <v>0</v>
      </c>
      <c r="O514" s="48">
        <v>505</v>
      </c>
      <c r="P514" s="49">
        <v>0</v>
      </c>
    </row>
    <row r="515" spans="12:16" x14ac:dyDescent="0.3">
      <c r="L515" s="48">
        <v>506</v>
      </c>
      <c r="M515" s="49">
        <v>0</v>
      </c>
      <c r="O515" s="48">
        <v>506</v>
      </c>
      <c r="P515" s="49">
        <v>0</v>
      </c>
    </row>
    <row r="516" spans="12:16" x14ac:dyDescent="0.3">
      <c r="L516" s="48">
        <v>507</v>
      </c>
      <c r="M516" s="49">
        <v>4393831.8712286605</v>
      </c>
      <c r="O516" s="48">
        <v>507</v>
      </c>
      <c r="P516" s="49">
        <v>98863.509693587694</v>
      </c>
    </row>
    <row r="517" spans="12:16" x14ac:dyDescent="0.3">
      <c r="L517" s="48">
        <v>508</v>
      </c>
      <c r="M517" s="49">
        <v>0</v>
      </c>
      <c r="O517" s="48">
        <v>508</v>
      </c>
      <c r="P517" s="49">
        <v>0</v>
      </c>
    </row>
    <row r="518" spans="12:16" x14ac:dyDescent="0.3">
      <c r="L518" s="48">
        <v>509</v>
      </c>
      <c r="M518" s="49">
        <v>5229359.2633642564</v>
      </c>
      <c r="O518" s="48">
        <v>509</v>
      </c>
      <c r="P518" s="49">
        <v>0</v>
      </c>
    </row>
    <row r="519" spans="12:16" x14ac:dyDescent="0.3">
      <c r="L519" s="48">
        <v>510</v>
      </c>
      <c r="M519" s="49">
        <v>605324.61617351649</v>
      </c>
      <c r="O519" s="48">
        <v>510</v>
      </c>
      <c r="P519" s="49">
        <v>605324.61617351649</v>
      </c>
    </row>
    <row r="520" spans="12:16" x14ac:dyDescent="0.3">
      <c r="L520" s="48">
        <v>511</v>
      </c>
      <c r="M520" s="49">
        <v>0</v>
      </c>
      <c r="O520" s="48">
        <v>511</v>
      </c>
      <c r="P520" s="49">
        <v>0</v>
      </c>
    </row>
    <row r="521" spans="12:16" x14ac:dyDescent="0.3">
      <c r="L521" s="48">
        <v>512</v>
      </c>
      <c r="M521" s="49">
        <v>0</v>
      </c>
      <c r="O521" s="48">
        <v>512</v>
      </c>
      <c r="P521" s="49">
        <v>0</v>
      </c>
    </row>
    <row r="522" spans="12:16" x14ac:dyDescent="0.3">
      <c r="L522" s="48">
        <v>513</v>
      </c>
      <c r="M522" s="49">
        <v>0</v>
      </c>
      <c r="O522" s="48">
        <v>513</v>
      </c>
      <c r="P522" s="49">
        <v>0</v>
      </c>
    </row>
    <row r="523" spans="12:16" x14ac:dyDescent="0.3">
      <c r="L523" s="48">
        <v>514</v>
      </c>
      <c r="M523" s="49">
        <v>3485975.4346569832</v>
      </c>
      <c r="O523" s="48">
        <v>514</v>
      </c>
      <c r="P523" s="49">
        <v>0</v>
      </c>
    </row>
    <row r="524" spans="12:16" x14ac:dyDescent="0.3">
      <c r="L524" s="48">
        <v>515</v>
      </c>
      <c r="M524" s="49">
        <v>0</v>
      </c>
      <c r="O524" s="48">
        <v>515</v>
      </c>
      <c r="P524" s="49">
        <v>0</v>
      </c>
    </row>
    <row r="525" spans="12:16" x14ac:dyDescent="0.3">
      <c r="L525" s="48">
        <v>516</v>
      </c>
      <c r="M525" s="49">
        <v>0</v>
      </c>
      <c r="O525" s="48">
        <v>516</v>
      </c>
      <c r="P525" s="49">
        <v>0</v>
      </c>
    </row>
    <row r="526" spans="12:16" x14ac:dyDescent="0.3">
      <c r="L526" s="48">
        <v>517</v>
      </c>
      <c r="M526" s="49">
        <v>5011585.5169475451</v>
      </c>
      <c r="O526" s="48">
        <v>517</v>
      </c>
      <c r="P526" s="49">
        <v>0</v>
      </c>
    </row>
    <row r="527" spans="12:16" x14ac:dyDescent="0.3">
      <c r="L527" s="48">
        <v>518</v>
      </c>
      <c r="M527" s="49">
        <v>0</v>
      </c>
      <c r="O527" s="48">
        <v>518</v>
      </c>
      <c r="P527" s="49">
        <v>0</v>
      </c>
    </row>
    <row r="528" spans="12:16" x14ac:dyDescent="0.3">
      <c r="L528" s="48">
        <v>519</v>
      </c>
      <c r="M528" s="49">
        <v>0</v>
      </c>
      <c r="O528" s="48">
        <v>519</v>
      </c>
      <c r="P528" s="49">
        <v>0</v>
      </c>
    </row>
    <row r="529" spans="12:16" x14ac:dyDescent="0.3">
      <c r="L529" s="48">
        <v>520</v>
      </c>
      <c r="M529" s="49">
        <v>0</v>
      </c>
      <c r="O529" s="48">
        <v>520</v>
      </c>
      <c r="P529" s="49">
        <v>0</v>
      </c>
    </row>
    <row r="530" spans="12:16" x14ac:dyDescent="0.3">
      <c r="L530" s="48">
        <v>521</v>
      </c>
      <c r="M530" s="49">
        <v>0</v>
      </c>
      <c r="O530" s="48">
        <v>521</v>
      </c>
      <c r="P530" s="49">
        <v>0</v>
      </c>
    </row>
    <row r="531" spans="12:16" x14ac:dyDescent="0.3">
      <c r="L531" s="48">
        <v>522</v>
      </c>
      <c r="M531" s="49">
        <v>4206515.3381694192</v>
      </c>
      <c r="O531" s="48">
        <v>522</v>
      </c>
      <c r="P531" s="49">
        <v>4206515.3381694192</v>
      </c>
    </row>
    <row r="532" spans="12:16" x14ac:dyDescent="0.3">
      <c r="L532" s="48">
        <v>523</v>
      </c>
      <c r="M532" s="49">
        <v>0</v>
      </c>
      <c r="O532" s="48">
        <v>523</v>
      </c>
      <c r="P532" s="49">
        <v>0</v>
      </c>
    </row>
    <row r="533" spans="12:16" x14ac:dyDescent="0.3">
      <c r="L533" s="48">
        <v>524</v>
      </c>
      <c r="M533" s="49">
        <v>0</v>
      </c>
      <c r="O533" s="48">
        <v>524</v>
      </c>
      <c r="P533" s="49">
        <v>0</v>
      </c>
    </row>
    <row r="534" spans="12:16" x14ac:dyDescent="0.3">
      <c r="L534" s="48">
        <v>525</v>
      </c>
      <c r="M534" s="49">
        <v>0</v>
      </c>
      <c r="O534" s="48">
        <v>525</v>
      </c>
      <c r="P534" s="49">
        <v>0</v>
      </c>
    </row>
    <row r="535" spans="12:16" x14ac:dyDescent="0.3">
      <c r="L535" s="48">
        <v>526</v>
      </c>
      <c r="M535" s="49">
        <v>0</v>
      </c>
      <c r="O535" s="48">
        <v>526</v>
      </c>
      <c r="P535" s="49">
        <v>0</v>
      </c>
    </row>
    <row r="536" spans="12:16" x14ac:dyDescent="0.3">
      <c r="L536" s="48">
        <v>527</v>
      </c>
      <c r="M536" s="49">
        <v>0</v>
      </c>
      <c r="O536" s="48">
        <v>527</v>
      </c>
      <c r="P536" s="49">
        <v>0</v>
      </c>
    </row>
    <row r="537" spans="12:16" x14ac:dyDescent="0.3">
      <c r="L537" s="48">
        <v>528</v>
      </c>
      <c r="M537" s="49">
        <v>0</v>
      </c>
      <c r="O537" s="48">
        <v>528</v>
      </c>
      <c r="P537" s="49">
        <v>0</v>
      </c>
    </row>
    <row r="538" spans="12:16" x14ac:dyDescent="0.3">
      <c r="L538" s="48">
        <v>529</v>
      </c>
      <c r="M538" s="49">
        <v>0</v>
      </c>
      <c r="O538" s="48">
        <v>529</v>
      </c>
      <c r="P538" s="49">
        <v>0</v>
      </c>
    </row>
    <row r="539" spans="12:16" x14ac:dyDescent="0.3">
      <c r="L539" s="48">
        <v>530</v>
      </c>
      <c r="M539" s="49">
        <v>0</v>
      </c>
      <c r="O539" s="48">
        <v>530</v>
      </c>
      <c r="P539" s="49">
        <v>0</v>
      </c>
    </row>
    <row r="540" spans="12:16" x14ac:dyDescent="0.3">
      <c r="L540" s="48">
        <v>531</v>
      </c>
      <c r="M540" s="49">
        <v>2889933.8655324653</v>
      </c>
      <c r="O540" s="48">
        <v>531</v>
      </c>
      <c r="P540" s="49">
        <v>354236.45082187722</v>
      </c>
    </row>
    <row r="541" spans="12:16" x14ac:dyDescent="0.3">
      <c r="L541" s="48">
        <v>532</v>
      </c>
      <c r="M541" s="49">
        <v>1607798.7581049856</v>
      </c>
      <c r="O541" s="48">
        <v>532</v>
      </c>
      <c r="P541" s="49">
        <v>742480.16327858623</v>
      </c>
    </row>
    <row r="542" spans="12:16" x14ac:dyDescent="0.3">
      <c r="L542" s="48">
        <v>533</v>
      </c>
      <c r="M542" s="49">
        <v>355096.81348340592</v>
      </c>
      <c r="O542" s="48">
        <v>533</v>
      </c>
      <c r="P542" s="49">
        <v>355096.81348340592</v>
      </c>
    </row>
    <row r="543" spans="12:16" x14ac:dyDescent="0.3">
      <c r="L543" s="48">
        <v>534</v>
      </c>
      <c r="M543" s="49">
        <v>0</v>
      </c>
      <c r="O543" s="48">
        <v>534</v>
      </c>
      <c r="P543" s="49">
        <v>0</v>
      </c>
    </row>
    <row r="544" spans="12:16" x14ac:dyDescent="0.3">
      <c r="L544" s="48">
        <v>535</v>
      </c>
      <c r="M544" s="49">
        <v>2089005.1131311208</v>
      </c>
      <c r="O544" s="48">
        <v>535</v>
      </c>
      <c r="P544" s="49">
        <v>2089005.1131311208</v>
      </c>
    </row>
    <row r="545" spans="12:16" x14ac:dyDescent="0.3">
      <c r="L545" s="48">
        <v>536</v>
      </c>
      <c r="M545" s="49">
        <v>3693339.9290361232</v>
      </c>
      <c r="O545" s="48">
        <v>536</v>
      </c>
      <c r="P545" s="49">
        <v>3163618.1657630857</v>
      </c>
    </row>
    <row r="546" spans="12:16" x14ac:dyDescent="0.3">
      <c r="L546" s="48">
        <v>537</v>
      </c>
      <c r="M546" s="49">
        <v>5637548.0925436877</v>
      </c>
      <c r="O546" s="48">
        <v>537</v>
      </c>
      <c r="P546" s="49">
        <v>0</v>
      </c>
    </row>
    <row r="547" spans="12:16" x14ac:dyDescent="0.3">
      <c r="L547" s="48">
        <v>538</v>
      </c>
      <c r="M547" s="49">
        <v>167947.53379827799</v>
      </c>
      <c r="O547" s="48">
        <v>538</v>
      </c>
      <c r="P547" s="49">
        <v>167947.53379827799</v>
      </c>
    </row>
    <row r="548" spans="12:16" x14ac:dyDescent="0.3">
      <c r="L548" s="48">
        <v>539</v>
      </c>
      <c r="M548" s="49">
        <v>290088.65025586251</v>
      </c>
      <c r="O548" s="48">
        <v>539</v>
      </c>
      <c r="P548" s="49">
        <v>0</v>
      </c>
    </row>
    <row r="549" spans="12:16" x14ac:dyDescent="0.3">
      <c r="L549" s="48">
        <v>540</v>
      </c>
      <c r="M549" s="49">
        <v>5737421.3066362944</v>
      </c>
      <c r="O549" s="48">
        <v>540</v>
      </c>
      <c r="P549" s="49">
        <v>2366306.7350523523</v>
      </c>
    </row>
    <row r="550" spans="12:16" x14ac:dyDescent="0.3">
      <c r="L550" s="48">
        <v>541</v>
      </c>
      <c r="M550" s="49">
        <v>0</v>
      </c>
      <c r="O550" s="48">
        <v>541</v>
      </c>
      <c r="P550" s="49">
        <v>0</v>
      </c>
    </row>
    <row r="551" spans="12:16" x14ac:dyDescent="0.3">
      <c r="L551" s="48">
        <v>542</v>
      </c>
      <c r="M551" s="49">
        <v>438896.15865053423</v>
      </c>
      <c r="O551" s="48">
        <v>542</v>
      </c>
      <c r="P551" s="49">
        <v>438896.15865053423</v>
      </c>
    </row>
    <row r="552" spans="12:16" x14ac:dyDescent="0.3">
      <c r="L552" s="48">
        <v>543</v>
      </c>
      <c r="M552" s="49">
        <v>0</v>
      </c>
      <c r="O552" s="48">
        <v>543</v>
      </c>
      <c r="P552" s="49">
        <v>0</v>
      </c>
    </row>
    <row r="553" spans="12:16" x14ac:dyDescent="0.3">
      <c r="L553" s="48">
        <v>544</v>
      </c>
      <c r="M553" s="49">
        <v>2525743.591672509</v>
      </c>
      <c r="O553" s="48">
        <v>544</v>
      </c>
      <c r="P553" s="49">
        <v>2298666.5727241933</v>
      </c>
    </row>
    <row r="554" spans="12:16" x14ac:dyDescent="0.3">
      <c r="L554" s="48">
        <v>545</v>
      </c>
      <c r="M554" s="49">
        <v>465872.07553035754</v>
      </c>
      <c r="O554" s="48">
        <v>545</v>
      </c>
      <c r="P554" s="49">
        <v>465872.07553035754</v>
      </c>
    </row>
    <row r="555" spans="12:16" x14ac:dyDescent="0.3">
      <c r="L555" s="48">
        <v>546</v>
      </c>
      <c r="M555" s="49">
        <v>0</v>
      </c>
      <c r="O555" s="48">
        <v>546</v>
      </c>
      <c r="P555" s="49">
        <v>0</v>
      </c>
    </row>
    <row r="556" spans="12:16" x14ac:dyDescent="0.3">
      <c r="L556" s="48">
        <v>547</v>
      </c>
      <c r="M556" s="49">
        <v>2727917.4347605542</v>
      </c>
      <c r="O556" s="48">
        <v>547</v>
      </c>
      <c r="P556" s="49">
        <v>0</v>
      </c>
    </row>
    <row r="557" spans="12:16" x14ac:dyDescent="0.3">
      <c r="L557" s="48">
        <v>548</v>
      </c>
      <c r="M557" s="49">
        <v>0</v>
      </c>
      <c r="O557" s="48">
        <v>548</v>
      </c>
      <c r="P557" s="49">
        <v>0</v>
      </c>
    </row>
    <row r="558" spans="12:16" x14ac:dyDescent="0.3">
      <c r="L558" s="48">
        <v>549</v>
      </c>
      <c r="M558" s="49">
        <v>0</v>
      </c>
      <c r="O558" s="48">
        <v>549</v>
      </c>
      <c r="P558" s="49">
        <v>0</v>
      </c>
    </row>
    <row r="559" spans="12:16" x14ac:dyDescent="0.3">
      <c r="L559" s="48">
        <v>550</v>
      </c>
      <c r="M559" s="49">
        <v>0</v>
      </c>
      <c r="O559" s="48">
        <v>550</v>
      </c>
      <c r="P559" s="49">
        <v>0</v>
      </c>
    </row>
    <row r="560" spans="12:16" x14ac:dyDescent="0.3">
      <c r="L560" s="48">
        <v>551</v>
      </c>
      <c r="M560" s="49">
        <v>527811.13027432864</v>
      </c>
      <c r="O560" s="48">
        <v>551</v>
      </c>
      <c r="P560" s="49">
        <v>527811.13027432864</v>
      </c>
    </row>
    <row r="561" spans="12:16" x14ac:dyDescent="0.3">
      <c r="L561" s="48">
        <v>552</v>
      </c>
      <c r="M561" s="49">
        <v>0</v>
      </c>
      <c r="O561" s="48">
        <v>552</v>
      </c>
      <c r="P561" s="49">
        <v>0</v>
      </c>
    </row>
    <row r="562" spans="12:16" x14ac:dyDescent="0.3">
      <c r="L562" s="48">
        <v>553</v>
      </c>
      <c r="M562" s="49">
        <v>0</v>
      </c>
      <c r="O562" s="48">
        <v>553</v>
      </c>
      <c r="P562" s="49">
        <v>0</v>
      </c>
    </row>
    <row r="563" spans="12:16" x14ac:dyDescent="0.3">
      <c r="L563" s="48">
        <v>554</v>
      </c>
      <c r="M563" s="49">
        <v>0</v>
      </c>
      <c r="O563" s="48">
        <v>554</v>
      </c>
      <c r="P563" s="49">
        <v>0</v>
      </c>
    </row>
    <row r="564" spans="12:16" x14ac:dyDescent="0.3">
      <c r="L564" s="48">
        <v>555</v>
      </c>
      <c r="M564" s="49">
        <v>0</v>
      </c>
      <c r="O564" s="48">
        <v>555</v>
      </c>
      <c r="P564" s="49">
        <v>0</v>
      </c>
    </row>
    <row r="565" spans="12:16" x14ac:dyDescent="0.3">
      <c r="L565" s="48">
        <v>556</v>
      </c>
      <c r="M565" s="49">
        <v>4460541.2887455299</v>
      </c>
      <c r="O565" s="48">
        <v>556</v>
      </c>
      <c r="P565" s="49">
        <v>4460541.2887455299</v>
      </c>
    </row>
    <row r="566" spans="12:16" x14ac:dyDescent="0.3">
      <c r="L566" s="48">
        <v>557</v>
      </c>
      <c r="M566" s="49">
        <v>0</v>
      </c>
      <c r="O566" s="48">
        <v>557</v>
      </c>
      <c r="P566" s="49">
        <v>0</v>
      </c>
    </row>
    <row r="567" spans="12:16" x14ac:dyDescent="0.3">
      <c r="L567" s="48">
        <v>558</v>
      </c>
      <c r="M567" s="49">
        <v>1443563.9473961662</v>
      </c>
      <c r="O567" s="48">
        <v>558</v>
      </c>
      <c r="P567" s="49">
        <v>1443563.9473961662</v>
      </c>
    </row>
    <row r="568" spans="12:16" x14ac:dyDescent="0.3">
      <c r="L568" s="48">
        <v>559</v>
      </c>
      <c r="M568" s="49">
        <v>0</v>
      </c>
      <c r="O568" s="48">
        <v>559</v>
      </c>
      <c r="P568" s="49">
        <v>0</v>
      </c>
    </row>
    <row r="569" spans="12:16" x14ac:dyDescent="0.3">
      <c r="L569" s="48">
        <v>560</v>
      </c>
      <c r="M569" s="49">
        <v>504817.81145039253</v>
      </c>
      <c r="O569" s="48">
        <v>560</v>
      </c>
      <c r="P569" s="49">
        <v>504817.81145039253</v>
      </c>
    </row>
    <row r="570" spans="12:16" x14ac:dyDescent="0.3">
      <c r="L570" s="48">
        <v>561</v>
      </c>
      <c r="M570" s="49">
        <v>3554122.0418398054</v>
      </c>
      <c r="O570" s="48">
        <v>561</v>
      </c>
      <c r="P570" s="49">
        <v>3554122.0418398054</v>
      </c>
    </row>
    <row r="571" spans="12:16" x14ac:dyDescent="0.3">
      <c r="L571" s="48">
        <v>562</v>
      </c>
      <c r="M571" s="49">
        <v>0</v>
      </c>
      <c r="O571" s="48">
        <v>562</v>
      </c>
      <c r="P571" s="49">
        <v>0</v>
      </c>
    </row>
    <row r="572" spans="12:16" x14ac:dyDescent="0.3">
      <c r="L572" s="48">
        <v>563</v>
      </c>
      <c r="M572" s="49">
        <v>153204.10471737405</v>
      </c>
      <c r="O572" s="48">
        <v>563</v>
      </c>
      <c r="P572" s="49">
        <v>153204.10471737405</v>
      </c>
    </row>
    <row r="573" spans="12:16" x14ac:dyDescent="0.3">
      <c r="L573" s="48">
        <v>564</v>
      </c>
      <c r="M573" s="49">
        <v>6812362.3621520977</v>
      </c>
      <c r="O573" s="48">
        <v>564</v>
      </c>
      <c r="P573" s="49">
        <v>3315937.3903330853</v>
      </c>
    </row>
    <row r="574" spans="12:16" x14ac:dyDescent="0.3">
      <c r="L574" s="48">
        <v>565</v>
      </c>
      <c r="M574" s="49">
        <v>294301.87604327954</v>
      </c>
      <c r="O574" s="48">
        <v>565</v>
      </c>
      <c r="P574" s="49">
        <v>294301.87604327954</v>
      </c>
    </row>
    <row r="575" spans="12:16" x14ac:dyDescent="0.3">
      <c r="L575" s="48">
        <v>566</v>
      </c>
      <c r="M575" s="49">
        <v>0</v>
      </c>
      <c r="O575" s="48">
        <v>566</v>
      </c>
      <c r="P575" s="49">
        <v>0</v>
      </c>
    </row>
    <row r="576" spans="12:16" x14ac:dyDescent="0.3">
      <c r="L576" s="48">
        <v>567</v>
      </c>
      <c r="M576" s="49">
        <v>0</v>
      </c>
      <c r="O576" s="48">
        <v>567</v>
      </c>
      <c r="P576" s="49">
        <v>0</v>
      </c>
    </row>
    <row r="577" spans="12:16" x14ac:dyDescent="0.3">
      <c r="L577" s="48">
        <v>568</v>
      </c>
      <c r="M577" s="49">
        <v>241345.8361324755</v>
      </c>
      <c r="O577" s="48">
        <v>568</v>
      </c>
      <c r="P577" s="49">
        <v>241345.8361324755</v>
      </c>
    </row>
    <row r="578" spans="12:16" x14ac:dyDescent="0.3">
      <c r="L578" s="48">
        <v>569</v>
      </c>
      <c r="M578" s="49">
        <v>3767655.5262617269</v>
      </c>
      <c r="O578" s="48">
        <v>569</v>
      </c>
      <c r="P578" s="49">
        <v>3767655.5262617269</v>
      </c>
    </row>
    <row r="579" spans="12:16" x14ac:dyDescent="0.3">
      <c r="L579" s="48">
        <v>570</v>
      </c>
      <c r="M579" s="49">
        <v>2593422.1811205787</v>
      </c>
      <c r="O579" s="48">
        <v>570</v>
      </c>
      <c r="P579" s="49">
        <v>2593422.1811205787</v>
      </c>
    </row>
    <row r="580" spans="12:16" x14ac:dyDescent="0.3">
      <c r="L580" s="48">
        <v>571</v>
      </c>
      <c r="M580" s="49">
        <v>0</v>
      </c>
      <c r="O580" s="48">
        <v>571</v>
      </c>
      <c r="P580" s="49">
        <v>0</v>
      </c>
    </row>
    <row r="581" spans="12:16" x14ac:dyDescent="0.3">
      <c r="L581" s="48">
        <v>572</v>
      </c>
      <c r="M581" s="49">
        <v>212954.56254725391</v>
      </c>
      <c r="O581" s="48">
        <v>572</v>
      </c>
      <c r="P581" s="49">
        <v>212954.56254725391</v>
      </c>
    </row>
    <row r="582" spans="12:16" x14ac:dyDescent="0.3">
      <c r="L582" s="48">
        <v>573</v>
      </c>
      <c r="M582" s="49">
        <v>3191417.7392290612</v>
      </c>
      <c r="O582" s="48">
        <v>573</v>
      </c>
      <c r="P582" s="49">
        <v>0</v>
      </c>
    </row>
    <row r="583" spans="12:16" x14ac:dyDescent="0.3">
      <c r="L583" s="48">
        <v>574</v>
      </c>
      <c r="M583" s="49">
        <v>4518927.292388984</v>
      </c>
      <c r="O583" s="48">
        <v>574</v>
      </c>
      <c r="P583" s="49">
        <v>4518927.292388984</v>
      </c>
    </row>
    <row r="584" spans="12:16" x14ac:dyDescent="0.3">
      <c r="L584" s="48">
        <v>575</v>
      </c>
      <c r="M584" s="49">
        <v>0</v>
      </c>
      <c r="O584" s="48">
        <v>575</v>
      </c>
      <c r="P584" s="49">
        <v>0</v>
      </c>
    </row>
    <row r="585" spans="12:16" x14ac:dyDescent="0.3">
      <c r="L585" s="48">
        <v>576</v>
      </c>
      <c r="M585" s="49">
        <v>0</v>
      </c>
      <c r="O585" s="48">
        <v>576</v>
      </c>
      <c r="P585" s="49">
        <v>0</v>
      </c>
    </row>
    <row r="586" spans="12:16" x14ac:dyDescent="0.3">
      <c r="L586" s="48">
        <v>577</v>
      </c>
      <c r="M586" s="49">
        <v>0</v>
      </c>
      <c r="O586" s="48">
        <v>577</v>
      </c>
      <c r="P586" s="49">
        <v>0</v>
      </c>
    </row>
    <row r="587" spans="12:16" x14ac:dyDescent="0.3">
      <c r="L587" s="48">
        <v>578</v>
      </c>
      <c r="M587" s="49">
        <v>7327142.3843504954</v>
      </c>
      <c r="O587" s="48">
        <v>578</v>
      </c>
      <c r="P587" s="49">
        <v>6754320.8168054298</v>
      </c>
    </row>
    <row r="588" spans="12:16" x14ac:dyDescent="0.3">
      <c r="L588" s="48">
        <v>579</v>
      </c>
      <c r="M588" s="49">
        <v>0</v>
      </c>
      <c r="O588" s="48">
        <v>579</v>
      </c>
      <c r="P588" s="49">
        <v>0</v>
      </c>
    </row>
    <row r="589" spans="12:16" x14ac:dyDescent="0.3">
      <c r="L589" s="48">
        <v>580</v>
      </c>
      <c r="M589" s="49">
        <v>229396.34420694431</v>
      </c>
      <c r="O589" s="48">
        <v>580</v>
      </c>
      <c r="P589" s="49">
        <v>0</v>
      </c>
    </row>
    <row r="590" spans="12:16" x14ac:dyDescent="0.3">
      <c r="L590" s="48">
        <v>581</v>
      </c>
      <c r="M590" s="49">
        <v>0</v>
      </c>
      <c r="O590" s="48">
        <v>581</v>
      </c>
      <c r="P590" s="49">
        <v>0</v>
      </c>
    </row>
    <row r="591" spans="12:16" x14ac:dyDescent="0.3">
      <c r="L591" s="48">
        <v>582</v>
      </c>
      <c r="M591" s="49">
        <v>625830.70079790684</v>
      </c>
      <c r="O591" s="48">
        <v>582</v>
      </c>
      <c r="P591" s="49">
        <v>625830.70079790684</v>
      </c>
    </row>
    <row r="592" spans="12:16" x14ac:dyDescent="0.3">
      <c r="L592" s="48">
        <v>583</v>
      </c>
      <c r="M592" s="49">
        <v>10516237.511212371</v>
      </c>
      <c r="O592" s="48">
        <v>583</v>
      </c>
      <c r="P592" s="49">
        <v>0</v>
      </c>
    </row>
    <row r="593" spans="12:16" x14ac:dyDescent="0.3">
      <c r="L593" s="48">
        <v>584</v>
      </c>
      <c r="M593" s="49">
        <v>0</v>
      </c>
      <c r="O593" s="48">
        <v>584</v>
      </c>
      <c r="P593" s="49">
        <v>0</v>
      </c>
    </row>
    <row r="594" spans="12:16" x14ac:dyDescent="0.3">
      <c r="L594" s="48">
        <v>585</v>
      </c>
      <c r="M594" s="49">
        <v>0</v>
      </c>
      <c r="O594" s="48">
        <v>585</v>
      </c>
      <c r="P594" s="49">
        <v>0</v>
      </c>
    </row>
    <row r="595" spans="12:16" x14ac:dyDescent="0.3">
      <c r="L595" s="48">
        <v>586</v>
      </c>
      <c r="M595" s="49">
        <v>0</v>
      </c>
      <c r="O595" s="48">
        <v>586</v>
      </c>
      <c r="P595" s="49">
        <v>0</v>
      </c>
    </row>
    <row r="596" spans="12:16" x14ac:dyDescent="0.3">
      <c r="L596" s="48">
        <v>587</v>
      </c>
      <c r="M596" s="49">
        <v>1051595.1588756433</v>
      </c>
      <c r="O596" s="48">
        <v>587</v>
      </c>
      <c r="P596" s="49">
        <v>1051595.1588756433</v>
      </c>
    </row>
    <row r="597" spans="12:16" x14ac:dyDescent="0.3">
      <c r="L597" s="48">
        <v>588</v>
      </c>
      <c r="M597" s="49">
        <v>658182.68522418337</v>
      </c>
      <c r="O597" s="48">
        <v>588</v>
      </c>
      <c r="P597" s="49">
        <v>658182.68522418337</v>
      </c>
    </row>
    <row r="598" spans="12:16" x14ac:dyDescent="0.3">
      <c r="L598" s="48">
        <v>589</v>
      </c>
      <c r="M598" s="49">
        <v>0</v>
      </c>
      <c r="O598" s="48">
        <v>589</v>
      </c>
      <c r="P598" s="49">
        <v>0</v>
      </c>
    </row>
    <row r="599" spans="12:16" x14ac:dyDescent="0.3">
      <c r="L599" s="48">
        <v>590</v>
      </c>
      <c r="M599" s="49">
        <v>0</v>
      </c>
      <c r="O599" s="48">
        <v>590</v>
      </c>
      <c r="P599" s="49">
        <v>0</v>
      </c>
    </row>
    <row r="600" spans="12:16" x14ac:dyDescent="0.3">
      <c r="L600" s="48">
        <v>591</v>
      </c>
      <c r="M600" s="49">
        <v>1911364.6963388356</v>
      </c>
      <c r="O600" s="48">
        <v>591</v>
      </c>
      <c r="P600" s="49">
        <v>1911364.6963388356</v>
      </c>
    </row>
    <row r="601" spans="12:16" x14ac:dyDescent="0.3">
      <c r="L601" s="48">
        <v>592</v>
      </c>
      <c r="M601" s="49">
        <v>0</v>
      </c>
      <c r="O601" s="48">
        <v>592</v>
      </c>
      <c r="P601" s="49">
        <v>0</v>
      </c>
    </row>
    <row r="602" spans="12:16" x14ac:dyDescent="0.3">
      <c r="L602" s="48">
        <v>593</v>
      </c>
      <c r="M602" s="49">
        <v>115102.00831547673</v>
      </c>
      <c r="O602" s="48">
        <v>593</v>
      </c>
      <c r="P602" s="49">
        <v>115102.00831547673</v>
      </c>
    </row>
    <row r="603" spans="12:16" x14ac:dyDescent="0.3">
      <c r="L603" s="48">
        <v>594</v>
      </c>
      <c r="M603" s="49">
        <v>305479.57003838941</v>
      </c>
      <c r="O603" s="48">
        <v>594</v>
      </c>
      <c r="P603" s="49">
        <v>305479.57003838941</v>
      </c>
    </row>
    <row r="604" spans="12:16" x14ac:dyDescent="0.3">
      <c r="L604" s="48">
        <v>595</v>
      </c>
      <c r="M604" s="49">
        <v>129841.41641586491</v>
      </c>
      <c r="O604" s="48">
        <v>595</v>
      </c>
      <c r="P604" s="49">
        <v>129841.41641586491</v>
      </c>
    </row>
    <row r="605" spans="12:16" x14ac:dyDescent="0.3">
      <c r="L605" s="48">
        <v>596</v>
      </c>
      <c r="M605" s="49">
        <v>0</v>
      </c>
      <c r="O605" s="48">
        <v>596</v>
      </c>
      <c r="P605" s="49">
        <v>0</v>
      </c>
    </row>
    <row r="606" spans="12:16" x14ac:dyDescent="0.3">
      <c r="L606" s="48">
        <v>597</v>
      </c>
      <c r="M606" s="49">
        <v>1974083.9577994195</v>
      </c>
      <c r="O606" s="48">
        <v>597</v>
      </c>
      <c r="P606" s="49">
        <v>0</v>
      </c>
    </row>
    <row r="607" spans="12:16" x14ac:dyDescent="0.3">
      <c r="L607" s="48">
        <v>598</v>
      </c>
      <c r="M607" s="49">
        <v>179755.07173979603</v>
      </c>
      <c r="O607" s="48">
        <v>598</v>
      </c>
      <c r="P607" s="49">
        <v>179755.07173979603</v>
      </c>
    </row>
    <row r="608" spans="12:16" x14ac:dyDescent="0.3">
      <c r="L608" s="48">
        <v>599</v>
      </c>
      <c r="M608" s="49">
        <v>3752352.8938799324</v>
      </c>
      <c r="O608" s="48">
        <v>599</v>
      </c>
      <c r="P608" s="49">
        <v>0</v>
      </c>
    </row>
    <row r="609" spans="12:16" x14ac:dyDescent="0.3">
      <c r="L609" s="48">
        <v>600</v>
      </c>
      <c r="M609" s="49">
        <v>0</v>
      </c>
      <c r="O609" s="48">
        <v>600</v>
      </c>
      <c r="P609" s="49">
        <v>0</v>
      </c>
    </row>
    <row r="610" spans="12:16" x14ac:dyDescent="0.3">
      <c r="L610" s="48">
        <v>601</v>
      </c>
      <c r="M610" s="49">
        <v>0</v>
      </c>
      <c r="O610" s="48">
        <v>601</v>
      </c>
      <c r="P610" s="49">
        <v>0</v>
      </c>
    </row>
    <row r="611" spans="12:16" x14ac:dyDescent="0.3">
      <c r="L611" s="48">
        <v>602</v>
      </c>
      <c r="M611" s="49">
        <v>3395761.1424366222</v>
      </c>
      <c r="O611" s="48">
        <v>602</v>
      </c>
      <c r="P611" s="49">
        <v>0</v>
      </c>
    </row>
    <row r="612" spans="12:16" x14ac:dyDescent="0.3">
      <c r="L612" s="48">
        <v>603</v>
      </c>
      <c r="M612" s="49">
        <v>0</v>
      </c>
      <c r="O612" s="48">
        <v>603</v>
      </c>
      <c r="P612" s="49">
        <v>0</v>
      </c>
    </row>
    <row r="613" spans="12:16" x14ac:dyDescent="0.3">
      <c r="L613" s="48">
        <v>604</v>
      </c>
      <c r="M613" s="49">
        <v>0</v>
      </c>
      <c r="O613" s="48">
        <v>604</v>
      </c>
      <c r="P613" s="49">
        <v>0</v>
      </c>
    </row>
    <row r="614" spans="12:16" x14ac:dyDescent="0.3">
      <c r="L614" s="48">
        <v>605</v>
      </c>
      <c r="M614" s="49">
        <v>0</v>
      </c>
      <c r="O614" s="48">
        <v>605</v>
      </c>
      <c r="P614" s="49">
        <v>0</v>
      </c>
    </row>
    <row r="615" spans="12:16" x14ac:dyDescent="0.3">
      <c r="L615" s="48">
        <v>606</v>
      </c>
      <c r="M615" s="49">
        <v>0</v>
      </c>
      <c r="O615" s="48">
        <v>606</v>
      </c>
      <c r="P615" s="49">
        <v>0</v>
      </c>
    </row>
    <row r="616" spans="12:16" x14ac:dyDescent="0.3">
      <c r="L616" s="48">
        <v>607</v>
      </c>
      <c r="M616" s="49">
        <v>161906.66479438168</v>
      </c>
      <c r="O616" s="48">
        <v>607</v>
      </c>
      <c r="P616" s="49">
        <v>0</v>
      </c>
    </row>
    <row r="617" spans="12:16" x14ac:dyDescent="0.3">
      <c r="L617" s="48">
        <v>608</v>
      </c>
      <c r="M617" s="49">
        <v>301481.36327147105</v>
      </c>
      <c r="O617" s="48">
        <v>608</v>
      </c>
      <c r="P617" s="49">
        <v>301481.36327147105</v>
      </c>
    </row>
    <row r="618" spans="12:16" x14ac:dyDescent="0.3">
      <c r="L618" s="48">
        <v>609</v>
      </c>
      <c r="M618" s="49">
        <v>8958248.7448224928</v>
      </c>
      <c r="O618" s="48">
        <v>609</v>
      </c>
      <c r="P618" s="49">
        <v>8958248.7448224928</v>
      </c>
    </row>
    <row r="619" spans="12:16" x14ac:dyDescent="0.3">
      <c r="L619" s="48">
        <v>610</v>
      </c>
      <c r="M619" s="49">
        <v>0</v>
      </c>
      <c r="O619" s="48">
        <v>610</v>
      </c>
      <c r="P619" s="49">
        <v>0</v>
      </c>
    </row>
    <row r="620" spans="12:16" x14ac:dyDescent="0.3">
      <c r="L620" s="48">
        <v>611</v>
      </c>
      <c r="M620" s="49">
        <v>0</v>
      </c>
      <c r="O620" s="48">
        <v>611</v>
      </c>
      <c r="P620" s="49">
        <v>0</v>
      </c>
    </row>
    <row r="621" spans="12:16" x14ac:dyDescent="0.3">
      <c r="L621" s="48">
        <v>612</v>
      </c>
      <c r="M621" s="49">
        <v>1298244.8415848508</v>
      </c>
      <c r="O621" s="48">
        <v>612</v>
      </c>
      <c r="P621" s="49">
        <v>0</v>
      </c>
    </row>
    <row r="622" spans="12:16" x14ac:dyDescent="0.3">
      <c r="L622" s="48">
        <v>613</v>
      </c>
      <c r="M622" s="49">
        <v>236459.49091184285</v>
      </c>
      <c r="O622" s="48">
        <v>613</v>
      </c>
      <c r="P622" s="49">
        <v>0</v>
      </c>
    </row>
    <row r="623" spans="12:16" x14ac:dyDescent="0.3">
      <c r="L623" s="48">
        <v>614</v>
      </c>
      <c r="M623" s="49">
        <v>0</v>
      </c>
      <c r="O623" s="48">
        <v>614</v>
      </c>
      <c r="P623" s="49">
        <v>0</v>
      </c>
    </row>
    <row r="624" spans="12:16" x14ac:dyDescent="0.3">
      <c r="L624" s="48">
        <v>615</v>
      </c>
      <c r="M624" s="49">
        <v>0</v>
      </c>
      <c r="O624" s="48">
        <v>615</v>
      </c>
      <c r="P624" s="49">
        <v>0</v>
      </c>
    </row>
    <row r="625" spans="12:16" x14ac:dyDescent="0.3">
      <c r="L625" s="48">
        <v>616</v>
      </c>
      <c r="M625" s="49">
        <v>0</v>
      </c>
      <c r="O625" s="48">
        <v>616</v>
      </c>
      <c r="P625" s="49">
        <v>0</v>
      </c>
    </row>
    <row r="626" spans="12:16" x14ac:dyDescent="0.3">
      <c r="L626" s="48">
        <v>617</v>
      </c>
      <c r="M626" s="49">
        <v>0</v>
      </c>
      <c r="O626" s="48">
        <v>617</v>
      </c>
      <c r="P626" s="49">
        <v>0</v>
      </c>
    </row>
    <row r="627" spans="12:16" x14ac:dyDescent="0.3">
      <c r="L627" s="48">
        <v>618</v>
      </c>
      <c r="M627" s="49">
        <v>3070226.7495064563</v>
      </c>
      <c r="O627" s="48">
        <v>618</v>
      </c>
      <c r="P627" s="49">
        <v>2884917.5638706218</v>
      </c>
    </row>
    <row r="628" spans="12:16" x14ac:dyDescent="0.3">
      <c r="L628" s="48">
        <v>619</v>
      </c>
      <c r="M628" s="49">
        <v>7428402.3598703723</v>
      </c>
      <c r="O628" s="48">
        <v>619</v>
      </c>
      <c r="P628" s="49">
        <v>706161.04495848308</v>
      </c>
    </row>
    <row r="629" spans="12:16" x14ac:dyDescent="0.3">
      <c r="L629" s="48">
        <v>620</v>
      </c>
      <c r="M629" s="49">
        <v>0</v>
      </c>
      <c r="O629" s="48">
        <v>620</v>
      </c>
      <c r="P629" s="49">
        <v>0</v>
      </c>
    </row>
    <row r="630" spans="12:16" x14ac:dyDescent="0.3">
      <c r="L630" s="48">
        <v>621</v>
      </c>
      <c r="M630" s="49">
        <v>0</v>
      </c>
      <c r="O630" s="48">
        <v>621</v>
      </c>
      <c r="P630" s="49">
        <v>0</v>
      </c>
    </row>
    <row r="631" spans="12:16" x14ac:dyDescent="0.3">
      <c r="L631" s="48">
        <v>622</v>
      </c>
      <c r="M631" s="49">
        <v>5597513.8312537996</v>
      </c>
      <c r="O631" s="48">
        <v>622</v>
      </c>
      <c r="P631" s="49">
        <v>3176779.9014668623</v>
      </c>
    </row>
    <row r="632" spans="12:16" x14ac:dyDescent="0.3">
      <c r="L632" s="48">
        <v>623</v>
      </c>
      <c r="M632" s="49">
        <v>0</v>
      </c>
      <c r="O632" s="48">
        <v>623</v>
      </c>
      <c r="P632" s="49">
        <v>0</v>
      </c>
    </row>
    <row r="633" spans="12:16" x14ac:dyDescent="0.3">
      <c r="L633" s="48">
        <v>624</v>
      </c>
      <c r="M633" s="49">
        <v>0</v>
      </c>
      <c r="O633" s="48">
        <v>624</v>
      </c>
      <c r="P633" s="49">
        <v>0</v>
      </c>
    </row>
    <row r="634" spans="12:16" x14ac:dyDescent="0.3">
      <c r="L634" s="48">
        <v>625</v>
      </c>
      <c r="M634" s="49">
        <v>4670496.6779087791</v>
      </c>
      <c r="O634" s="48">
        <v>625</v>
      </c>
      <c r="P634" s="49">
        <v>0</v>
      </c>
    </row>
    <row r="635" spans="12:16" x14ac:dyDescent="0.3">
      <c r="L635" s="48">
        <v>626</v>
      </c>
      <c r="M635" s="49">
        <v>727366.55829805136</v>
      </c>
      <c r="O635" s="48">
        <v>626</v>
      </c>
      <c r="P635" s="49">
        <v>727366.55829805136</v>
      </c>
    </row>
    <row r="636" spans="12:16" x14ac:dyDescent="0.3">
      <c r="L636" s="48">
        <v>627</v>
      </c>
      <c r="M636" s="49">
        <v>3292601.8766562017</v>
      </c>
      <c r="O636" s="48">
        <v>627</v>
      </c>
      <c r="P636" s="49">
        <v>3292601.8766562017</v>
      </c>
    </row>
    <row r="637" spans="12:16" x14ac:dyDescent="0.3">
      <c r="L637" s="48">
        <v>628</v>
      </c>
      <c r="M637" s="49">
        <v>0</v>
      </c>
      <c r="O637" s="48">
        <v>628</v>
      </c>
      <c r="P637" s="49">
        <v>0</v>
      </c>
    </row>
    <row r="638" spans="12:16" x14ac:dyDescent="0.3">
      <c r="L638" s="48">
        <v>629</v>
      </c>
      <c r="M638" s="49">
        <v>207750.55650610951</v>
      </c>
      <c r="O638" s="48">
        <v>629</v>
      </c>
      <c r="P638" s="49">
        <v>207750.55650610951</v>
      </c>
    </row>
    <row r="639" spans="12:16" x14ac:dyDescent="0.3">
      <c r="L639" s="48">
        <v>630</v>
      </c>
      <c r="M639" s="49">
        <v>0</v>
      </c>
      <c r="O639" s="48">
        <v>630</v>
      </c>
      <c r="P639" s="49">
        <v>0</v>
      </c>
    </row>
    <row r="640" spans="12:16" x14ac:dyDescent="0.3">
      <c r="L640" s="48">
        <v>631</v>
      </c>
      <c r="M640" s="49">
        <v>216683.5390287232</v>
      </c>
      <c r="O640" s="48">
        <v>631</v>
      </c>
      <c r="P640" s="49">
        <v>0</v>
      </c>
    </row>
    <row r="641" spans="12:16" x14ac:dyDescent="0.3">
      <c r="L641" s="48">
        <v>632</v>
      </c>
      <c r="M641" s="49">
        <v>3004214.4709523618</v>
      </c>
      <c r="O641" s="48">
        <v>632</v>
      </c>
      <c r="P641" s="49">
        <v>0</v>
      </c>
    </row>
    <row r="642" spans="12:16" x14ac:dyDescent="0.3">
      <c r="L642" s="48">
        <v>633</v>
      </c>
      <c r="M642" s="49">
        <v>224871.29126104247</v>
      </c>
      <c r="O642" s="48">
        <v>633</v>
      </c>
      <c r="P642" s="49">
        <v>0</v>
      </c>
    </row>
    <row r="643" spans="12:16" x14ac:dyDescent="0.3">
      <c r="L643" s="48">
        <v>634</v>
      </c>
      <c r="M643" s="49">
        <v>2371900.4322226713</v>
      </c>
      <c r="O643" s="48">
        <v>634</v>
      </c>
      <c r="P643" s="49">
        <v>2371900.4322226713</v>
      </c>
    </row>
    <row r="644" spans="12:16" x14ac:dyDescent="0.3">
      <c r="L644" s="48">
        <v>635</v>
      </c>
      <c r="M644" s="49">
        <v>240603.7772418572</v>
      </c>
      <c r="O644" s="48">
        <v>635</v>
      </c>
      <c r="P644" s="49">
        <v>240603.7772418572</v>
      </c>
    </row>
    <row r="645" spans="12:16" x14ac:dyDescent="0.3">
      <c r="L645" s="48">
        <v>636</v>
      </c>
      <c r="M645" s="49">
        <v>0</v>
      </c>
      <c r="O645" s="48">
        <v>636</v>
      </c>
      <c r="P645" s="49">
        <v>0</v>
      </c>
    </row>
    <row r="646" spans="12:16" x14ac:dyDescent="0.3">
      <c r="L646" s="48">
        <v>637</v>
      </c>
      <c r="M646" s="49">
        <v>0</v>
      </c>
      <c r="O646" s="48">
        <v>637</v>
      </c>
      <c r="P646" s="49">
        <v>0</v>
      </c>
    </row>
    <row r="647" spans="12:16" x14ac:dyDescent="0.3">
      <c r="L647" s="48">
        <v>638</v>
      </c>
      <c r="M647" s="49">
        <v>2181419.0304411165</v>
      </c>
      <c r="O647" s="48">
        <v>638</v>
      </c>
      <c r="P647" s="49">
        <v>0</v>
      </c>
    </row>
    <row r="648" spans="12:16" x14ac:dyDescent="0.3">
      <c r="L648" s="48">
        <v>639</v>
      </c>
      <c r="M648" s="49">
        <v>1460635.3958853127</v>
      </c>
      <c r="O648" s="48">
        <v>639</v>
      </c>
      <c r="P648" s="49">
        <v>0</v>
      </c>
    </row>
    <row r="649" spans="12:16" x14ac:dyDescent="0.3">
      <c r="L649" s="48">
        <v>640</v>
      </c>
      <c r="M649" s="49">
        <v>3414918.2798214196</v>
      </c>
      <c r="O649" s="48">
        <v>640</v>
      </c>
      <c r="P649" s="49">
        <v>170873.6675040285</v>
      </c>
    </row>
    <row r="650" spans="12:16" x14ac:dyDescent="0.3">
      <c r="L650" s="48">
        <v>641</v>
      </c>
      <c r="M650" s="49">
        <v>2258947.573374243</v>
      </c>
      <c r="O650" s="48">
        <v>641</v>
      </c>
      <c r="P650" s="49">
        <v>0</v>
      </c>
    </row>
    <row r="651" spans="12:16" x14ac:dyDescent="0.3">
      <c r="L651" s="48">
        <v>642</v>
      </c>
      <c r="M651" s="49">
        <v>2392931.6668341029</v>
      </c>
      <c r="O651" s="48">
        <v>642</v>
      </c>
      <c r="P651" s="49">
        <v>2392931.6668341029</v>
      </c>
    </row>
    <row r="652" spans="12:16" x14ac:dyDescent="0.3">
      <c r="L652" s="48">
        <v>643</v>
      </c>
      <c r="M652" s="49">
        <v>0</v>
      </c>
      <c r="O652" s="48">
        <v>643</v>
      </c>
      <c r="P652" s="49">
        <v>0</v>
      </c>
    </row>
    <row r="653" spans="12:16" x14ac:dyDescent="0.3">
      <c r="L653" s="48">
        <v>644</v>
      </c>
      <c r="M653" s="49">
        <v>611507.50738279743</v>
      </c>
      <c r="O653" s="48">
        <v>644</v>
      </c>
      <c r="P653" s="49">
        <v>611507.50738279743</v>
      </c>
    </row>
    <row r="654" spans="12:16" x14ac:dyDescent="0.3">
      <c r="L654" s="48">
        <v>645</v>
      </c>
      <c r="M654" s="49">
        <v>0</v>
      </c>
      <c r="O654" s="48">
        <v>645</v>
      </c>
      <c r="P654" s="49">
        <v>0</v>
      </c>
    </row>
    <row r="655" spans="12:16" x14ac:dyDescent="0.3">
      <c r="L655" s="48">
        <v>646</v>
      </c>
      <c r="M655" s="49">
        <v>0</v>
      </c>
      <c r="O655" s="48">
        <v>646</v>
      </c>
      <c r="P655" s="49">
        <v>0</v>
      </c>
    </row>
    <row r="656" spans="12:16" x14ac:dyDescent="0.3">
      <c r="L656" s="48">
        <v>647</v>
      </c>
      <c r="M656" s="49">
        <v>372736.39296610979</v>
      </c>
      <c r="O656" s="48">
        <v>647</v>
      </c>
      <c r="P656" s="49">
        <v>372736.39296610979</v>
      </c>
    </row>
    <row r="657" spans="12:16" x14ac:dyDescent="0.3">
      <c r="L657" s="48">
        <v>648</v>
      </c>
      <c r="M657" s="49">
        <v>3288099.8032146124</v>
      </c>
      <c r="O657" s="48">
        <v>648</v>
      </c>
      <c r="P657" s="49">
        <v>3288099.8032146124</v>
      </c>
    </row>
    <row r="658" spans="12:16" x14ac:dyDescent="0.3">
      <c r="L658" s="48">
        <v>649</v>
      </c>
      <c r="M658" s="49">
        <v>6612779.4309214326</v>
      </c>
      <c r="O658" s="48">
        <v>649</v>
      </c>
      <c r="P658" s="49">
        <v>207030.47667386674</v>
      </c>
    </row>
    <row r="659" spans="12:16" x14ac:dyDescent="0.3">
      <c r="L659" s="48">
        <v>650</v>
      </c>
      <c r="M659" s="49">
        <v>0</v>
      </c>
      <c r="O659" s="48">
        <v>650</v>
      </c>
      <c r="P659" s="49">
        <v>0</v>
      </c>
    </row>
    <row r="660" spans="12:16" x14ac:dyDescent="0.3">
      <c r="L660" s="48">
        <v>651</v>
      </c>
      <c r="M660" s="49">
        <v>181307.26112867901</v>
      </c>
      <c r="O660" s="48">
        <v>651</v>
      </c>
      <c r="P660" s="49">
        <v>181307.26112867901</v>
      </c>
    </row>
    <row r="661" spans="12:16" x14ac:dyDescent="0.3">
      <c r="L661" s="48">
        <v>652</v>
      </c>
      <c r="M661" s="49">
        <v>496841.44520387397</v>
      </c>
      <c r="O661" s="48">
        <v>652</v>
      </c>
      <c r="P661" s="49">
        <v>496841.44520387397</v>
      </c>
    </row>
    <row r="662" spans="12:16" x14ac:dyDescent="0.3">
      <c r="L662" s="48">
        <v>653</v>
      </c>
      <c r="M662" s="49">
        <v>0</v>
      </c>
      <c r="O662" s="48">
        <v>653</v>
      </c>
      <c r="P662" s="49">
        <v>0</v>
      </c>
    </row>
    <row r="663" spans="12:16" x14ac:dyDescent="0.3">
      <c r="L663" s="48">
        <v>654</v>
      </c>
      <c r="M663" s="49">
        <v>2039260.1069554698</v>
      </c>
      <c r="O663" s="48">
        <v>654</v>
      </c>
      <c r="P663" s="49">
        <v>2039260.1069554698</v>
      </c>
    </row>
    <row r="664" spans="12:16" x14ac:dyDescent="0.3">
      <c r="L664" s="48">
        <v>655</v>
      </c>
      <c r="M664" s="49">
        <v>0</v>
      </c>
      <c r="O664" s="48">
        <v>655</v>
      </c>
      <c r="P664" s="49">
        <v>0</v>
      </c>
    </row>
    <row r="665" spans="12:16" x14ac:dyDescent="0.3">
      <c r="L665" s="48">
        <v>656</v>
      </c>
      <c r="M665" s="49">
        <v>0</v>
      </c>
      <c r="O665" s="48">
        <v>656</v>
      </c>
      <c r="P665" s="49">
        <v>0</v>
      </c>
    </row>
    <row r="666" spans="12:16" x14ac:dyDescent="0.3">
      <c r="L666" s="48">
        <v>657</v>
      </c>
      <c r="M666" s="49">
        <v>4957245.6850986267</v>
      </c>
      <c r="O666" s="48">
        <v>657</v>
      </c>
      <c r="P666" s="49">
        <v>0</v>
      </c>
    </row>
    <row r="667" spans="12:16" x14ac:dyDescent="0.3">
      <c r="L667" s="48">
        <v>658</v>
      </c>
      <c r="M667" s="49">
        <v>0</v>
      </c>
      <c r="O667" s="48">
        <v>658</v>
      </c>
      <c r="P667" s="49">
        <v>0</v>
      </c>
    </row>
    <row r="668" spans="12:16" x14ac:dyDescent="0.3">
      <c r="L668" s="48">
        <v>659</v>
      </c>
      <c r="M668" s="49">
        <v>0</v>
      </c>
      <c r="O668" s="48">
        <v>659</v>
      </c>
      <c r="P668" s="49">
        <v>0</v>
      </c>
    </row>
    <row r="669" spans="12:16" x14ac:dyDescent="0.3">
      <c r="L669" s="48">
        <v>660</v>
      </c>
      <c r="M669" s="49">
        <v>0</v>
      </c>
      <c r="O669" s="48">
        <v>660</v>
      </c>
      <c r="P669" s="49">
        <v>0</v>
      </c>
    </row>
    <row r="670" spans="12:16" x14ac:dyDescent="0.3">
      <c r="L670" s="48">
        <v>661</v>
      </c>
      <c r="M670" s="49">
        <v>1252317.6028293131</v>
      </c>
      <c r="O670" s="48">
        <v>661</v>
      </c>
      <c r="P670" s="49">
        <v>1252317.6028293131</v>
      </c>
    </row>
    <row r="671" spans="12:16" x14ac:dyDescent="0.3">
      <c r="L671" s="48">
        <v>662</v>
      </c>
      <c r="M671" s="49">
        <v>0</v>
      </c>
      <c r="O671" s="48">
        <v>662</v>
      </c>
      <c r="P671" s="49">
        <v>0</v>
      </c>
    </row>
    <row r="672" spans="12:16" x14ac:dyDescent="0.3">
      <c r="L672" s="48">
        <v>663</v>
      </c>
      <c r="M672" s="49">
        <v>0</v>
      </c>
      <c r="O672" s="48">
        <v>663</v>
      </c>
      <c r="P672" s="49">
        <v>0</v>
      </c>
    </row>
    <row r="673" spans="12:16" x14ac:dyDescent="0.3">
      <c r="L673" s="48">
        <v>664</v>
      </c>
      <c r="M673" s="49">
        <v>0</v>
      </c>
      <c r="O673" s="48">
        <v>664</v>
      </c>
      <c r="P673" s="49">
        <v>0</v>
      </c>
    </row>
    <row r="674" spans="12:16" x14ac:dyDescent="0.3">
      <c r="L674" s="48">
        <v>665</v>
      </c>
      <c r="M674" s="49">
        <v>7056093.5503203478</v>
      </c>
      <c r="O674" s="48">
        <v>665</v>
      </c>
      <c r="P674" s="49">
        <v>7056093.5503203478</v>
      </c>
    </row>
    <row r="675" spans="12:16" x14ac:dyDescent="0.3">
      <c r="L675" s="48">
        <v>666</v>
      </c>
      <c r="M675" s="49">
        <v>180164.50887025759</v>
      </c>
      <c r="O675" s="48">
        <v>666</v>
      </c>
      <c r="P675" s="49">
        <v>0</v>
      </c>
    </row>
    <row r="676" spans="12:16" x14ac:dyDescent="0.3">
      <c r="L676" s="48">
        <v>667</v>
      </c>
      <c r="M676" s="49">
        <v>0</v>
      </c>
      <c r="O676" s="48">
        <v>667</v>
      </c>
      <c r="P676" s="49">
        <v>0</v>
      </c>
    </row>
    <row r="677" spans="12:16" x14ac:dyDescent="0.3">
      <c r="L677" s="48">
        <v>668</v>
      </c>
      <c r="M677" s="49">
        <v>1870860.8468484646</v>
      </c>
      <c r="O677" s="48">
        <v>668</v>
      </c>
      <c r="P677" s="49">
        <v>0</v>
      </c>
    </row>
    <row r="678" spans="12:16" x14ac:dyDescent="0.3">
      <c r="L678" s="48">
        <v>669</v>
      </c>
      <c r="M678" s="49">
        <v>0</v>
      </c>
      <c r="O678" s="48">
        <v>669</v>
      </c>
      <c r="P678" s="49">
        <v>0</v>
      </c>
    </row>
    <row r="679" spans="12:16" x14ac:dyDescent="0.3">
      <c r="L679" s="48">
        <v>670</v>
      </c>
      <c r="M679" s="49">
        <v>3282682.1264442005</v>
      </c>
      <c r="O679" s="48">
        <v>670</v>
      </c>
      <c r="P679" s="49">
        <v>3282682.1264442005</v>
      </c>
    </row>
    <row r="680" spans="12:16" x14ac:dyDescent="0.3">
      <c r="L680" s="48">
        <v>671</v>
      </c>
      <c r="M680" s="49">
        <v>0</v>
      </c>
      <c r="O680" s="48">
        <v>671</v>
      </c>
      <c r="P680" s="49">
        <v>0</v>
      </c>
    </row>
    <row r="681" spans="12:16" x14ac:dyDescent="0.3">
      <c r="L681" s="48">
        <v>672</v>
      </c>
      <c r="M681" s="49">
        <v>2049373.2614024973</v>
      </c>
      <c r="O681" s="48">
        <v>672</v>
      </c>
      <c r="P681" s="49">
        <v>0</v>
      </c>
    </row>
    <row r="682" spans="12:16" x14ac:dyDescent="0.3">
      <c r="L682" s="48">
        <v>673</v>
      </c>
      <c r="M682" s="49">
        <v>5219646.2451509209</v>
      </c>
      <c r="O682" s="48">
        <v>673</v>
      </c>
      <c r="P682" s="49">
        <v>266614.1868954575</v>
      </c>
    </row>
    <row r="683" spans="12:16" x14ac:dyDescent="0.3">
      <c r="L683" s="48">
        <v>674</v>
      </c>
      <c r="M683" s="49">
        <v>5203097.6492804615</v>
      </c>
      <c r="O683" s="48">
        <v>674</v>
      </c>
      <c r="P683" s="49">
        <v>2276474.5276738876</v>
      </c>
    </row>
    <row r="684" spans="12:16" x14ac:dyDescent="0.3">
      <c r="L684" s="48">
        <v>675</v>
      </c>
      <c r="M684" s="49">
        <v>0</v>
      </c>
      <c r="O684" s="48">
        <v>675</v>
      </c>
      <c r="P684" s="49">
        <v>0</v>
      </c>
    </row>
    <row r="685" spans="12:16" x14ac:dyDescent="0.3">
      <c r="L685" s="48">
        <v>676</v>
      </c>
      <c r="M685" s="49">
        <v>0</v>
      </c>
      <c r="O685" s="48">
        <v>676</v>
      </c>
      <c r="P685" s="49">
        <v>0</v>
      </c>
    </row>
    <row r="686" spans="12:16" x14ac:dyDescent="0.3">
      <c r="L686" s="48">
        <v>677</v>
      </c>
      <c r="M686" s="49">
        <v>0</v>
      </c>
      <c r="O686" s="48">
        <v>677</v>
      </c>
      <c r="P686" s="49">
        <v>0</v>
      </c>
    </row>
    <row r="687" spans="12:16" x14ac:dyDescent="0.3">
      <c r="L687" s="48">
        <v>678</v>
      </c>
      <c r="M687" s="49">
        <v>0</v>
      </c>
      <c r="O687" s="48">
        <v>678</v>
      </c>
      <c r="P687" s="49">
        <v>0</v>
      </c>
    </row>
    <row r="688" spans="12:16" x14ac:dyDescent="0.3">
      <c r="L688" s="48">
        <v>679</v>
      </c>
      <c r="M688" s="49">
        <v>0</v>
      </c>
      <c r="O688" s="48">
        <v>679</v>
      </c>
      <c r="P688" s="49">
        <v>0</v>
      </c>
    </row>
    <row r="689" spans="12:16" x14ac:dyDescent="0.3">
      <c r="L689" s="48">
        <v>680</v>
      </c>
      <c r="M689" s="49">
        <v>0</v>
      </c>
      <c r="O689" s="48">
        <v>680</v>
      </c>
      <c r="P689" s="49">
        <v>0</v>
      </c>
    </row>
    <row r="690" spans="12:16" x14ac:dyDescent="0.3">
      <c r="L690" s="48">
        <v>681</v>
      </c>
      <c r="M690" s="49">
        <v>0</v>
      </c>
      <c r="O690" s="48">
        <v>681</v>
      </c>
      <c r="P690" s="49">
        <v>0</v>
      </c>
    </row>
    <row r="691" spans="12:16" x14ac:dyDescent="0.3">
      <c r="L691" s="48">
        <v>682</v>
      </c>
      <c r="M691" s="49">
        <v>0</v>
      </c>
      <c r="O691" s="48">
        <v>682</v>
      </c>
      <c r="P691" s="49">
        <v>0</v>
      </c>
    </row>
    <row r="692" spans="12:16" x14ac:dyDescent="0.3">
      <c r="L692" s="48">
        <v>683</v>
      </c>
      <c r="M692" s="49">
        <v>0</v>
      </c>
      <c r="O692" s="48">
        <v>683</v>
      </c>
      <c r="P692" s="49">
        <v>0</v>
      </c>
    </row>
    <row r="693" spans="12:16" x14ac:dyDescent="0.3">
      <c r="L693" s="48">
        <v>684</v>
      </c>
      <c r="M693" s="49">
        <v>0</v>
      </c>
      <c r="O693" s="48">
        <v>684</v>
      </c>
      <c r="P693" s="49">
        <v>0</v>
      </c>
    </row>
    <row r="694" spans="12:16" x14ac:dyDescent="0.3">
      <c r="L694" s="48">
        <v>685</v>
      </c>
      <c r="M694" s="49">
        <v>594357.35243619652</v>
      </c>
      <c r="O694" s="48">
        <v>685</v>
      </c>
      <c r="P694" s="49">
        <v>594357.35243619652</v>
      </c>
    </row>
    <row r="695" spans="12:16" x14ac:dyDescent="0.3">
      <c r="L695" s="48">
        <v>686</v>
      </c>
      <c r="M695" s="49">
        <v>0</v>
      </c>
      <c r="O695" s="48">
        <v>686</v>
      </c>
      <c r="P695" s="49">
        <v>0</v>
      </c>
    </row>
    <row r="696" spans="12:16" x14ac:dyDescent="0.3">
      <c r="L696" s="48">
        <v>687</v>
      </c>
      <c r="M696" s="49">
        <v>4839476.5195659474</v>
      </c>
      <c r="O696" s="48">
        <v>687</v>
      </c>
      <c r="P696" s="49">
        <v>4573032.5122581469</v>
      </c>
    </row>
    <row r="697" spans="12:16" x14ac:dyDescent="0.3">
      <c r="L697" s="48">
        <v>688</v>
      </c>
      <c r="M697" s="49">
        <v>0</v>
      </c>
      <c r="O697" s="48">
        <v>688</v>
      </c>
      <c r="P697" s="49">
        <v>0</v>
      </c>
    </row>
    <row r="698" spans="12:16" x14ac:dyDescent="0.3">
      <c r="L698" s="48">
        <v>689</v>
      </c>
      <c r="M698" s="49">
        <v>0</v>
      </c>
      <c r="O698" s="48">
        <v>689</v>
      </c>
      <c r="P698" s="49">
        <v>0</v>
      </c>
    </row>
    <row r="699" spans="12:16" x14ac:dyDescent="0.3">
      <c r="L699" s="48">
        <v>690</v>
      </c>
      <c r="M699" s="49">
        <v>0</v>
      </c>
      <c r="O699" s="48">
        <v>690</v>
      </c>
      <c r="P699" s="49">
        <v>0</v>
      </c>
    </row>
    <row r="700" spans="12:16" x14ac:dyDescent="0.3">
      <c r="L700" s="48">
        <v>691</v>
      </c>
      <c r="M700" s="49">
        <v>0</v>
      </c>
      <c r="O700" s="48">
        <v>691</v>
      </c>
      <c r="P700" s="49">
        <v>0</v>
      </c>
    </row>
    <row r="701" spans="12:16" x14ac:dyDescent="0.3">
      <c r="L701" s="48">
        <v>692</v>
      </c>
      <c r="M701" s="49">
        <v>3471848.9130967516</v>
      </c>
      <c r="O701" s="48">
        <v>692</v>
      </c>
      <c r="P701" s="49">
        <v>3471848.9130967516</v>
      </c>
    </row>
    <row r="702" spans="12:16" x14ac:dyDescent="0.3">
      <c r="L702" s="48">
        <v>693</v>
      </c>
      <c r="M702" s="49">
        <v>295481.09453231073</v>
      </c>
      <c r="O702" s="48">
        <v>693</v>
      </c>
      <c r="P702" s="49">
        <v>295481.09453231073</v>
      </c>
    </row>
    <row r="703" spans="12:16" x14ac:dyDescent="0.3">
      <c r="L703" s="48">
        <v>694</v>
      </c>
      <c r="M703" s="49">
        <v>924310.53699618264</v>
      </c>
      <c r="O703" s="48">
        <v>694</v>
      </c>
      <c r="P703" s="49">
        <v>924310.53699618264</v>
      </c>
    </row>
    <row r="704" spans="12:16" x14ac:dyDescent="0.3">
      <c r="L704" s="48">
        <v>695</v>
      </c>
      <c r="M704" s="49">
        <v>1354688.5973334908</v>
      </c>
      <c r="O704" s="48">
        <v>695</v>
      </c>
      <c r="P704" s="49">
        <v>0</v>
      </c>
    </row>
    <row r="705" spans="12:16" x14ac:dyDescent="0.3">
      <c r="L705" s="48">
        <v>696</v>
      </c>
      <c r="M705" s="49">
        <v>0</v>
      </c>
      <c r="O705" s="48">
        <v>696</v>
      </c>
      <c r="P705" s="49">
        <v>0</v>
      </c>
    </row>
    <row r="706" spans="12:16" x14ac:dyDescent="0.3">
      <c r="L706" s="48">
        <v>697</v>
      </c>
      <c r="M706" s="49">
        <v>7476208.7684812136</v>
      </c>
      <c r="O706" s="48">
        <v>697</v>
      </c>
      <c r="P706" s="49">
        <v>0</v>
      </c>
    </row>
    <row r="707" spans="12:16" x14ac:dyDescent="0.3">
      <c r="L707" s="48">
        <v>698</v>
      </c>
      <c r="M707" s="49">
        <v>198399.07926205953</v>
      </c>
      <c r="O707" s="48">
        <v>698</v>
      </c>
      <c r="P707" s="49">
        <v>198399.07926205953</v>
      </c>
    </row>
    <row r="708" spans="12:16" x14ac:dyDescent="0.3">
      <c r="L708" s="48">
        <v>699</v>
      </c>
      <c r="M708" s="49">
        <v>4873167.0874454081</v>
      </c>
      <c r="O708" s="48">
        <v>699</v>
      </c>
      <c r="P708" s="49">
        <v>0</v>
      </c>
    </row>
    <row r="709" spans="12:16" x14ac:dyDescent="0.3">
      <c r="L709" s="48">
        <v>700</v>
      </c>
      <c r="M709" s="49">
        <v>1510777.0109224117</v>
      </c>
      <c r="O709" s="48">
        <v>700</v>
      </c>
      <c r="P709" s="49">
        <v>0</v>
      </c>
    </row>
    <row r="710" spans="12:16" x14ac:dyDescent="0.3">
      <c r="L710" s="48">
        <v>701</v>
      </c>
      <c r="M710" s="49">
        <v>1147656.449531504</v>
      </c>
      <c r="O710" s="48">
        <v>701</v>
      </c>
      <c r="P710" s="49">
        <v>1147656.449531504</v>
      </c>
    </row>
    <row r="711" spans="12:16" x14ac:dyDescent="0.3">
      <c r="L711" s="48">
        <v>702</v>
      </c>
      <c r="M711" s="49">
        <v>0</v>
      </c>
      <c r="O711" s="48">
        <v>702</v>
      </c>
      <c r="P711" s="49">
        <v>0</v>
      </c>
    </row>
    <row r="712" spans="12:16" x14ac:dyDescent="0.3">
      <c r="L712" s="48">
        <v>703</v>
      </c>
      <c r="M712" s="49">
        <v>0</v>
      </c>
      <c r="O712" s="48">
        <v>703</v>
      </c>
      <c r="P712" s="49">
        <v>0</v>
      </c>
    </row>
    <row r="713" spans="12:16" x14ac:dyDescent="0.3">
      <c r="L713" s="48">
        <v>704</v>
      </c>
      <c r="M713" s="49">
        <v>775088.69503827451</v>
      </c>
      <c r="O713" s="48">
        <v>704</v>
      </c>
      <c r="P713" s="49">
        <v>775088.69503827451</v>
      </c>
    </row>
    <row r="714" spans="12:16" x14ac:dyDescent="0.3">
      <c r="L714" s="48">
        <v>705</v>
      </c>
      <c r="M714" s="49">
        <v>0</v>
      </c>
      <c r="O714" s="48">
        <v>705</v>
      </c>
      <c r="P714" s="49">
        <v>0</v>
      </c>
    </row>
    <row r="715" spans="12:16" x14ac:dyDescent="0.3">
      <c r="L715" s="48">
        <v>706</v>
      </c>
      <c r="M715" s="49">
        <v>0</v>
      </c>
      <c r="O715" s="48">
        <v>706</v>
      </c>
      <c r="P715" s="49">
        <v>0</v>
      </c>
    </row>
    <row r="716" spans="12:16" x14ac:dyDescent="0.3">
      <c r="L716" s="48">
        <v>707</v>
      </c>
      <c r="M716" s="49">
        <v>0</v>
      </c>
      <c r="O716" s="48">
        <v>707</v>
      </c>
      <c r="P716" s="49">
        <v>0</v>
      </c>
    </row>
    <row r="717" spans="12:16" x14ac:dyDescent="0.3">
      <c r="L717" s="48">
        <v>708</v>
      </c>
      <c r="M717" s="49">
        <v>0</v>
      </c>
      <c r="O717" s="48">
        <v>708</v>
      </c>
      <c r="P717" s="49">
        <v>0</v>
      </c>
    </row>
    <row r="718" spans="12:16" x14ac:dyDescent="0.3">
      <c r="L718" s="48">
        <v>709</v>
      </c>
      <c r="M718" s="49">
        <v>0</v>
      </c>
      <c r="O718" s="48">
        <v>709</v>
      </c>
      <c r="P718" s="49">
        <v>0</v>
      </c>
    </row>
    <row r="719" spans="12:16" x14ac:dyDescent="0.3">
      <c r="L719" s="48">
        <v>710</v>
      </c>
      <c r="M719" s="49">
        <v>2024887.8163970266</v>
      </c>
      <c r="O719" s="48">
        <v>710</v>
      </c>
      <c r="P719" s="49">
        <v>2024887.8163970266</v>
      </c>
    </row>
    <row r="720" spans="12:16" x14ac:dyDescent="0.3">
      <c r="L720" s="48">
        <v>711</v>
      </c>
      <c r="M720" s="49">
        <v>2076217.3190100887</v>
      </c>
      <c r="O720" s="48">
        <v>711</v>
      </c>
      <c r="P720" s="49">
        <v>0</v>
      </c>
    </row>
    <row r="721" spans="12:16" x14ac:dyDescent="0.3">
      <c r="L721" s="48">
        <v>712</v>
      </c>
      <c r="M721" s="49">
        <v>19922887.889052376</v>
      </c>
      <c r="O721" s="48">
        <v>712</v>
      </c>
      <c r="P721" s="49">
        <v>19718405.03740951</v>
      </c>
    </row>
    <row r="722" spans="12:16" x14ac:dyDescent="0.3">
      <c r="L722" s="48">
        <v>713</v>
      </c>
      <c r="M722" s="49">
        <v>3639553.570215906</v>
      </c>
      <c r="O722" s="48">
        <v>713</v>
      </c>
      <c r="P722" s="49">
        <v>0</v>
      </c>
    </row>
    <row r="723" spans="12:16" x14ac:dyDescent="0.3">
      <c r="L723" s="48">
        <v>714</v>
      </c>
      <c r="M723" s="49">
        <v>0</v>
      </c>
      <c r="O723" s="48">
        <v>714</v>
      </c>
      <c r="P723" s="49">
        <v>0</v>
      </c>
    </row>
    <row r="724" spans="12:16" x14ac:dyDescent="0.3">
      <c r="L724" s="48">
        <v>715</v>
      </c>
      <c r="M724" s="49">
        <v>0</v>
      </c>
      <c r="O724" s="48">
        <v>715</v>
      </c>
      <c r="P724" s="49">
        <v>0</v>
      </c>
    </row>
    <row r="725" spans="12:16" x14ac:dyDescent="0.3">
      <c r="L725" s="48">
        <v>716</v>
      </c>
      <c r="M725" s="49">
        <v>4341009.9536740994</v>
      </c>
      <c r="O725" s="48">
        <v>716</v>
      </c>
      <c r="P725" s="49">
        <v>4341009.9536740994</v>
      </c>
    </row>
    <row r="726" spans="12:16" x14ac:dyDescent="0.3">
      <c r="L726" s="48">
        <v>717</v>
      </c>
      <c r="M726" s="49">
        <v>208214.49714868766</v>
      </c>
      <c r="O726" s="48">
        <v>717</v>
      </c>
      <c r="P726" s="49">
        <v>0</v>
      </c>
    </row>
    <row r="727" spans="12:16" x14ac:dyDescent="0.3">
      <c r="L727" s="48">
        <v>718</v>
      </c>
      <c r="M727" s="49">
        <v>2212195.0518754232</v>
      </c>
      <c r="O727" s="48">
        <v>718</v>
      </c>
      <c r="P727" s="49">
        <v>2212195.0518754232</v>
      </c>
    </row>
    <row r="728" spans="12:16" x14ac:dyDescent="0.3">
      <c r="L728" s="48">
        <v>719</v>
      </c>
      <c r="M728" s="49">
        <v>0</v>
      </c>
      <c r="O728" s="48">
        <v>719</v>
      </c>
      <c r="P728" s="49">
        <v>0</v>
      </c>
    </row>
    <row r="729" spans="12:16" x14ac:dyDescent="0.3">
      <c r="L729" s="48">
        <v>720</v>
      </c>
      <c r="M729" s="49">
        <v>529662.16083323187</v>
      </c>
      <c r="O729" s="48">
        <v>720</v>
      </c>
      <c r="P729" s="49">
        <v>529662.16083323187</v>
      </c>
    </row>
    <row r="730" spans="12:16" x14ac:dyDescent="0.3">
      <c r="L730" s="48">
        <v>721</v>
      </c>
      <c r="M730" s="49">
        <v>657708.50482155394</v>
      </c>
      <c r="O730" s="48">
        <v>721</v>
      </c>
      <c r="P730" s="49">
        <v>657708.50482155394</v>
      </c>
    </row>
    <row r="731" spans="12:16" x14ac:dyDescent="0.3">
      <c r="L731" s="48">
        <v>722</v>
      </c>
      <c r="M731" s="49">
        <v>7560339.3681905922</v>
      </c>
      <c r="O731" s="48">
        <v>722</v>
      </c>
      <c r="P731" s="49">
        <v>0</v>
      </c>
    </row>
    <row r="732" spans="12:16" x14ac:dyDescent="0.3">
      <c r="L732" s="48">
        <v>723</v>
      </c>
      <c r="M732" s="49">
        <v>2304171.5321737179</v>
      </c>
      <c r="O732" s="48">
        <v>723</v>
      </c>
      <c r="P732" s="49">
        <v>0</v>
      </c>
    </row>
    <row r="733" spans="12:16" x14ac:dyDescent="0.3">
      <c r="L733" s="48">
        <v>724</v>
      </c>
      <c r="M733" s="49">
        <v>0</v>
      </c>
      <c r="O733" s="48">
        <v>724</v>
      </c>
      <c r="P733" s="49">
        <v>0</v>
      </c>
    </row>
    <row r="734" spans="12:16" x14ac:dyDescent="0.3">
      <c r="L734" s="48">
        <v>725</v>
      </c>
      <c r="M734" s="49">
        <v>1572834.9537650922</v>
      </c>
      <c r="O734" s="48">
        <v>725</v>
      </c>
      <c r="P734" s="49">
        <v>1572834.9537650922</v>
      </c>
    </row>
    <row r="735" spans="12:16" x14ac:dyDescent="0.3">
      <c r="L735" s="48">
        <v>726</v>
      </c>
      <c r="M735" s="49">
        <v>0</v>
      </c>
      <c r="O735" s="48">
        <v>726</v>
      </c>
      <c r="P735" s="49">
        <v>0</v>
      </c>
    </row>
    <row r="736" spans="12:16" x14ac:dyDescent="0.3">
      <c r="L736" s="48">
        <v>727</v>
      </c>
      <c r="M736" s="49">
        <v>293319.42926871235</v>
      </c>
      <c r="O736" s="48">
        <v>727</v>
      </c>
      <c r="P736" s="49">
        <v>293319.42926871235</v>
      </c>
    </row>
    <row r="737" spans="12:16" x14ac:dyDescent="0.3">
      <c r="L737" s="48">
        <v>728</v>
      </c>
      <c r="M737" s="49">
        <v>0</v>
      </c>
      <c r="O737" s="48">
        <v>728</v>
      </c>
      <c r="P737" s="49">
        <v>0</v>
      </c>
    </row>
    <row r="738" spans="12:16" x14ac:dyDescent="0.3">
      <c r="L738" s="48">
        <v>729</v>
      </c>
      <c r="M738" s="49">
        <v>0</v>
      </c>
      <c r="O738" s="48">
        <v>729</v>
      </c>
      <c r="P738" s="49">
        <v>0</v>
      </c>
    </row>
    <row r="739" spans="12:16" x14ac:dyDescent="0.3">
      <c r="L739" s="48">
        <v>730</v>
      </c>
      <c r="M739" s="49">
        <v>0</v>
      </c>
      <c r="O739" s="48">
        <v>730</v>
      </c>
      <c r="P739" s="49">
        <v>0</v>
      </c>
    </row>
    <row r="740" spans="12:16" x14ac:dyDescent="0.3">
      <c r="L740" s="48">
        <v>731</v>
      </c>
      <c r="M740" s="49">
        <v>0</v>
      </c>
      <c r="O740" s="48">
        <v>731</v>
      </c>
      <c r="P740" s="49">
        <v>0</v>
      </c>
    </row>
    <row r="741" spans="12:16" x14ac:dyDescent="0.3">
      <c r="L741" s="48">
        <v>732</v>
      </c>
      <c r="M741" s="49">
        <v>0</v>
      </c>
      <c r="O741" s="48">
        <v>732</v>
      </c>
      <c r="P741" s="49">
        <v>0</v>
      </c>
    </row>
    <row r="742" spans="12:16" x14ac:dyDescent="0.3">
      <c r="L742" s="48">
        <v>733</v>
      </c>
      <c r="M742" s="49">
        <v>0</v>
      </c>
      <c r="O742" s="48">
        <v>733</v>
      </c>
      <c r="P742" s="49">
        <v>0</v>
      </c>
    </row>
    <row r="743" spans="12:16" x14ac:dyDescent="0.3">
      <c r="L743" s="48">
        <v>734</v>
      </c>
      <c r="M743" s="49">
        <v>0</v>
      </c>
      <c r="O743" s="48">
        <v>734</v>
      </c>
      <c r="P743" s="49">
        <v>0</v>
      </c>
    </row>
    <row r="744" spans="12:16" x14ac:dyDescent="0.3">
      <c r="L744" s="48">
        <v>735</v>
      </c>
      <c r="M744" s="49">
        <v>0</v>
      </c>
      <c r="O744" s="48">
        <v>735</v>
      </c>
      <c r="P744" s="49">
        <v>0</v>
      </c>
    </row>
    <row r="745" spans="12:16" x14ac:dyDescent="0.3">
      <c r="L745" s="48">
        <v>736</v>
      </c>
      <c r="M745" s="49">
        <v>287932.24654995062</v>
      </c>
      <c r="O745" s="48">
        <v>736</v>
      </c>
      <c r="P745" s="49">
        <v>0</v>
      </c>
    </row>
    <row r="746" spans="12:16" x14ac:dyDescent="0.3">
      <c r="L746" s="48">
        <v>737</v>
      </c>
      <c r="M746" s="49">
        <v>7372636.0395597965</v>
      </c>
      <c r="O746" s="48">
        <v>737</v>
      </c>
      <c r="P746" s="49">
        <v>3184277.9304897869</v>
      </c>
    </row>
    <row r="747" spans="12:16" x14ac:dyDescent="0.3">
      <c r="L747" s="48">
        <v>738</v>
      </c>
      <c r="M747" s="49">
        <v>0</v>
      </c>
      <c r="O747" s="48">
        <v>738</v>
      </c>
      <c r="P747" s="49">
        <v>0</v>
      </c>
    </row>
    <row r="748" spans="12:16" x14ac:dyDescent="0.3">
      <c r="L748" s="48">
        <v>739</v>
      </c>
      <c r="M748" s="49">
        <v>0</v>
      </c>
      <c r="O748" s="48">
        <v>739</v>
      </c>
      <c r="P748" s="49">
        <v>0</v>
      </c>
    </row>
    <row r="749" spans="12:16" x14ac:dyDescent="0.3">
      <c r="L749" s="48">
        <v>740</v>
      </c>
      <c r="M749" s="49">
        <v>0</v>
      </c>
      <c r="O749" s="48">
        <v>740</v>
      </c>
      <c r="P749" s="49">
        <v>0</v>
      </c>
    </row>
    <row r="750" spans="12:16" x14ac:dyDescent="0.3">
      <c r="L750" s="48">
        <v>741</v>
      </c>
      <c r="M750" s="49">
        <v>0</v>
      </c>
      <c r="O750" s="48">
        <v>741</v>
      </c>
      <c r="P750" s="49">
        <v>0</v>
      </c>
    </row>
    <row r="751" spans="12:16" x14ac:dyDescent="0.3">
      <c r="L751" s="48">
        <v>742</v>
      </c>
      <c r="M751" s="49">
        <v>0</v>
      </c>
      <c r="O751" s="48">
        <v>742</v>
      </c>
      <c r="P751" s="49">
        <v>0</v>
      </c>
    </row>
    <row r="752" spans="12:16" x14ac:dyDescent="0.3">
      <c r="L752" s="48">
        <v>743</v>
      </c>
      <c r="M752" s="49">
        <v>0</v>
      </c>
      <c r="O752" s="48">
        <v>743</v>
      </c>
      <c r="P752" s="49">
        <v>0</v>
      </c>
    </row>
    <row r="753" spans="12:16" x14ac:dyDescent="0.3">
      <c r="L753" s="48">
        <v>744</v>
      </c>
      <c r="M753" s="49">
        <v>0</v>
      </c>
      <c r="O753" s="48">
        <v>744</v>
      </c>
      <c r="P753" s="49">
        <v>0</v>
      </c>
    </row>
    <row r="754" spans="12:16" x14ac:dyDescent="0.3">
      <c r="L754" s="48">
        <v>745</v>
      </c>
      <c r="M754" s="49">
        <v>208602.21253441132</v>
      </c>
      <c r="O754" s="48">
        <v>745</v>
      </c>
      <c r="P754" s="49">
        <v>0</v>
      </c>
    </row>
    <row r="755" spans="12:16" x14ac:dyDescent="0.3">
      <c r="L755" s="48">
        <v>746</v>
      </c>
      <c r="M755" s="49">
        <v>177184.21376954482</v>
      </c>
      <c r="O755" s="48">
        <v>746</v>
      </c>
      <c r="P755" s="49">
        <v>177184.21376954482</v>
      </c>
    </row>
    <row r="756" spans="12:16" x14ac:dyDescent="0.3">
      <c r="L756" s="48">
        <v>747</v>
      </c>
      <c r="M756" s="49">
        <v>360895.23507994303</v>
      </c>
      <c r="O756" s="48">
        <v>747</v>
      </c>
      <c r="P756" s="49">
        <v>360895.23507994303</v>
      </c>
    </row>
    <row r="757" spans="12:16" x14ac:dyDescent="0.3">
      <c r="L757" s="48">
        <v>748</v>
      </c>
      <c r="M757" s="49">
        <v>353353.82701125991</v>
      </c>
      <c r="O757" s="48">
        <v>748</v>
      </c>
      <c r="P757" s="49">
        <v>353353.82701125991</v>
      </c>
    </row>
    <row r="758" spans="12:16" x14ac:dyDescent="0.3">
      <c r="L758" s="48">
        <v>749</v>
      </c>
      <c r="M758" s="49">
        <v>0</v>
      </c>
      <c r="O758" s="48">
        <v>749</v>
      </c>
      <c r="P758" s="49">
        <v>0</v>
      </c>
    </row>
    <row r="759" spans="12:16" x14ac:dyDescent="0.3">
      <c r="L759" s="48">
        <v>750</v>
      </c>
      <c r="M759" s="49">
        <v>0</v>
      </c>
      <c r="O759" s="48">
        <v>750</v>
      </c>
      <c r="P759" s="49">
        <v>0</v>
      </c>
    </row>
    <row r="760" spans="12:16" x14ac:dyDescent="0.3">
      <c r="L760" s="48">
        <v>751</v>
      </c>
      <c r="M760" s="49">
        <v>0</v>
      </c>
      <c r="O760" s="48">
        <v>751</v>
      </c>
      <c r="P760" s="49">
        <v>0</v>
      </c>
    </row>
    <row r="761" spans="12:16" x14ac:dyDescent="0.3">
      <c r="L761" s="48">
        <v>752</v>
      </c>
      <c r="M761" s="49">
        <v>0</v>
      </c>
      <c r="O761" s="48">
        <v>752</v>
      </c>
      <c r="P761" s="49">
        <v>0</v>
      </c>
    </row>
    <row r="762" spans="12:16" x14ac:dyDescent="0.3">
      <c r="L762" s="48">
        <v>753</v>
      </c>
      <c r="M762" s="49">
        <v>3571034.6425545858</v>
      </c>
      <c r="O762" s="48">
        <v>753</v>
      </c>
      <c r="P762" s="49">
        <v>0</v>
      </c>
    </row>
    <row r="763" spans="12:16" x14ac:dyDescent="0.3">
      <c r="L763" s="48">
        <v>754</v>
      </c>
      <c r="M763" s="49">
        <v>0</v>
      </c>
      <c r="O763" s="48">
        <v>754</v>
      </c>
      <c r="P763" s="49">
        <v>0</v>
      </c>
    </row>
    <row r="764" spans="12:16" x14ac:dyDescent="0.3">
      <c r="L764" s="48">
        <v>755</v>
      </c>
      <c r="M764" s="49">
        <v>264125.85927339527</v>
      </c>
      <c r="O764" s="48">
        <v>755</v>
      </c>
      <c r="P764" s="49">
        <v>264125.85927339527</v>
      </c>
    </row>
    <row r="765" spans="12:16" x14ac:dyDescent="0.3">
      <c r="L765" s="48">
        <v>756</v>
      </c>
      <c r="M765" s="49">
        <v>0</v>
      </c>
      <c r="O765" s="48">
        <v>756</v>
      </c>
      <c r="P765" s="49">
        <v>0</v>
      </c>
    </row>
    <row r="766" spans="12:16" x14ac:dyDescent="0.3">
      <c r="L766" s="48">
        <v>757</v>
      </c>
      <c r="M766" s="49">
        <v>448683.74125252198</v>
      </c>
      <c r="O766" s="48">
        <v>757</v>
      </c>
      <c r="P766" s="49">
        <v>0</v>
      </c>
    </row>
    <row r="767" spans="12:16" x14ac:dyDescent="0.3">
      <c r="L767" s="48">
        <v>758</v>
      </c>
      <c r="M767" s="49">
        <v>0</v>
      </c>
      <c r="O767" s="48">
        <v>758</v>
      </c>
      <c r="P767" s="49">
        <v>0</v>
      </c>
    </row>
    <row r="768" spans="12:16" x14ac:dyDescent="0.3">
      <c r="L768" s="48">
        <v>759</v>
      </c>
      <c r="M768" s="49">
        <v>0</v>
      </c>
      <c r="O768" s="48">
        <v>759</v>
      </c>
      <c r="P768" s="49">
        <v>0</v>
      </c>
    </row>
    <row r="769" spans="12:16" x14ac:dyDescent="0.3">
      <c r="L769" s="48">
        <v>760</v>
      </c>
      <c r="M769" s="49">
        <v>130357.04861263036</v>
      </c>
      <c r="O769" s="48">
        <v>760</v>
      </c>
      <c r="P769" s="49">
        <v>130357.04861263036</v>
      </c>
    </row>
    <row r="770" spans="12:16" x14ac:dyDescent="0.3">
      <c r="L770" s="48">
        <v>761</v>
      </c>
      <c r="M770" s="49">
        <v>267502.35549585737</v>
      </c>
      <c r="O770" s="48">
        <v>761</v>
      </c>
      <c r="P770" s="49">
        <v>267502.35549585737</v>
      </c>
    </row>
    <row r="771" spans="12:16" x14ac:dyDescent="0.3">
      <c r="L771" s="48">
        <v>762</v>
      </c>
      <c r="M771" s="49">
        <v>189803.38238259417</v>
      </c>
      <c r="O771" s="48">
        <v>762</v>
      </c>
      <c r="P771" s="49">
        <v>189803.38238259417</v>
      </c>
    </row>
    <row r="772" spans="12:16" x14ac:dyDescent="0.3">
      <c r="L772" s="48">
        <v>763</v>
      </c>
      <c r="M772" s="49">
        <v>416081.25845576031</v>
      </c>
      <c r="O772" s="48">
        <v>763</v>
      </c>
      <c r="P772" s="49">
        <v>416081.25845576031</v>
      </c>
    </row>
    <row r="773" spans="12:16" x14ac:dyDescent="0.3">
      <c r="L773" s="48">
        <v>764</v>
      </c>
      <c r="M773" s="49">
        <v>3754858.1586779705</v>
      </c>
      <c r="O773" s="48">
        <v>764</v>
      </c>
      <c r="P773" s="49">
        <v>0</v>
      </c>
    </row>
    <row r="774" spans="12:16" x14ac:dyDescent="0.3">
      <c r="L774" s="48">
        <v>765</v>
      </c>
      <c r="M774" s="49">
        <v>0</v>
      </c>
      <c r="O774" s="48">
        <v>765</v>
      </c>
      <c r="P774" s="49">
        <v>0</v>
      </c>
    </row>
    <row r="775" spans="12:16" x14ac:dyDescent="0.3">
      <c r="L775" s="48">
        <v>766</v>
      </c>
      <c r="M775" s="49">
        <v>0</v>
      </c>
      <c r="O775" s="48">
        <v>766</v>
      </c>
      <c r="P775" s="49">
        <v>0</v>
      </c>
    </row>
    <row r="776" spans="12:16" x14ac:dyDescent="0.3">
      <c r="L776" s="48">
        <v>767</v>
      </c>
      <c r="M776" s="49">
        <v>0</v>
      </c>
      <c r="O776" s="48">
        <v>767</v>
      </c>
      <c r="P776" s="49">
        <v>0</v>
      </c>
    </row>
    <row r="777" spans="12:16" x14ac:dyDescent="0.3">
      <c r="L777" s="48">
        <v>768</v>
      </c>
      <c r="M777" s="49">
        <v>840870.2241339148</v>
      </c>
      <c r="O777" s="48">
        <v>768</v>
      </c>
      <c r="P777" s="49">
        <v>840870.2241339148</v>
      </c>
    </row>
    <row r="778" spans="12:16" x14ac:dyDescent="0.3">
      <c r="L778" s="48">
        <v>769</v>
      </c>
      <c r="M778" s="49">
        <v>0</v>
      </c>
      <c r="O778" s="48">
        <v>769</v>
      </c>
      <c r="P778" s="49">
        <v>0</v>
      </c>
    </row>
    <row r="779" spans="12:16" x14ac:dyDescent="0.3">
      <c r="L779" s="48">
        <v>770</v>
      </c>
      <c r="M779" s="49">
        <v>6803296.4050346874</v>
      </c>
      <c r="O779" s="48">
        <v>770</v>
      </c>
      <c r="P779" s="49">
        <v>0</v>
      </c>
    </row>
    <row r="780" spans="12:16" x14ac:dyDescent="0.3">
      <c r="L780" s="48">
        <v>771</v>
      </c>
      <c r="M780" s="49">
        <v>0</v>
      </c>
      <c r="O780" s="48">
        <v>771</v>
      </c>
      <c r="P780" s="49">
        <v>0</v>
      </c>
    </row>
    <row r="781" spans="12:16" x14ac:dyDescent="0.3">
      <c r="L781" s="48">
        <v>772</v>
      </c>
      <c r="M781" s="49">
        <v>0</v>
      </c>
      <c r="O781" s="48">
        <v>772</v>
      </c>
      <c r="P781" s="49">
        <v>0</v>
      </c>
    </row>
    <row r="782" spans="12:16" x14ac:dyDescent="0.3">
      <c r="L782" s="48">
        <v>773</v>
      </c>
      <c r="M782" s="49">
        <v>3143675.8815778224</v>
      </c>
      <c r="O782" s="48">
        <v>773</v>
      </c>
      <c r="P782" s="49">
        <v>525714.30674514035</v>
      </c>
    </row>
    <row r="783" spans="12:16" x14ac:dyDescent="0.3">
      <c r="L783" s="48">
        <v>774</v>
      </c>
      <c r="M783" s="49">
        <v>3354067.8752214834</v>
      </c>
      <c r="O783" s="48">
        <v>774</v>
      </c>
      <c r="P783" s="49">
        <v>411371.79290518991</v>
      </c>
    </row>
    <row r="784" spans="12:16" x14ac:dyDescent="0.3">
      <c r="L784" s="48">
        <v>775</v>
      </c>
      <c r="M784" s="49">
        <v>203620.26633073646</v>
      </c>
      <c r="O784" s="48">
        <v>775</v>
      </c>
      <c r="P784" s="49">
        <v>203620.26633073646</v>
      </c>
    </row>
    <row r="785" spans="12:16" x14ac:dyDescent="0.3">
      <c r="L785" s="48">
        <v>776</v>
      </c>
      <c r="M785" s="49">
        <v>1517713.9866708969</v>
      </c>
      <c r="O785" s="48">
        <v>776</v>
      </c>
      <c r="P785" s="49">
        <v>1517713.9866708969</v>
      </c>
    </row>
    <row r="786" spans="12:16" x14ac:dyDescent="0.3">
      <c r="L786" s="48">
        <v>777</v>
      </c>
      <c r="M786" s="49">
        <v>0</v>
      </c>
      <c r="O786" s="48">
        <v>777</v>
      </c>
      <c r="P786" s="49">
        <v>0</v>
      </c>
    </row>
    <row r="787" spans="12:16" x14ac:dyDescent="0.3">
      <c r="L787" s="48">
        <v>778</v>
      </c>
      <c r="M787" s="49">
        <v>627899.60258121172</v>
      </c>
      <c r="O787" s="48">
        <v>778</v>
      </c>
      <c r="P787" s="49">
        <v>303951.76335370954</v>
      </c>
    </row>
    <row r="788" spans="12:16" x14ac:dyDescent="0.3">
      <c r="L788" s="48">
        <v>779</v>
      </c>
      <c r="M788" s="49">
        <v>194880.29803578713</v>
      </c>
      <c r="O788" s="48">
        <v>779</v>
      </c>
      <c r="P788" s="49">
        <v>194880.29803578713</v>
      </c>
    </row>
    <row r="789" spans="12:16" x14ac:dyDescent="0.3">
      <c r="L789" s="48">
        <v>780</v>
      </c>
      <c r="M789" s="49">
        <v>3148646.0852738251</v>
      </c>
      <c r="O789" s="48">
        <v>780</v>
      </c>
      <c r="P789" s="49">
        <v>0</v>
      </c>
    </row>
    <row r="790" spans="12:16" x14ac:dyDescent="0.3">
      <c r="L790" s="48">
        <v>781</v>
      </c>
      <c r="M790" s="49">
        <v>0</v>
      </c>
      <c r="O790" s="48">
        <v>781</v>
      </c>
      <c r="P790" s="49">
        <v>0</v>
      </c>
    </row>
    <row r="791" spans="12:16" x14ac:dyDescent="0.3">
      <c r="L791" s="48">
        <v>782</v>
      </c>
      <c r="M791" s="49">
        <v>0</v>
      </c>
      <c r="O791" s="48">
        <v>782</v>
      </c>
      <c r="P791" s="49">
        <v>0</v>
      </c>
    </row>
    <row r="792" spans="12:16" x14ac:dyDescent="0.3">
      <c r="L792" s="48">
        <v>783</v>
      </c>
      <c r="M792" s="49">
        <v>1464282.2525783556</v>
      </c>
      <c r="O792" s="48">
        <v>783</v>
      </c>
      <c r="P792" s="49">
        <v>1464282.2525783556</v>
      </c>
    </row>
    <row r="793" spans="12:16" x14ac:dyDescent="0.3">
      <c r="L793" s="48">
        <v>784</v>
      </c>
      <c r="M793" s="49">
        <v>41176.141615596091</v>
      </c>
      <c r="O793" s="48">
        <v>784</v>
      </c>
      <c r="P793" s="49">
        <v>41176.141615596091</v>
      </c>
    </row>
    <row r="794" spans="12:16" x14ac:dyDescent="0.3">
      <c r="L794" s="48">
        <v>785</v>
      </c>
      <c r="M794" s="49">
        <v>59680645.665738665</v>
      </c>
      <c r="O794" s="48">
        <v>785</v>
      </c>
      <c r="P794" s="49">
        <v>11535822.303629519</v>
      </c>
    </row>
    <row r="795" spans="12:16" x14ac:dyDescent="0.3">
      <c r="L795" s="48">
        <v>786</v>
      </c>
      <c r="M795" s="49">
        <v>0</v>
      </c>
      <c r="O795" s="48">
        <v>786</v>
      </c>
      <c r="P795" s="49">
        <v>0</v>
      </c>
    </row>
    <row r="796" spans="12:16" x14ac:dyDescent="0.3">
      <c r="L796" s="48">
        <v>787</v>
      </c>
      <c r="M796" s="49">
        <v>0</v>
      </c>
      <c r="O796" s="48">
        <v>787</v>
      </c>
      <c r="P796" s="49">
        <v>0</v>
      </c>
    </row>
    <row r="797" spans="12:16" x14ac:dyDescent="0.3">
      <c r="L797" s="48">
        <v>788</v>
      </c>
      <c r="M797" s="49">
        <v>300734.23131593369</v>
      </c>
      <c r="O797" s="48">
        <v>788</v>
      </c>
      <c r="P797" s="49">
        <v>300734.23131593369</v>
      </c>
    </row>
    <row r="798" spans="12:16" x14ac:dyDescent="0.3">
      <c r="L798" s="48">
        <v>789</v>
      </c>
      <c r="M798" s="49">
        <v>0</v>
      </c>
      <c r="O798" s="48">
        <v>789</v>
      </c>
      <c r="P798" s="49">
        <v>0</v>
      </c>
    </row>
    <row r="799" spans="12:16" x14ac:dyDescent="0.3">
      <c r="L799" s="48">
        <v>790</v>
      </c>
      <c r="M799" s="49">
        <v>632013.44250666851</v>
      </c>
      <c r="O799" s="48">
        <v>790</v>
      </c>
      <c r="P799" s="49">
        <v>0</v>
      </c>
    </row>
    <row r="800" spans="12:16" x14ac:dyDescent="0.3">
      <c r="L800" s="48">
        <v>791</v>
      </c>
      <c r="M800" s="49">
        <v>1075047.9419440224</v>
      </c>
      <c r="O800" s="48">
        <v>791</v>
      </c>
      <c r="P800" s="49">
        <v>1075047.9419440224</v>
      </c>
    </row>
    <row r="801" spans="12:16" x14ac:dyDescent="0.3">
      <c r="L801" s="48">
        <v>792</v>
      </c>
      <c r="M801" s="49">
        <v>0</v>
      </c>
      <c r="O801" s="48">
        <v>792</v>
      </c>
      <c r="P801" s="49">
        <v>0</v>
      </c>
    </row>
    <row r="802" spans="12:16" x14ac:dyDescent="0.3">
      <c r="L802" s="48">
        <v>793</v>
      </c>
      <c r="M802" s="49">
        <v>2630494.0376152126</v>
      </c>
      <c r="O802" s="48">
        <v>793</v>
      </c>
      <c r="P802" s="49">
        <v>0</v>
      </c>
    </row>
    <row r="803" spans="12:16" x14ac:dyDescent="0.3">
      <c r="L803" s="48">
        <v>794</v>
      </c>
      <c r="M803" s="49">
        <v>0</v>
      </c>
      <c r="O803" s="48">
        <v>794</v>
      </c>
      <c r="P803" s="49">
        <v>0</v>
      </c>
    </row>
    <row r="804" spans="12:16" x14ac:dyDescent="0.3">
      <c r="L804" s="48">
        <v>795</v>
      </c>
      <c r="M804" s="49">
        <v>0</v>
      </c>
      <c r="O804" s="48">
        <v>795</v>
      </c>
      <c r="P804" s="49">
        <v>0</v>
      </c>
    </row>
    <row r="805" spans="12:16" x14ac:dyDescent="0.3">
      <c r="L805" s="48">
        <v>796</v>
      </c>
      <c r="M805" s="49">
        <v>2203778.4645006116</v>
      </c>
      <c r="O805" s="48">
        <v>796</v>
      </c>
      <c r="P805" s="49">
        <v>0</v>
      </c>
    </row>
    <row r="806" spans="12:16" x14ac:dyDescent="0.3">
      <c r="L806" s="48">
        <v>797</v>
      </c>
      <c r="M806" s="49">
        <v>0</v>
      </c>
      <c r="O806" s="48">
        <v>797</v>
      </c>
      <c r="P806" s="49">
        <v>0</v>
      </c>
    </row>
    <row r="807" spans="12:16" x14ac:dyDescent="0.3">
      <c r="L807" s="48">
        <v>798</v>
      </c>
      <c r="M807" s="49">
        <v>2600309.7803594782</v>
      </c>
      <c r="O807" s="48">
        <v>798</v>
      </c>
      <c r="P807" s="49">
        <v>2600309.7803594782</v>
      </c>
    </row>
    <row r="808" spans="12:16" x14ac:dyDescent="0.3">
      <c r="L808" s="48">
        <v>799</v>
      </c>
      <c r="M808" s="49">
        <v>5296683.5148750907</v>
      </c>
      <c r="O808" s="48">
        <v>799</v>
      </c>
      <c r="P808" s="49">
        <v>5296683.5148750907</v>
      </c>
    </row>
    <row r="809" spans="12:16" x14ac:dyDescent="0.3">
      <c r="L809" s="48">
        <v>800</v>
      </c>
      <c r="M809" s="49">
        <v>0</v>
      </c>
      <c r="O809" s="48">
        <v>800</v>
      </c>
      <c r="P809" s="49">
        <v>0</v>
      </c>
    </row>
    <row r="810" spans="12:16" x14ac:dyDescent="0.3">
      <c r="L810" s="48">
        <v>801</v>
      </c>
      <c r="M810" s="49">
        <v>0</v>
      </c>
      <c r="O810" s="48">
        <v>801</v>
      </c>
      <c r="P810" s="49">
        <v>0</v>
      </c>
    </row>
    <row r="811" spans="12:16" x14ac:dyDescent="0.3">
      <c r="L811" s="48">
        <v>802</v>
      </c>
      <c r="M811" s="49">
        <v>0</v>
      </c>
      <c r="O811" s="48">
        <v>802</v>
      </c>
      <c r="P811" s="49">
        <v>0</v>
      </c>
    </row>
    <row r="812" spans="12:16" x14ac:dyDescent="0.3">
      <c r="L812" s="48">
        <v>803</v>
      </c>
      <c r="M812" s="49">
        <v>0</v>
      </c>
      <c r="O812" s="48">
        <v>803</v>
      </c>
      <c r="P812" s="49">
        <v>0</v>
      </c>
    </row>
    <row r="813" spans="12:16" x14ac:dyDescent="0.3">
      <c r="L813" s="48">
        <v>804</v>
      </c>
      <c r="M813" s="49">
        <v>734924.18880741985</v>
      </c>
      <c r="O813" s="48">
        <v>804</v>
      </c>
      <c r="P813" s="49">
        <v>734924.18880741985</v>
      </c>
    </row>
    <row r="814" spans="12:16" x14ac:dyDescent="0.3">
      <c r="L814" s="48">
        <v>805</v>
      </c>
      <c r="M814" s="49">
        <v>0</v>
      </c>
      <c r="O814" s="48">
        <v>805</v>
      </c>
      <c r="P814" s="49">
        <v>0</v>
      </c>
    </row>
    <row r="815" spans="12:16" x14ac:dyDescent="0.3">
      <c r="L815" s="48">
        <v>806</v>
      </c>
      <c r="M815" s="49">
        <v>0</v>
      </c>
      <c r="O815" s="48">
        <v>806</v>
      </c>
      <c r="P815" s="49">
        <v>0</v>
      </c>
    </row>
    <row r="816" spans="12:16" x14ac:dyDescent="0.3">
      <c r="L816" s="48">
        <v>807</v>
      </c>
      <c r="M816" s="49">
        <v>0</v>
      </c>
      <c r="O816" s="48">
        <v>807</v>
      </c>
      <c r="P816" s="49">
        <v>0</v>
      </c>
    </row>
    <row r="817" spans="12:16" x14ac:dyDescent="0.3">
      <c r="L817" s="48">
        <v>808</v>
      </c>
      <c r="M817" s="49">
        <v>475912.5717397267</v>
      </c>
      <c r="O817" s="48">
        <v>808</v>
      </c>
      <c r="P817" s="49">
        <v>475912.5717397267</v>
      </c>
    </row>
    <row r="818" spans="12:16" x14ac:dyDescent="0.3">
      <c r="L818" s="48">
        <v>809</v>
      </c>
      <c r="M818" s="49">
        <v>392343.07763390389</v>
      </c>
      <c r="O818" s="48">
        <v>809</v>
      </c>
      <c r="P818" s="49">
        <v>392343.07763390389</v>
      </c>
    </row>
    <row r="819" spans="12:16" x14ac:dyDescent="0.3">
      <c r="L819" s="48">
        <v>810</v>
      </c>
      <c r="M819" s="49">
        <v>2263212.0415604771</v>
      </c>
      <c r="O819" s="48">
        <v>810</v>
      </c>
      <c r="P819" s="49">
        <v>0</v>
      </c>
    </row>
    <row r="820" spans="12:16" x14ac:dyDescent="0.3">
      <c r="L820" s="48">
        <v>811</v>
      </c>
      <c r="M820" s="49">
        <v>0</v>
      </c>
      <c r="O820" s="48">
        <v>811</v>
      </c>
      <c r="P820" s="49">
        <v>0</v>
      </c>
    </row>
    <row r="821" spans="12:16" x14ac:dyDescent="0.3">
      <c r="L821" s="48">
        <v>812</v>
      </c>
      <c r="M821" s="49">
        <v>0</v>
      </c>
      <c r="O821" s="48">
        <v>812</v>
      </c>
      <c r="P821" s="49">
        <v>0</v>
      </c>
    </row>
    <row r="822" spans="12:16" x14ac:dyDescent="0.3">
      <c r="L822" s="48">
        <v>813</v>
      </c>
      <c r="M822" s="49">
        <v>0</v>
      </c>
      <c r="O822" s="48">
        <v>813</v>
      </c>
      <c r="P822" s="49">
        <v>0</v>
      </c>
    </row>
    <row r="823" spans="12:16" x14ac:dyDescent="0.3">
      <c r="L823" s="48">
        <v>814</v>
      </c>
      <c r="M823" s="49">
        <v>0</v>
      </c>
      <c r="O823" s="48">
        <v>814</v>
      </c>
      <c r="P823" s="49">
        <v>0</v>
      </c>
    </row>
    <row r="824" spans="12:16" x14ac:dyDescent="0.3">
      <c r="L824" s="48">
        <v>815</v>
      </c>
      <c r="M824" s="49">
        <v>0</v>
      </c>
      <c r="O824" s="48">
        <v>815</v>
      </c>
      <c r="P824" s="49">
        <v>0</v>
      </c>
    </row>
    <row r="825" spans="12:16" x14ac:dyDescent="0.3">
      <c r="L825" s="48">
        <v>816</v>
      </c>
      <c r="M825" s="49">
        <v>0</v>
      </c>
      <c r="O825" s="48">
        <v>816</v>
      </c>
      <c r="P825" s="49">
        <v>0</v>
      </c>
    </row>
    <row r="826" spans="12:16" x14ac:dyDescent="0.3">
      <c r="L826" s="48">
        <v>817</v>
      </c>
      <c r="M826" s="49">
        <v>4352810.3247339744</v>
      </c>
      <c r="O826" s="48">
        <v>817</v>
      </c>
      <c r="P826" s="49">
        <v>0</v>
      </c>
    </row>
    <row r="827" spans="12:16" x14ac:dyDescent="0.3">
      <c r="L827" s="48">
        <v>818</v>
      </c>
      <c r="M827" s="49">
        <v>0</v>
      </c>
      <c r="O827" s="48">
        <v>818</v>
      </c>
      <c r="P827" s="49">
        <v>0</v>
      </c>
    </row>
    <row r="828" spans="12:16" x14ac:dyDescent="0.3">
      <c r="L828" s="48">
        <v>819</v>
      </c>
      <c r="M828" s="49">
        <v>294025.25234392873</v>
      </c>
      <c r="O828" s="48">
        <v>819</v>
      </c>
      <c r="P828" s="49">
        <v>294025.25234392873</v>
      </c>
    </row>
    <row r="829" spans="12:16" x14ac:dyDescent="0.3">
      <c r="L829" s="48">
        <v>820</v>
      </c>
      <c r="M829" s="49">
        <v>0</v>
      </c>
      <c r="O829" s="48">
        <v>820</v>
      </c>
      <c r="P829" s="49">
        <v>0</v>
      </c>
    </row>
    <row r="830" spans="12:16" x14ac:dyDescent="0.3">
      <c r="L830" s="48">
        <v>821</v>
      </c>
      <c r="M830" s="49">
        <v>167968.26360345026</v>
      </c>
      <c r="O830" s="48">
        <v>821</v>
      </c>
      <c r="P830" s="49">
        <v>167968.26360345026</v>
      </c>
    </row>
    <row r="831" spans="12:16" x14ac:dyDescent="0.3">
      <c r="L831" s="48">
        <v>822</v>
      </c>
      <c r="M831" s="49">
        <v>1987154.8869150162</v>
      </c>
      <c r="O831" s="48">
        <v>822</v>
      </c>
      <c r="P831" s="49">
        <v>1661894.4431447859</v>
      </c>
    </row>
    <row r="832" spans="12:16" x14ac:dyDescent="0.3">
      <c r="L832" s="48">
        <v>823</v>
      </c>
      <c r="M832" s="49">
        <v>219052.24768338748</v>
      </c>
      <c r="O832" s="48">
        <v>823</v>
      </c>
      <c r="P832" s="49">
        <v>219052.24768338748</v>
      </c>
    </row>
    <row r="833" spans="12:16" x14ac:dyDescent="0.3">
      <c r="L833" s="48">
        <v>824</v>
      </c>
      <c r="M833" s="49">
        <v>2662522.3995205769</v>
      </c>
      <c r="O833" s="48">
        <v>824</v>
      </c>
      <c r="P833" s="49">
        <v>0</v>
      </c>
    </row>
    <row r="834" spans="12:16" x14ac:dyDescent="0.3">
      <c r="L834" s="48">
        <v>825</v>
      </c>
      <c r="M834" s="49">
        <v>0</v>
      </c>
      <c r="O834" s="48">
        <v>825</v>
      </c>
      <c r="P834" s="49">
        <v>0</v>
      </c>
    </row>
    <row r="835" spans="12:16" x14ac:dyDescent="0.3">
      <c r="L835" s="48">
        <v>826</v>
      </c>
      <c r="M835" s="49">
        <v>465122.16082496697</v>
      </c>
      <c r="O835" s="48">
        <v>826</v>
      </c>
      <c r="P835" s="49">
        <v>465122.16082496697</v>
      </c>
    </row>
    <row r="836" spans="12:16" x14ac:dyDescent="0.3">
      <c r="L836" s="48">
        <v>827</v>
      </c>
      <c r="M836" s="49">
        <v>10059735.531627648</v>
      </c>
      <c r="O836" s="48">
        <v>827</v>
      </c>
      <c r="P836" s="49">
        <v>208545.33180816317</v>
      </c>
    </row>
    <row r="837" spans="12:16" x14ac:dyDescent="0.3">
      <c r="L837" s="48">
        <v>828</v>
      </c>
      <c r="M837" s="49">
        <v>0</v>
      </c>
      <c r="O837" s="48">
        <v>828</v>
      </c>
      <c r="P837" s="49">
        <v>0</v>
      </c>
    </row>
    <row r="838" spans="12:16" x14ac:dyDescent="0.3">
      <c r="L838" s="48">
        <v>829</v>
      </c>
      <c r="M838" s="49">
        <v>0</v>
      </c>
      <c r="O838" s="48">
        <v>829</v>
      </c>
      <c r="P838" s="49">
        <v>0</v>
      </c>
    </row>
    <row r="839" spans="12:16" x14ac:dyDescent="0.3">
      <c r="L839" s="48">
        <v>830</v>
      </c>
      <c r="M839" s="49">
        <v>713881.22560686059</v>
      </c>
      <c r="O839" s="48">
        <v>830</v>
      </c>
      <c r="P839" s="49">
        <v>424727.53784190642</v>
      </c>
    </row>
    <row r="840" spans="12:16" x14ac:dyDescent="0.3">
      <c r="L840" s="48">
        <v>831</v>
      </c>
      <c r="M840" s="49">
        <v>0</v>
      </c>
      <c r="O840" s="48">
        <v>831</v>
      </c>
      <c r="P840" s="49">
        <v>0</v>
      </c>
    </row>
    <row r="841" spans="12:16" x14ac:dyDescent="0.3">
      <c r="L841" s="48">
        <v>832</v>
      </c>
      <c r="M841" s="49">
        <v>2364335.1346727069</v>
      </c>
      <c r="O841" s="48">
        <v>832</v>
      </c>
      <c r="P841" s="49">
        <v>0</v>
      </c>
    </row>
    <row r="842" spans="12:16" x14ac:dyDescent="0.3">
      <c r="L842" s="48">
        <v>833</v>
      </c>
      <c r="M842" s="49">
        <v>0</v>
      </c>
      <c r="O842" s="48">
        <v>833</v>
      </c>
      <c r="P842" s="49">
        <v>0</v>
      </c>
    </row>
    <row r="843" spans="12:16" x14ac:dyDescent="0.3">
      <c r="L843" s="48">
        <v>834</v>
      </c>
      <c r="M843" s="49">
        <v>0</v>
      </c>
      <c r="O843" s="48">
        <v>834</v>
      </c>
      <c r="P843" s="49">
        <v>0</v>
      </c>
    </row>
    <row r="844" spans="12:16" x14ac:dyDescent="0.3">
      <c r="L844" s="48">
        <v>835</v>
      </c>
      <c r="M844" s="49">
        <v>3723523.9705049926</v>
      </c>
      <c r="O844" s="48">
        <v>835</v>
      </c>
      <c r="P844" s="49">
        <v>3723523.9705049926</v>
      </c>
    </row>
    <row r="845" spans="12:16" x14ac:dyDescent="0.3">
      <c r="L845" s="48">
        <v>836</v>
      </c>
      <c r="M845" s="49">
        <v>1342843.6752053634</v>
      </c>
      <c r="O845" s="48">
        <v>836</v>
      </c>
      <c r="P845" s="49">
        <v>1342843.6752053634</v>
      </c>
    </row>
    <row r="846" spans="12:16" x14ac:dyDescent="0.3">
      <c r="L846" s="48">
        <v>837</v>
      </c>
      <c r="M846" s="49">
        <v>1129265.7901623063</v>
      </c>
      <c r="O846" s="48">
        <v>837</v>
      </c>
      <c r="P846" s="49">
        <v>1129265.7901623063</v>
      </c>
    </row>
    <row r="847" spans="12:16" x14ac:dyDescent="0.3">
      <c r="L847" s="48">
        <v>838</v>
      </c>
      <c r="M847" s="49">
        <v>0</v>
      </c>
      <c r="O847" s="48">
        <v>838</v>
      </c>
      <c r="P847" s="49">
        <v>0</v>
      </c>
    </row>
    <row r="848" spans="12:16" x14ac:dyDescent="0.3">
      <c r="L848" s="48">
        <v>839</v>
      </c>
      <c r="M848" s="49">
        <v>4243113.0772019085</v>
      </c>
      <c r="O848" s="48">
        <v>839</v>
      </c>
      <c r="P848" s="49">
        <v>4243113.0772019085</v>
      </c>
    </row>
    <row r="849" spans="12:16" x14ac:dyDescent="0.3">
      <c r="L849" s="48">
        <v>840</v>
      </c>
      <c r="M849" s="49">
        <v>0</v>
      </c>
      <c r="O849" s="48">
        <v>840</v>
      </c>
      <c r="P849" s="49">
        <v>0</v>
      </c>
    </row>
    <row r="850" spans="12:16" x14ac:dyDescent="0.3">
      <c r="L850" s="48">
        <v>841</v>
      </c>
      <c r="M850" s="49">
        <v>2783199.2352932193</v>
      </c>
      <c r="O850" s="48">
        <v>841</v>
      </c>
      <c r="P850" s="49">
        <v>249459.14294305909</v>
      </c>
    </row>
    <row r="851" spans="12:16" x14ac:dyDescent="0.3">
      <c r="L851" s="48">
        <v>842</v>
      </c>
      <c r="M851" s="49">
        <v>337789.95375852083</v>
      </c>
      <c r="O851" s="48">
        <v>842</v>
      </c>
      <c r="P851" s="49">
        <v>337789.95375852083</v>
      </c>
    </row>
    <row r="852" spans="12:16" x14ac:dyDescent="0.3">
      <c r="L852" s="48">
        <v>843</v>
      </c>
      <c r="M852" s="49">
        <v>2270226.321509596</v>
      </c>
      <c r="O852" s="48">
        <v>843</v>
      </c>
      <c r="P852" s="49">
        <v>0</v>
      </c>
    </row>
    <row r="853" spans="12:16" x14ac:dyDescent="0.3">
      <c r="L853" s="48">
        <v>844</v>
      </c>
      <c r="M853" s="49">
        <v>213334.71161923552</v>
      </c>
      <c r="O853" s="48">
        <v>844</v>
      </c>
      <c r="P853" s="49">
        <v>213334.71161923552</v>
      </c>
    </row>
    <row r="854" spans="12:16" x14ac:dyDescent="0.3">
      <c r="L854" s="48">
        <v>845</v>
      </c>
      <c r="M854" s="49">
        <v>0</v>
      </c>
      <c r="O854" s="48">
        <v>845</v>
      </c>
      <c r="P854" s="49">
        <v>0</v>
      </c>
    </row>
    <row r="855" spans="12:16" x14ac:dyDescent="0.3">
      <c r="L855" s="48">
        <v>846</v>
      </c>
      <c r="M855" s="49">
        <v>130215.73510997363</v>
      </c>
      <c r="O855" s="48">
        <v>846</v>
      </c>
      <c r="P855" s="49">
        <v>130215.73510997363</v>
      </c>
    </row>
    <row r="856" spans="12:16" x14ac:dyDescent="0.3">
      <c r="L856" s="48">
        <v>847</v>
      </c>
      <c r="M856" s="49">
        <v>0</v>
      </c>
      <c r="O856" s="48">
        <v>847</v>
      </c>
      <c r="P856" s="49">
        <v>0</v>
      </c>
    </row>
    <row r="857" spans="12:16" x14ac:dyDescent="0.3">
      <c r="L857" s="48">
        <v>848</v>
      </c>
      <c r="M857" s="49">
        <v>2332864.4221827667</v>
      </c>
      <c r="O857" s="48">
        <v>848</v>
      </c>
      <c r="P857" s="49">
        <v>0</v>
      </c>
    </row>
    <row r="858" spans="12:16" x14ac:dyDescent="0.3">
      <c r="L858" s="48">
        <v>849</v>
      </c>
      <c r="M858" s="49">
        <v>4659471.3408878194</v>
      </c>
      <c r="O858" s="48">
        <v>849</v>
      </c>
      <c r="P858" s="49">
        <v>4456521.6479049819</v>
      </c>
    </row>
    <row r="859" spans="12:16" x14ac:dyDescent="0.3">
      <c r="L859" s="48">
        <v>850</v>
      </c>
      <c r="M859" s="49">
        <v>0</v>
      </c>
      <c r="O859" s="48">
        <v>850</v>
      </c>
      <c r="P859" s="49">
        <v>0</v>
      </c>
    </row>
    <row r="860" spans="12:16" x14ac:dyDescent="0.3">
      <c r="L860" s="48">
        <v>851</v>
      </c>
      <c r="M860" s="49">
        <v>14353647.217957189</v>
      </c>
      <c r="O860" s="48">
        <v>851</v>
      </c>
      <c r="P860" s="49">
        <v>709184.32116615411</v>
      </c>
    </row>
    <row r="861" spans="12:16" x14ac:dyDescent="0.3">
      <c r="L861" s="48">
        <v>852</v>
      </c>
      <c r="M861" s="49">
        <v>2238642.2035253546</v>
      </c>
      <c r="O861" s="48">
        <v>852</v>
      </c>
      <c r="P861" s="49">
        <v>0</v>
      </c>
    </row>
    <row r="862" spans="12:16" x14ac:dyDescent="0.3">
      <c r="L862" s="48">
        <v>853</v>
      </c>
      <c r="M862" s="49">
        <v>875110.7882318889</v>
      </c>
      <c r="O862" s="48">
        <v>853</v>
      </c>
      <c r="P862" s="49">
        <v>875110.7882318889</v>
      </c>
    </row>
    <row r="863" spans="12:16" x14ac:dyDescent="0.3">
      <c r="L863" s="48">
        <v>854</v>
      </c>
      <c r="M863" s="49">
        <v>341732.52436732821</v>
      </c>
      <c r="O863" s="48">
        <v>854</v>
      </c>
      <c r="P863" s="49">
        <v>0</v>
      </c>
    </row>
    <row r="864" spans="12:16" x14ac:dyDescent="0.3">
      <c r="L864" s="48">
        <v>855</v>
      </c>
      <c r="M864" s="49">
        <v>234099.86393570894</v>
      </c>
      <c r="O864" s="48">
        <v>855</v>
      </c>
      <c r="P864" s="49">
        <v>234099.86393570894</v>
      </c>
    </row>
    <row r="865" spans="12:16" x14ac:dyDescent="0.3">
      <c r="L865" s="48">
        <v>856</v>
      </c>
      <c r="M865" s="49">
        <v>0</v>
      </c>
      <c r="O865" s="48">
        <v>856</v>
      </c>
      <c r="P865" s="49">
        <v>0</v>
      </c>
    </row>
    <row r="866" spans="12:16" x14ac:dyDescent="0.3">
      <c r="L866" s="48">
        <v>857</v>
      </c>
      <c r="M866" s="49">
        <v>0</v>
      </c>
      <c r="O866" s="48">
        <v>857</v>
      </c>
      <c r="P866" s="49">
        <v>0</v>
      </c>
    </row>
    <row r="867" spans="12:16" x14ac:dyDescent="0.3">
      <c r="L867" s="48">
        <v>858</v>
      </c>
      <c r="M867" s="49">
        <v>847089.78927056759</v>
      </c>
      <c r="O867" s="48">
        <v>858</v>
      </c>
      <c r="P867" s="49">
        <v>847089.78927056759</v>
      </c>
    </row>
    <row r="868" spans="12:16" x14ac:dyDescent="0.3">
      <c r="L868" s="48">
        <v>859</v>
      </c>
      <c r="M868" s="49">
        <v>2556080.8057510196</v>
      </c>
      <c r="O868" s="48">
        <v>859</v>
      </c>
      <c r="P868" s="49">
        <v>0</v>
      </c>
    </row>
    <row r="869" spans="12:16" x14ac:dyDescent="0.3">
      <c r="L869" s="48">
        <v>860</v>
      </c>
      <c r="M869" s="49">
        <v>0</v>
      </c>
      <c r="O869" s="48">
        <v>860</v>
      </c>
      <c r="P869" s="49">
        <v>0</v>
      </c>
    </row>
    <row r="870" spans="12:16" x14ac:dyDescent="0.3">
      <c r="L870" s="48">
        <v>861</v>
      </c>
      <c r="M870" s="49">
        <v>324665.6234335273</v>
      </c>
      <c r="O870" s="48">
        <v>861</v>
      </c>
      <c r="P870" s="49">
        <v>324665.6234335273</v>
      </c>
    </row>
    <row r="871" spans="12:16" x14ac:dyDescent="0.3">
      <c r="L871" s="48">
        <v>862</v>
      </c>
      <c r="M871" s="49">
        <v>0</v>
      </c>
      <c r="O871" s="48">
        <v>862</v>
      </c>
      <c r="P871" s="49">
        <v>0</v>
      </c>
    </row>
    <row r="872" spans="12:16" x14ac:dyDescent="0.3">
      <c r="L872" s="48">
        <v>863</v>
      </c>
      <c r="M872" s="49">
        <v>0</v>
      </c>
      <c r="O872" s="48">
        <v>863</v>
      </c>
      <c r="P872" s="49">
        <v>0</v>
      </c>
    </row>
    <row r="873" spans="12:16" x14ac:dyDescent="0.3">
      <c r="L873" s="48">
        <v>864</v>
      </c>
      <c r="M873" s="49">
        <v>302967.32522178919</v>
      </c>
      <c r="O873" s="48">
        <v>864</v>
      </c>
      <c r="P873" s="49">
        <v>302967.32522178919</v>
      </c>
    </row>
    <row r="874" spans="12:16" x14ac:dyDescent="0.3">
      <c r="L874" s="48">
        <v>865</v>
      </c>
      <c r="M874" s="49">
        <v>3613191.6559379715</v>
      </c>
      <c r="O874" s="48">
        <v>865</v>
      </c>
      <c r="P874" s="49">
        <v>3613191.6559379715</v>
      </c>
    </row>
    <row r="875" spans="12:16" x14ac:dyDescent="0.3">
      <c r="L875" s="48">
        <v>866</v>
      </c>
      <c r="M875" s="49">
        <v>432601.02283771464</v>
      </c>
      <c r="O875" s="48">
        <v>866</v>
      </c>
      <c r="P875" s="49">
        <v>432601.02283771464</v>
      </c>
    </row>
    <row r="876" spans="12:16" x14ac:dyDescent="0.3">
      <c r="L876" s="48">
        <v>867</v>
      </c>
      <c r="M876" s="49">
        <v>27023396.537907749</v>
      </c>
      <c r="O876" s="48">
        <v>867</v>
      </c>
      <c r="P876" s="49">
        <v>1302644.0419625451</v>
      </c>
    </row>
    <row r="877" spans="12:16" x14ac:dyDescent="0.3">
      <c r="L877" s="48">
        <v>868</v>
      </c>
      <c r="M877" s="49">
        <v>6305133.0413954481</v>
      </c>
      <c r="O877" s="48">
        <v>868</v>
      </c>
      <c r="P877" s="49">
        <v>0</v>
      </c>
    </row>
    <row r="878" spans="12:16" x14ac:dyDescent="0.3">
      <c r="L878" s="48">
        <v>869</v>
      </c>
      <c r="M878" s="49">
        <v>0</v>
      </c>
      <c r="O878" s="48">
        <v>869</v>
      </c>
      <c r="P878" s="49">
        <v>0</v>
      </c>
    </row>
    <row r="879" spans="12:16" x14ac:dyDescent="0.3">
      <c r="L879" s="48">
        <v>870</v>
      </c>
      <c r="M879" s="49">
        <v>0</v>
      </c>
      <c r="O879" s="48">
        <v>870</v>
      </c>
      <c r="P879" s="49">
        <v>0</v>
      </c>
    </row>
    <row r="880" spans="12:16" x14ac:dyDescent="0.3">
      <c r="L880" s="48">
        <v>871</v>
      </c>
      <c r="M880" s="49">
        <v>2273952.5566831818</v>
      </c>
      <c r="O880" s="48">
        <v>871</v>
      </c>
      <c r="P880" s="49">
        <v>0</v>
      </c>
    </row>
    <row r="881" spans="12:16" x14ac:dyDescent="0.3">
      <c r="L881" s="48">
        <v>872</v>
      </c>
      <c r="M881" s="49">
        <v>5481761.9557130355</v>
      </c>
      <c r="O881" s="48">
        <v>872</v>
      </c>
      <c r="P881" s="49">
        <v>3402680.5213852921</v>
      </c>
    </row>
    <row r="882" spans="12:16" x14ac:dyDescent="0.3">
      <c r="L882" s="48">
        <v>873</v>
      </c>
      <c r="M882" s="49">
        <v>445814.84523236623</v>
      </c>
      <c r="O882" s="48">
        <v>873</v>
      </c>
      <c r="P882" s="49">
        <v>0</v>
      </c>
    </row>
    <row r="883" spans="12:16" x14ac:dyDescent="0.3">
      <c r="L883" s="48">
        <v>874</v>
      </c>
      <c r="M883" s="49">
        <v>240918.52337616618</v>
      </c>
      <c r="O883" s="48">
        <v>874</v>
      </c>
      <c r="P883" s="49">
        <v>0</v>
      </c>
    </row>
    <row r="884" spans="12:16" x14ac:dyDescent="0.3">
      <c r="L884" s="48">
        <v>875</v>
      </c>
      <c r="M884" s="49">
        <v>195543.07072035148</v>
      </c>
      <c r="O884" s="48">
        <v>875</v>
      </c>
      <c r="P884" s="49">
        <v>195543.07072035148</v>
      </c>
    </row>
    <row r="885" spans="12:16" x14ac:dyDescent="0.3">
      <c r="L885" s="48">
        <v>876</v>
      </c>
      <c r="M885" s="49">
        <v>343203.81731830531</v>
      </c>
      <c r="O885" s="48">
        <v>876</v>
      </c>
      <c r="P885" s="49">
        <v>343203.81731830531</v>
      </c>
    </row>
    <row r="886" spans="12:16" x14ac:dyDescent="0.3">
      <c r="L886" s="48">
        <v>877</v>
      </c>
      <c r="M886" s="49">
        <v>705672.3798963388</v>
      </c>
      <c r="O886" s="48">
        <v>877</v>
      </c>
      <c r="P886" s="49">
        <v>705672.3798963388</v>
      </c>
    </row>
    <row r="887" spans="12:16" x14ac:dyDescent="0.3">
      <c r="L887" s="48">
        <v>878</v>
      </c>
      <c r="M887" s="49">
        <v>162820.07832490728</v>
      </c>
      <c r="O887" s="48">
        <v>878</v>
      </c>
      <c r="P887" s="49">
        <v>162820.07832490728</v>
      </c>
    </row>
    <row r="888" spans="12:16" x14ac:dyDescent="0.3">
      <c r="L888" s="48">
        <v>879</v>
      </c>
      <c r="M888" s="49">
        <v>439662.42644863704</v>
      </c>
      <c r="O888" s="48">
        <v>879</v>
      </c>
      <c r="P888" s="49">
        <v>0</v>
      </c>
    </row>
    <row r="889" spans="12:16" x14ac:dyDescent="0.3">
      <c r="L889" s="48">
        <v>880</v>
      </c>
      <c r="M889" s="49">
        <v>1096802.417555362</v>
      </c>
      <c r="O889" s="48">
        <v>880</v>
      </c>
      <c r="P889" s="49">
        <v>1096802.417555362</v>
      </c>
    </row>
    <row r="890" spans="12:16" x14ac:dyDescent="0.3">
      <c r="L890" s="48">
        <v>881</v>
      </c>
      <c r="M890" s="49">
        <v>0</v>
      </c>
      <c r="O890" s="48">
        <v>881</v>
      </c>
      <c r="P890" s="49">
        <v>0</v>
      </c>
    </row>
    <row r="891" spans="12:16" x14ac:dyDescent="0.3">
      <c r="L891" s="48">
        <v>882</v>
      </c>
      <c r="M891" s="49">
        <v>1188571.0189920301</v>
      </c>
      <c r="O891" s="48">
        <v>882</v>
      </c>
      <c r="P891" s="49">
        <v>1188571.0189920301</v>
      </c>
    </row>
    <row r="892" spans="12:16" x14ac:dyDescent="0.3">
      <c r="L892" s="48">
        <v>883</v>
      </c>
      <c r="M892" s="49">
        <v>0</v>
      </c>
      <c r="O892" s="48">
        <v>883</v>
      </c>
      <c r="P892" s="49">
        <v>0</v>
      </c>
    </row>
    <row r="893" spans="12:16" x14ac:dyDescent="0.3">
      <c r="L893" s="48">
        <v>884</v>
      </c>
      <c r="M893" s="49">
        <v>249700.20634278868</v>
      </c>
      <c r="O893" s="48">
        <v>884</v>
      </c>
      <c r="P893" s="49">
        <v>249700.20634278868</v>
      </c>
    </row>
    <row r="894" spans="12:16" x14ac:dyDescent="0.3">
      <c r="L894" s="48">
        <v>885</v>
      </c>
      <c r="M894" s="49">
        <v>0</v>
      </c>
      <c r="O894" s="48">
        <v>885</v>
      </c>
      <c r="P894" s="49">
        <v>0</v>
      </c>
    </row>
    <row r="895" spans="12:16" x14ac:dyDescent="0.3">
      <c r="L895" s="48">
        <v>886</v>
      </c>
      <c r="M895" s="49">
        <v>164942.52856522048</v>
      </c>
      <c r="O895" s="48">
        <v>886</v>
      </c>
      <c r="P895" s="49">
        <v>164942.52856522048</v>
      </c>
    </row>
    <row r="896" spans="12:16" x14ac:dyDescent="0.3">
      <c r="L896" s="48">
        <v>887</v>
      </c>
      <c r="M896" s="49">
        <v>2230507.9643206322</v>
      </c>
      <c r="O896" s="48">
        <v>887</v>
      </c>
      <c r="P896" s="49">
        <v>2230507.9643206322</v>
      </c>
    </row>
    <row r="897" spans="12:16" x14ac:dyDescent="0.3">
      <c r="L897" s="48">
        <v>888</v>
      </c>
      <c r="M897" s="49">
        <v>0</v>
      </c>
      <c r="O897" s="48">
        <v>888</v>
      </c>
      <c r="P897" s="49">
        <v>0</v>
      </c>
    </row>
    <row r="898" spans="12:16" x14ac:dyDescent="0.3">
      <c r="L898" s="48">
        <v>889</v>
      </c>
      <c r="M898" s="49">
        <v>280141.88935328921</v>
      </c>
      <c r="O898" s="48">
        <v>889</v>
      </c>
      <c r="P898" s="49">
        <v>0</v>
      </c>
    </row>
    <row r="899" spans="12:16" x14ac:dyDescent="0.3">
      <c r="L899" s="48">
        <v>890</v>
      </c>
      <c r="M899" s="49">
        <v>0</v>
      </c>
      <c r="O899" s="48">
        <v>890</v>
      </c>
      <c r="P899" s="49">
        <v>0</v>
      </c>
    </row>
    <row r="900" spans="12:16" x14ac:dyDescent="0.3">
      <c r="L900" s="48">
        <v>891</v>
      </c>
      <c r="M900" s="49">
        <v>0</v>
      </c>
      <c r="O900" s="48">
        <v>891</v>
      </c>
      <c r="P900" s="49">
        <v>0</v>
      </c>
    </row>
    <row r="901" spans="12:16" x14ac:dyDescent="0.3">
      <c r="L901" s="48">
        <v>892</v>
      </c>
      <c r="M901" s="49">
        <v>2831934.7956982064</v>
      </c>
      <c r="O901" s="48">
        <v>892</v>
      </c>
      <c r="P901" s="49">
        <v>0</v>
      </c>
    </row>
    <row r="902" spans="12:16" x14ac:dyDescent="0.3">
      <c r="L902" s="48">
        <v>893</v>
      </c>
      <c r="M902" s="49">
        <v>8044484.2284917422</v>
      </c>
      <c r="O902" s="48">
        <v>893</v>
      </c>
      <c r="P902" s="49">
        <v>353420.95159117464</v>
      </c>
    </row>
    <row r="903" spans="12:16" x14ac:dyDescent="0.3">
      <c r="L903" s="48">
        <v>894</v>
      </c>
      <c r="M903" s="49">
        <v>0</v>
      </c>
      <c r="O903" s="48">
        <v>894</v>
      </c>
      <c r="P903" s="49">
        <v>0</v>
      </c>
    </row>
    <row r="904" spans="12:16" x14ac:dyDescent="0.3">
      <c r="L904" s="48">
        <v>895</v>
      </c>
      <c r="M904" s="49">
        <v>1701398.3579445861</v>
      </c>
      <c r="O904" s="48">
        <v>895</v>
      </c>
      <c r="P904" s="49">
        <v>1701398.3579445861</v>
      </c>
    </row>
    <row r="905" spans="12:16" x14ac:dyDescent="0.3">
      <c r="L905" s="48">
        <v>896</v>
      </c>
      <c r="M905" s="49">
        <v>0</v>
      </c>
      <c r="O905" s="48">
        <v>896</v>
      </c>
      <c r="P905" s="49">
        <v>0</v>
      </c>
    </row>
    <row r="906" spans="12:16" x14ac:dyDescent="0.3">
      <c r="L906" s="48">
        <v>897</v>
      </c>
      <c r="M906" s="49">
        <v>0</v>
      </c>
      <c r="O906" s="48">
        <v>897</v>
      </c>
      <c r="P906" s="49">
        <v>0</v>
      </c>
    </row>
    <row r="907" spans="12:16" x14ac:dyDescent="0.3">
      <c r="L907" s="48">
        <v>898</v>
      </c>
      <c r="M907" s="49">
        <v>0</v>
      </c>
      <c r="O907" s="48">
        <v>898</v>
      </c>
      <c r="P907" s="49">
        <v>0</v>
      </c>
    </row>
    <row r="908" spans="12:16" x14ac:dyDescent="0.3">
      <c r="L908" s="48">
        <v>899</v>
      </c>
      <c r="M908" s="49">
        <v>0</v>
      </c>
      <c r="O908" s="48">
        <v>899</v>
      </c>
      <c r="P908" s="49">
        <v>0</v>
      </c>
    </row>
    <row r="909" spans="12:16" x14ac:dyDescent="0.3">
      <c r="L909" s="48">
        <v>900</v>
      </c>
      <c r="M909" s="49">
        <v>3534586.3403123775</v>
      </c>
      <c r="O909" s="48">
        <v>900</v>
      </c>
      <c r="P909" s="49">
        <v>3534586.3403123775</v>
      </c>
    </row>
    <row r="910" spans="12:16" x14ac:dyDescent="0.3">
      <c r="L910" s="48">
        <v>901</v>
      </c>
      <c r="M910" s="49">
        <v>4239264.2799103977</v>
      </c>
      <c r="O910" s="48">
        <v>901</v>
      </c>
      <c r="P910" s="49">
        <v>0</v>
      </c>
    </row>
    <row r="911" spans="12:16" x14ac:dyDescent="0.3">
      <c r="L911" s="48">
        <v>902</v>
      </c>
      <c r="M911" s="49">
        <v>0</v>
      </c>
      <c r="O911" s="48">
        <v>902</v>
      </c>
      <c r="P911" s="49">
        <v>0</v>
      </c>
    </row>
    <row r="912" spans="12:16" x14ac:dyDescent="0.3">
      <c r="L912" s="48">
        <v>903</v>
      </c>
      <c r="M912" s="49">
        <v>517204.32811131881</v>
      </c>
      <c r="O912" s="48">
        <v>903</v>
      </c>
      <c r="P912" s="49">
        <v>202036.29449346341</v>
      </c>
    </row>
    <row r="913" spans="12:16" x14ac:dyDescent="0.3">
      <c r="L913" s="48">
        <v>904</v>
      </c>
      <c r="M913" s="49">
        <v>0</v>
      </c>
      <c r="O913" s="48">
        <v>904</v>
      </c>
      <c r="P913" s="49">
        <v>0</v>
      </c>
    </row>
    <row r="914" spans="12:16" x14ac:dyDescent="0.3">
      <c r="L914" s="48">
        <v>905</v>
      </c>
      <c r="M914" s="49">
        <v>0</v>
      </c>
      <c r="O914" s="48">
        <v>905</v>
      </c>
      <c r="P914" s="49">
        <v>0</v>
      </c>
    </row>
    <row r="915" spans="12:16" x14ac:dyDescent="0.3">
      <c r="L915" s="48">
        <v>906</v>
      </c>
      <c r="M915" s="49">
        <v>0</v>
      </c>
      <c r="O915" s="48">
        <v>906</v>
      </c>
      <c r="P915" s="49">
        <v>0</v>
      </c>
    </row>
    <row r="916" spans="12:16" x14ac:dyDescent="0.3">
      <c r="L916" s="48">
        <v>907</v>
      </c>
      <c r="M916" s="49">
        <v>7139172.6738470914</v>
      </c>
      <c r="O916" s="48">
        <v>907</v>
      </c>
      <c r="P916" s="49">
        <v>0</v>
      </c>
    </row>
    <row r="917" spans="12:16" x14ac:dyDescent="0.3">
      <c r="L917" s="48">
        <v>908</v>
      </c>
      <c r="M917" s="49">
        <v>191439.11793484975</v>
      </c>
      <c r="O917" s="48">
        <v>908</v>
      </c>
      <c r="P917" s="49">
        <v>0</v>
      </c>
    </row>
    <row r="918" spans="12:16" x14ac:dyDescent="0.3">
      <c r="L918" s="48">
        <v>909</v>
      </c>
      <c r="M918" s="49">
        <v>973305.77092772559</v>
      </c>
      <c r="O918" s="48">
        <v>909</v>
      </c>
      <c r="P918" s="49">
        <v>973305.77092772559</v>
      </c>
    </row>
    <row r="919" spans="12:16" x14ac:dyDescent="0.3">
      <c r="L919" s="48">
        <v>910</v>
      </c>
      <c r="M919" s="49">
        <v>1494690.6082266916</v>
      </c>
      <c r="O919" s="48">
        <v>910</v>
      </c>
      <c r="P919" s="49">
        <v>1494690.6082266916</v>
      </c>
    </row>
    <row r="920" spans="12:16" x14ac:dyDescent="0.3">
      <c r="L920" s="48">
        <v>911</v>
      </c>
      <c r="M920" s="49">
        <v>1624142.2840887217</v>
      </c>
      <c r="O920" s="48">
        <v>911</v>
      </c>
      <c r="P920" s="49">
        <v>1624142.2840887217</v>
      </c>
    </row>
    <row r="921" spans="12:16" x14ac:dyDescent="0.3">
      <c r="L921" s="48">
        <v>912</v>
      </c>
      <c r="M921" s="49">
        <v>477184.50804872857</v>
      </c>
      <c r="O921" s="48">
        <v>912</v>
      </c>
      <c r="P921" s="49">
        <v>0</v>
      </c>
    </row>
    <row r="922" spans="12:16" x14ac:dyDescent="0.3">
      <c r="L922" s="48">
        <v>913</v>
      </c>
      <c r="M922" s="49">
        <v>176875.30865395055</v>
      </c>
      <c r="O922" s="48">
        <v>913</v>
      </c>
      <c r="P922" s="49">
        <v>176875.30865395055</v>
      </c>
    </row>
    <row r="923" spans="12:16" x14ac:dyDescent="0.3">
      <c r="L923" s="48">
        <v>914</v>
      </c>
      <c r="M923" s="49">
        <v>2819236.8083427553</v>
      </c>
      <c r="O923" s="48">
        <v>914</v>
      </c>
      <c r="P923" s="49">
        <v>2819236.8083427553</v>
      </c>
    </row>
    <row r="924" spans="12:16" x14ac:dyDescent="0.3">
      <c r="L924" s="48">
        <v>915</v>
      </c>
      <c r="M924" s="49">
        <v>2937484.6855963375</v>
      </c>
      <c r="O924" s="48">
        <v>915</v>
      </c>
      <c r="P924" s="49">
        <v>2937484.6855963375</v>
      </c>
    </row>
    <row r="925" spans="12:16" x14ac:dyDescent="0.3">
      <c r="L925" s="48">
        <v>916</v>
      </c>
      <c r="M925" s="49">
        <v>0</v>
      </c>
      <c r="O925" s="48">
        <v>916</v>
      </c>
      <c r="P925" s="49">
        <v>0</v>
      </c>
    </row>
    <row r="926" spans="12:16" x14ac:dyDescent="0.3">
      <c r="L926" s="48">
        <v>917</v>
      </c>
      <c r="M926" s="49">
        <v>0</v>
      </c>
      <c r="O926" s="48">
        <v>917</v>
      </c>
      <c r="P926" s="49">
        <v>0</v>
      </c>
    </row>
    <row r="927" spans="12:16" x14ac:dyDescent="0.3">
      <c r="L927" s="48">
        <v>918</v>
      </c>
      <c r="M927" s="49">
        <v>5673603.4038170706</v>
      </c>
      <c r="O927" s="48">
        <v>918</v>
      </c>
      <c r="P927" s="49">
        <v>5673603.4038170706</v>
      </c>
    </row>
    <row r="928" spans="12:16" x14ac:dyDescent="0.3">
      <c r="L928" s="48">
        <v>919</v>
      </c>
      <c r="M928" s="49">
        <v>0</v>
      </c>
      <c r="O928" s="48">
        <v>919</v>
      </c>
      <c r="P928" s="49">
        <v>0</v>
      </c>
    </row>
    <row r="929" spans="12:16" x14ac:dyDescent="0.3">
      <c r="L929" s="48">
        <v>920</v>
      </c>
      <c r="M929" s="49">
        <v>2097524.4417037247</v>
      </c>
      <c r="O929" s="48">
        <v>920</v>
      </c>
      <c r="P929" s="49">
        <v>2097524.4417037247</v>
      </c>
    </row>
    <row r="930" spans="12:16" x14ac:dyDescent="0.3">
      <c r="L930" s="48">
        <v>921</v>
      </c>
      <c r="M930" s="49">
        <v>5537332.146724022</v>
      </c>
      <c r="O930" s="48">
        <v>921</v>
      </c>
      <c r="P930" s="49">
        <v>5537332.146724022</v>
      </c>
    </row>
    <row r="931" spans="12:16" x14ac:dyDescent="0.3">
      <c r="L931" s="48">
        <v>922</v>
      </c>
      <c r="M931" s="49">
        <v>0</v>
      </c>
      <c r="O931" s="48">
        <v>922</v>
      </c>
      <c r="P931" s="49">
        <v>0</v>
      </c>
    </row>
    <row r="932" spans="12:16" x14ac:dyDescent="0.3">
      <c r="L932" s="48">
        <v>923</v>
      </c>
      <c r="M932" s="49">
        <v>6285277.8435055837</v>
      </c>
      <c r="O932" s="48">
        <v>923</v>
      </c>
      <c r="P932" s="49">
        <v>2555421.0804651971</v>
      </c>
    </row>
    <row r="933" spans="12:16" x14ac:dyDescent="0.3">
      <c r="L933" s="48">
        <v>924</v>
      </c>
      <c r="M933" s="49">
        <v>1494932.2648745426</v>
      </c>
      <c r="O933" s="48">
        <v>924</v>
      </c>
      <c r="P933" s="49">
        <v>0</v>
      </c>
    </row>
    <row r="934" spans="12:16" x14ac:dyDescent="0.3">
      <c r="L934" s="48">
        <v>925</v>
      </c>
      <c r="M934" s="49">
        <v>0</v>
      </c>
      <c r="O934" s="48">
        <v>925</v>
      </c>
      <c r="P934" s="49">
        <v>0</v>
      </c>
    </row>
    <row r="935" spans="12:16" x14ac:dyDescent="0.3">
      <c r="L935" s="48">
        <v>926</v>
      </c>
      <c r="M935" s="49">
        <v>206852.75952630563</v>
      </c>
      <c r="O935" s="48">
        <v>926</v>
      </c>
      <c r="P935" s="49">
        <v>206852.75952630563</v>
      </c>
    </row>
    <row r="936" spans="12:16" x14ac:dyDescent="0.3">
      <c r="L936" s="48">
        <v>927</v>
      </c>
      <c r="M936" s="49">
        <v>0</v>
      </c>
      <c r="O936" s="48">
        <v>927</v>
      </c>
      <c r="P936" s="49">
        <v>0</v>
      </c>
    </row>
    <row r="937" spans="12:16" x14ac:dyDescent="0.3">
      <c r="L937" s="48">
        <v>928</v>
      </c>
      <c r="M937" s="49">
        <v>0</v>
      </c>
      <c r="O937" s="48">
        <v>928</v>
      </c>
      <c r="P937" s="49">
        <v>0</v>
      </c>
    </row>
    <row r="938" spans="12:16" x14ac:dyDescent="0.3">
      <c r="L938" s="48">
        <v>929</v>
      </c>
      <c r="M938" s="49">
        <v>10066261.740369245</v>
      </c>
      <c r="O938" s="48">
        <v>929</v>
      </c>
      <c r="P938" s="49">
        <v>0</v>
      </c>
    </row>
    <row r="939" spans="12:16" x14ac:dyDescent="0.3">
      <c r="L939" s="48">
        <v>930</v>
      </c>
      <c r="M939" s="49">
        <v>0</v>
      </c>
      <c r="O939" s="48">
        <v>930</v>
      </c>
      <c r="P939" s="49">
        <v>0</v>
      </c>
    </row>
    <row r="940" spans="12:16" x14ac:dyDescent="0.3">
      <c r="L940" s="48">
        <v>931</v>
      </c>
      <c r="M940" s="49">
        <v>1314810.481957023</v>
      </c>
      <c r="O940" s="48">
        <v>931</v>
      </c>
      <c r="P940" s="49">
        <v>1314810.481957023</v>
      </c>
    </row>
    <row r="941" spans="12:16" x14ac:dyDescent="0.3">
      <c r="L941" s="48">
        <v>932</v>
      </c>
      <c r="M941" s="49">
        <v>0</v>
      </c>
      <c r="O941" s="48">
        <v>932</v>
      </c>
      <c r="P941" s="49">
        <v>0</v>
      </c>
    </row>
    <row r="942" spans="12:16" x14ac:dyDescent="0.3">
      <c r="L942" s="48">
        <v>933</v>
      </c>
      <c r="M942" s="49">
        <v>775434.61538900365</v>
      </c>
      <c r="O942" s="48">
        <v>933</v>
      </c>
      <c r="P942" s="49">
        <v>598653.94988739712</v>
      </c>
    </row>
    <row r="943" spans="12:16" x14ac:dyDescent="0.3">
      <c r="L943" s="48">
        <v>934</v>
      </c>
      <c r="M943" s="49">
        <v>0</v>
      </c>
      <c r="O943" s="48">
        <v>934</v>
      </c>
      <c r="P943" s="49">
        <v>0</v>
      </c>
    </row>
    <row r="944" spans="12:16" x14ac:dyDescent="0.3">
      <c r="L944" s="48">
        <v>935</v>
      </c>
      <c r="M944" s="49">
        <v>305042.80697182223</v>
      </c>
      <c r="O944" s="48">
        <v>935</v>
      </c>
      <c r="P944" s="49">
        <v>305042.80697182223</v>
      </c>
    </row>
    <row r="945" spans="12:16" x14ac:dyDescent="0.3">
      <c r="L945" s="48">
        <v>936</v>
      </c>
      <c r="M945" s="49">
        <v>0</v>
      </c>
      <c r="O945" s="48">
        <v>936</v>
      </c>
      <c r="P945" s="49">
        <v>0</v>
      </c>
    </row>
    <row r="946" spans="12:16" x14ac:dyDescent="0.3">
      <c r="L946" s="48">
        <v>937</v>
      </c>
      <c r="M946" s="49">
        <v>0</v>
      </c>
      <c r="O946" s="48">
        <v>937</v>
      </c>
      <c r="P946" s="49">
        <v>0</v>
      </c>
    </row>
    <row r="947" spans="12:16" x14ac:dyDescent="0.3">
      <c r="L947" s="48">
        <v>938</v>
      </c>
      <c r="M947" s="49">
        <v>144761.09867004864</v>
      </c>
      <c r="O947" s="48">
        <v>938</v>
      </c>
      <c r="P947" s="49">
        <v>144761.09867004864</v>
      </c>
    </row>
    <row r="948" spans="12:16" x14ac:dyDescent="0.3">
      <c r="L948" s="48">
        <v>939</v>
      </c>
      <c r="M948" s="49">
        <v>1980738.916540436</v>
      </c>
      <c r="O948" s="48">
        <v>939</v>
      </c>
      <c r="P948" s="49">
        <v>460030.23785062169</v>
      </c>
    </row>
    <row r="949" spans="12:16" x14ac:dyDescent="0.3">
      <c r="L949" s="48">
        <v>940</v>
      </c>
      <c r="M949" s="49">
        <v>291601.69099165715</v>
      </c>
      <c r="O949" s="48">
        <v>940</v>
      </c>
      <c r="P949" s="49">
        <v>291601.69099165715</v>
      </c>
    </row>
    <row r="950" spans="12:16" x14ac:dyDescent="0.3">
      <c r="L950" s="48">
        <v>941</v>
      </c>
      <c r="M950" s="49">
        <v>0</v>
      </c>
      <c r="O950" s="48">
        <v>941</v>
      </c>
      <c r="P950" s="49">
        <v>0</v>
      </c>
    </row>
    <row r="951" spans="12:16" x14ac:dyDescent="0.3">
      <c r="L951" s="48">
        <v>942</v>
      </c>
      <c r="M951" s="49">
        <v>150834.21592598947</v>
      </c>
      <c r="O951" s="48">
        <v>942</v>
      </c>
      <c r="P951" s="49">
        <v>150834.21592598947</v>
      </c>
    </row>
    <row r="952" spans="12:16" x14ac:dyDescent="0.3">
      <c r="L952" s="48">
        <v>943</v>
      </c>
      <c r="M952" s="49">
        <v>237956.12752569481</v>
      </c>
      <c r="O952" s="48">
        <v>943</v>
      </c>
      <c r="P952" s="49">
        <v>237956.12752569481</v>
      </c>
    </row>
    <row r="953" spans="12:16" x14ac:dyDescent="0.3">
      <c r="L953" s="48">
        <v>944</v>
      </c>
      <c r="M953" s="49">
        <v>2293437.4594833623</v>
      </c>
      <c r="O953" s="48">
        <v>944</v>
      </c>
      <c r="P953" s="49">
        <v>0</v>
      </c>
    </row>
    <row r="954" spans="12:16" x14ac:dyDescent="0.3">
      <c r="L954" s="48">
        <v>945</v>
      </c>
      <c r="M954" s="49">
        <v>914745.27301475301</v>
      </c>
      <c r="O954" s="48">
        <v>945</v>
      </c>
      <c r="P954" s="49">
        <v>914745.27301475301</v>
      </c>
    </row>
    <row r="955" spans="12:16" x14ac:dyDescent="0.3">
      <c r="L955" s="48">
        <v>946</v>
      </c>
      <c r="M955" s="49">
        <v>0</v>
      </c>
      <c r="O955" s="48">
        <v>946</v>
      </c>
      <c r="P955" s="49">
        <v>0</v>
      </c>
    </row>
    <row r="956" spans="12:16" x14ac:dyDescent="0.3">
      <c r="L956" s="48">
        <v>947</v>
      </c>
      <c r="M956" s="49">
        <v>322021.98301424715</v>
      </c>
      <c r="O956" s="48">
        <v>947</v>
      </c>
      <c r="P956" s="49">
        <v>322021.98301424715</v>
      </c>
    </row>
    <row r="957" spans="12:16" x14ac:dyDescent="0.3">
      <c r="L957" s="48">
        <v>948</v>
      </c>
      <c r="M957" s="49">
        <v>0</v>
      </c>
      <c r="O957" s="48">
        <v>948</v>
      </c>
      <c r="P957" s="49">
        <v>0</v>
      </c>
    </row>
    <row r="958" spans="12:16" x14ac:dyDescent="0.3">
      <c r="L958" s="48">
        <v>949</v>
      </c>
      <c r="M958" s="49">
        <v>0</v>
      </c>
      <c r="O958" s="48">
        <v>949</v>
      </c>
      <c r="P958" s="49">
        <v>0</v>
      </c>
    </row>
    <row r="959" spans="12:16" x14ac:dyDescent="0.3">
      <c r="L959" s="48">
        <v>950</v>
      </c>
      <c r="M959" s="49">
        <v>365270.73351441801</v>
      </c>
      <c r="O959" s="48">
        <v>950</v>
      </c>
      <c r="P959" s="49">
        <v>365270.73351441801</v>
      </c>
    </row>
    <row r="960" spans="12:16" x14ac:dyDescent="0.3">
      <c r="L960" s="48">
        <v>951</v>
      </c>
      <c r="M960" s="49">
        <v>0</v>
      </c>
      <c r="O960" s="48">
        <v>951</v>
      </c>
      <c r="P960" s="49">
        <v>0</v>
      </c>
    </row>
    <row r="961" spans="12:16" x14ac:dyDescent="0.3">
      <c r="L961" s="48">
        <v>952</v>
      </c>
      <c r="M961" s="49">
        <v>5797233.8598455237</v>
      </c>
      <c r="O961" s="48">
        <v>952</v>
      </c>
      <c r="P961" s="49">
        <v>0</v>
      </c>
    </row>
    <row r="962" spans="12:16" x14ac:dyDescent="0.3">
      <c r="L962" s="48">
        <v>953</v>
      </c>
      <c r="M962" s="49">
        <v>8087668.4144312637</v>
      </c>
      <c r="O962" s="48">
        <v>953</v>
      </c>
      <c r="P962" s="49">
        <v>153962.78751404127</v>
      </c>
    </row>
    <row r="963" spans="12:16" x14ac:dyDescent="0.3">
      <c r="L963" s="48">
        <v>954</v>
      </c>
      <c r="M963" s="49">
        <v>253774.5019071103</v>
      </c>
      <c r="O963" s="48">
        <v>954</v>
      </c>
      <c r="P963" s="49">
        <v>0</v>
      </c>
    </row>
    <row r="964" spans="12:16" x14ac:dyDescent="0.3">
      <c r="L964" s="48">
        <v>955</v>
      </c>
      <c r="M964" s="49">
        <v>0</v>
      </c>
      <c r="O964" s="48">
        <v>955</v>
      </c>
      <c r="P964" s="49">
        <v>0</v>
      </c>
    </row>
    <row r="965" spans="12:16" x14ac:dyDescent="0.3">
      <c r="L965" s="48">
        <v>956</v>
      </c>
      <c r="M965" s="49">
        <v>12076993.147380797</v>
      </c>
      <c r="O965" s="48">
        <v>956</v>
      </c>
      <c r="P965" s="49">
        <v>12076993.147380797</v>
      </c>
    </row>
    <row r="966" spans="12:16" x14ac:dyDescent="0.3">
      <c r="L966" s="48">
        <v>957</v>
      </c>
      <c r="M966" s="49">
        <v>1573676.7432611675</v>
      </c>
      <c r="O966" s="48">
        <v>957</v>
      </c>
      <c r="P966" s="49">
        <v>1573676.7432611675</v>
      </c>
    </row>
    <row r="967" spans="12:16" x14ac:dyDescent="0.3">
      <c r="L967" s="48">
        <v>958</v>
      </c>
      <c r="M967" s="49">
        <v>0</v>
      </c>
      <c r="O967" s="48">
        <v>958</v>
      </c>
      <c r="P967" s="49">
        <v>0</v>
      </c>
    </row>
    <row r="968" spans="12:16" x14ac:dyDescent="0.3">
      <c r="L968" s="48">
        <v>959</v>
      </c>
      <c r="M968" s="49">
        <v>1993962.7635498764</v>
      </c>
      <c r="O968" s="48">
        <v>959</v>
      </c>
      <c r="P968" s="49">
        <v>203240.48592274217</v>
      </c>
    </row>
    <row r="969" spans="12:16" x14ac:dyDescent="0.3">
      <c r="L969" s="48">
        <v>960</v>
      </c>
      <c r="M969" s="49">
        <v>0</v>
      </c>
      <c r="O969" s="48">
        <v>960</v>
      </c>
      <c r="P969" s="49">
        <v>0</v>
      </c>
    </row>
    <row r="970" spans="12:16" x14ac:dyDescent="0.3">
      <c r="L970" s="48">
        <v>961</v>
      </c>
      <c r="M970" s="49">
        <v>4443988.7945640301</v>
      </c>
      <c r="O970" s="48">
        <v>961</v>
      </c>
      <c r="P970" s="49">
        <v>2763003.6752837133</v>
      </c>
    </row>
    <row r="971" spans="12:16" x14ac:dyDescent="0.3">
      <c r="L971" s="48">
        <v>962</v>
      </c>
      <c r="M971" s="49">
        <v>1670175.1524456213</v>
      </c>
      <c r="O971" s="48">
        <v>962</v>
      </c>
      <c r="P971" s="49">
        <v>0</v>
      </c>
    </row>
    <row r="972" spans="12:16" x14ac:dyDescent="0.3">
      <c r="L972" s="48">
        <v>963</v>
      </c>
      <c r="M972" s="49">
        <v>0</v>
      </c>
      <c r="O972" s="48">
        <v>963</v>
      </c>
      <c r="P972" s="49">
        <v>0</v>
      </c>
    </row>
    <row r="973" spans="12:16" x14ac:dyDescent="0.3">
      <c r="L973" s="48">
        <v>964</v>
      </c>
      <c r="M973" s="49">
        <v>9665907.6660989746</v>
      </c>
      <c r="O973" s="48">
        <v>964</v>
      </c>
      <c r="P973" s="49">
        <v>0</v>
      </c>
    </row>
    <row r="974" spans="12:16" x14ac:dyDescent="0.3">
      <c r="L974" s="48">
        <v>965</v>
      </c>
      <c r="M974" s="49">
        <v>7602451.8064664053</v>
      </c>
      <c r="O974" s="48">
        <v>965</v>
      </c>
      <c r="P974" s="49">
        <v>7602451.8064664053</v>
      </c>
    </row>
    <row r="975" spans="12:16" x14ac:dyDescent="0.3">
      <c r="L975" s="48">
        <v>966</v>
      </c>
      <c r="M975" s="49">
        <v>114077.4594954526</v>
      </c>
      <c r="O975" s="48">
        <v>966</v>
      </c>
      <c r="P975" s="49">
        <v>114077.4594954526</v>
      </c>
    </row>
    <row r="976" spans="12:16" x14ac:dyDescent="0.3">
      <c r="L976" s="48">
        <v>967</v>
      </c>
      <c r="M976" s="49">
        <v>0</v>
      </c>
      <c r="O976" s="48">
        <v>967</v>
      </c>
      <c r="P976" s="49">
        <v>0</v>
      </c>
    </row>
    <row r="977" spans="12:16" x14ac:dyDescent="0.3">
      <c r="L977" s="48">
        <v>968</v>
      </c>
      <c r="M977" s="49">
        <v>0</v>
      </c>
      <c r="O977" s="48">
        <v>968</v>
      </c>
      <c r="P977" s="49">
        <v>0</v>
      </c>
    </row>
    <row r="978" spans="12:16" x14ac:dyDescent="0.3">
      <c r="L978" s="48">
        <v>969</v>
      </c>
      <c r="M978" s="49">
        <v>0</v>
      </c>
      <c r="O978" s="48">
        <v>969</v>
      </c>
      <c r="P978" s="49">
        <v>0</v>
      </c>
    </row>
    <row r="979" spans="12:16" x14ac:dyDescent="0.3">
      <c r="L979" s="48">
        <v>970</v>
      </c>
      <c r="M979" s="49">
        <v>0</v>
      </c>
      <c r="O979" s="48">
        <v>970</v>
      </c>
      <c r="P979" s="49">
        <v>0</v>
      </c>
    </row>
    <row r="980" spans="12:16" x14ac:dyDescent="0.3">
      <c r="L980" s="48">
        <v>971</v>
      </c>
      <c r="M980" s="49">
        <v>0</v>
      </c>
      <c r="O980" s="48">
        <v>971</v>
      </c>
      <c r="P980" s="49">
        <v>0</v>
      </c>
    </row>
    <row r="981" spans="12:16" x14ac:dyDescent="0.3">
      <c r="L981" s="48">
        <v>972</v>
      </c>
      <c r="M981" s="49">
        <v>217707.76547153477</v>
      </c>
      <c r="O981" s="48">
        <v>972</v>
      </c>
      <c r="P981" s="49">
        <v>0</v>
      </c>
    </row>
    <row r="982" spans="12:16" x14ac:dyDescent="0.3">
      <c r="L982" s="48">
        <v>973</v>
      </c>
      <c r="M982" s="49">
        <v>0</v>
      </c>
      <c r="O982" s="48">
        <v>973</v>
      </c>
      <c r="P982" s="49">
        <v>0</v>
      </c>
    </row>
    <row r="983" spans="12:16" x14ac:dyDescent="0.3">
      <c r="L983" s="48">
        <v>974</v>
      </c>
      <c r="M983" s="49">
        <v>0</v>
      </c>
      <c r="O983" s="48">
        <v>974</v>
      </c>
      <c r="P983" s="49">
        <v>0</v>
      </c>
    </row>
    <row r="984" spans="12:16" x14ac:dyDescent="0.3">
      <c r="L984" s="48">
        <v>975</v>
      </c>
      <c r="M984" s="49">
        <v>0</v>
      </c>
      <c r="O984" s="48">
        <v>975</v>
      </c>
      <c r="P984" s="49">
        <v>0</v>
      </c>
    </row>
    <row r="985" spans="12:16" x14ac:dyDescent="0.3">
      <c r="L985" s="48">
        <v>976</v>
      </c>
      <c r="M985" s="49">
        <v>159768.75605330034</v>
      </c>
      <c r="O985" s="48">
        <v>976</v>
      </c>
      <c r="P985" s="49">
        <v>159768.75605330034</v>
      </c>
    </row>
    <row r="986" spans="12:16" x14ac:dyDescent="0.3">
      <c r="L986" s="48">
        <v>977</v>
      </c>
      <c r="M986" s="49">
        <v>175727.50332516944</v>
      </c>
      <c r="O986" s="48">
        <v>977</v>
      </c>
      <c r="P986" s="49">
        <v>175727.50332516944</v>
      </c>
    </row>
    <row r="987" spans="12:16" x14ac:dyDescent="0.3">
      <c r="L987" s="48">
        <v>978</v>
      </c>
      <c r="M987" s="49">
        <v>3356239.0714770337</v>
      </c>
      <c r="O987" s="48">
        <v>978</v>
      </c>
      <c r="P987" s="49">
        <v>0</v>
      </c>
    </row>
    <row r="988" spans="12:16" x14ac:dyDescent="0.3">
      <c r="L988" s="48">
        <v>979</v>
      </c>
      <c r="M988" s="49">
        <v>0</v>
      </c>
      <c r="O988" s="48">
        <v>979</v>
      </c>
      <c r="P988" s="49">
        <v>0</v>
      </c>
    </row>
    <row r="989" spans="12:16" x14ac:dyDescent="0.3">
      <c r="L989" s="48">
        <v>980</v>
      </c>
      <c r="M989" s="49">
        <v>102998.72301369731</v>
      </c>
      <c r="O989" s="48">
        <v>980</v>
      </c>
      <c r="P989" s="49">
        <v>102998.72301369731</v>
      </c>
    </row>
    <row r="990" spans="12:16" x14ac:dyDescent="0.3">
      <c r="L990" s="48">
        <v>981</v>
      </c>
      <c r="M990" s="49">
        <v>195463.74639224887</v>
      </c>
      <c r="O990" s="48">
        <v>981</v>
      </c>
      <c r="P990" s="49">
        <v>195463.74639224887</v>
      </c>
    </row>
    <row r="991" spans="12:16" x14ac:dyDescent="0.3">
      <c r="L991" s="48">
        <v>982</v>
      </c>
      <c r="M991" s="49">
        <v>0</v>
      </c>
      <c r="O991" s="48">
        <v>982</v>
      </c>
      <c r="P991" s="49">
        <v>0</v>
      </c>
    </row>
    <row r="992" spans="12:16" x14ac:dyDescent="0.3">
      <c r="L992" s="48">
        <v>983</v>
      </c>
      <c r="M992" s="49">
        <v>0</v>
      </c>
      <c r="O992" s="48">
        <v>983</v>
      </c>
      <c r="P992" s="49">
        <v>0</v>
      </c>
    </row>
    <row r="993" spans="12:16" x14ac:dyDescent="0.3">
      <c r="L993" s="48">
        <v>984</v>
      </c>
      <c r="M993" s="49">
        <v>0</v>
      </c>
      <c r="O993" s="48">
        <v>984</v>
      </c>
      <c r="P993" s="49">
        <v>0</v>
      </c>
    </row>
    <row r="994" spans="12:16" x14ac:dyDescent="0.3">
      <c r="L994" s="48">
        <v>985</v>
      </c>
      <c r="M994" s="49">
        <v>1059683.3145300271</v>
      </c>
      <c r="O994" s="48">
        <v>985</v>
      </c>
      <c r="P994" s="49">
        <v>1059683.3145300271</v>
      </c>
    </row>
    <row r="995" spans="12:16" x14ac:dyDescent="0.3">
      <c r="L995" s="48">
        <v>986</v>
      </c>
      <c r="M995" s="49">
        <v>0</v>
      </c>
      <c r="O995" s="48">
        <v>986</v>
      </c>
      <c r="P995" s="49">
        <v>0</v>
      </c>
    </row>
    <row r="996" spans="12:16" x14ac:dyDescent="0.3">
      <c r="L996" s="48">
        <v>987</v>
      </c>
      <c r="M996" s="49">
        <v>4238938.9477615543</v>
      </c>
      <c r="O996" s="48">
        <v>987</v>
      </c>
      <c r="P996" s="49">
        <v>4238938.9477615543</v>
      </c>
    </row>
    <row r="997" spans="12:16" x14ac:dyDescent="0.3">
      <c r="L997" s="48">
        <v>988</v>
      </c>
      <c r="M997" s="49">
        <v>3005703.1151786726</v>
      </c>
      <c r="O997" s="48">
        <v>988</v>
      </c>
      <c r="P997" s="49">
        <v>0</v>
      </c>
    </row>
    <row r="998" spans="12:16" x14ac:dyDescent="0.3">
      <c r="L998" s="48">
        <v>989</v>
      </c>
      <c r="M998" s="49">
        <v>2809305.0548833907</v>
      </c>
      <c r="O998" s="48">
        <v>989</v>
      </c>
      <c r="P998" s="49">
        <v>1756093.6204277254</v>
      </c>
    </row>
    <row r="999" spans="12:16" x14ac:dyDescent="0.3">
      <c r="L999" s="48">
        <v>990</v>
      </c>
      <c r="M999" s="49">
        <v>176209.62200233765</v>
      </c>
      <c r="O999" s="48">
        <v>990</v>
      </c>
      <c r="P999" s="49">
        <v>176209.62200233765</v>
      </c>
    </row>
    <row r="1000" spans="12:16" x14ac:dyDescent="0.3">
      <c r="L1000" s="48">
        <v>991</v>
      </c>
      <c r="M1000" s="49">
        <v>1967821.8113629743</v>
      </c>
      <c r="O1000" s="48">
        <v>991</v>
      </c>
      <c r="P1000" s="49">
        <v>1608779.4826827568</v>
      </c>
    </row>
    <row r="1001" spans="12:16" x14ac:dyDescent="0.3">
      <c r="L1001" s="48">
        <v>992</v>
      </c>
      <c r="M1001" s="49">
        <v>1486285.8670981452</v>
      </c>
      <c r="O1001" s="48">
        <v>992</v>
      </c>
      <c r="P1001" s="49">
        <v>0</v>
      </c>
    </row>
    <row r="1002" spans="12:16" x14ac:dyDescent="0.3">
      <c r="L1002" s="48">
        <v>993</v>
      </c>
      <c r="M1002" s="49">
        <v>0</v>
      </c>
      <c r="O1002" s="48">
        <v>993</v>
      </c>
      <c r="P1002" s="49">
        <v>0</v>
      </c>
    </row>
    <row r="1003" spans="12:16" x14ac:dyDescent="0.3">
      <c r="L1003" s="48">
        <v>994</v>
      </c>
      <c r="M1003" s="49">
        <v>0</v>
      </c>
      <c r="O1003" s="48">
        <v>994</v>
      </c>
      <c r="P1003" s="49">
        <v>0</v>
      </c>
    </row>
    <row r="1004" spans="12:16" x14ac:dyDescent="0.3">
      <c r="L1004" s="48">
        <v>995</v>
      </c>
      <c r="M1004" s="49">
        <v>3597591.0948423655</v>
      </c>
      <c r="O1004" s="48">
        <v>995</v>
      </c>
      <c r="P1004" s="49">
        <v>0</v>
      </c>
    </row>
    <row r="1005" spans="12:16" x14ac:dyDescent="0.3">
      <c r="L1005" s="48">
        <v>996</v>
      </c>
      <c r="M1005" s="49">
        <v>0</v>
      </c>
      <c r="O1005" s="48">
        <v>996</v>
      </c>
      <c r="P1005" s="49">
        <v>0</v>
      </c>
    </row>
    <row r="1006" spans="12:16" x14ac:dyDescent="0.3">
      <c r="L1006" s="48">
        <v>997</v>
      </c>
      <c r="M1006" s="49">
        <v>13238338.254232122</v>
      </c>
      <c r="O1006" s="48">
        <v>997</v>
      </c>
      <c r="P1006" s="49">
        <v>4500724.3787721526</v>
      </c>
    </row>
    <row r="1007" spans="12:16" x14ac:dyDescent="0.3">
      <c r="L1007" s="48">
        <v>998</v>
      </c>
      <c r="M1007" s="49">
        <v>354642.22191244568</v>
      </c>
      <c r="O1007" s="48">
        <v>998</v>
      </c>
      <c r="P1007" s="49">
        <v>354642.22191244568</v>
      </c>
    </row>
    <row r="1008" spans="12:16" x14ac:dyDescent="0.3">
      <c r="L1008" s="48">
        <v>999</v>
      </c>
      <c r="M1008" s="49">
        <v>0</v>
      </c>
      <c r="O1008" s="48">
        <v>999</v>
      </c>
      <c r="P1008" s="49">
        <v>0</v>
      </c>
    </row>
    <row r="1009" spans="12:16" ht="16.95" customHeight="1" x14ac:dyDescent="0.3">
      <c r="L1009" s="48">
        <v>1000</v>
      </c>
      <c r="M1009" s="50">
        <v>3518091.5721136052</v>
      </c>
      <c r="O1009" s="48">
        <v>1000</v>
      </c>
      <c r="P1009" s="50">
        <v>3324733.8554993896</v>
      </c>
    </row>
    <row r="1010" spans="12:16" x14ac:dyDescent="0.3">
      <c r="L1010" s="48">
        <v>1001</v>
      </c>
      <c r="M1010" s="50">
        <v>0</v>
      </c>
      <c r="O1010" s="48">
        <v>1001</v>
      </c>
      <c r="P1010" s="50">
        <v>0</v>
      </c>
    </row>
    <row r="1011" spans="12:16" x14ac:dyDescent="0.3">
      <c r="L1011" s="48">
        <v>1002</v>
      </c>
      <c r="M1011" s="50">
        <v>0</v>
      </c>
      <c r="O1011" s="48">
        <v>1002</v>
      </c>
      <c r="P1011" s="50">
        <v>0</v>
      </c>
    </row>
    <row r="1012" spans="12:16" x14ac:dyDescent="0.3">
      <c r="L1012" s="48">
        <v>1003</v>
      </c>
      <c r="M1012" s="50">
        <v>0</v>
      </c>
      <c r="O1012" s="48">
        <v>1003</v>
      </c>
      <c r="P1012" s="50">
        <v>0</v>
      </c>
    </row>
    <row r="1013" spans="12:16" x14ac:dyDescent="0.3">
      <c r="L1013" s="48">
        <v>1004</v>
      </c>
      <c r="M1013" s="50">
        <v>2304945.6391968443</v>
      </c>
      <c r="O1013" s="48">
        <v>1004</v>
      </c>
      <c r="P1013" s="50">
        <v>0</v>
      </c>
    </row>
    <row r="1014" spans="12:16" x14ac:dyDescent="0.3">
      <c r="L1014" s="48">
        <v>1005</v>
      </c>
      <c r="M1014" s="50">
        <v>593036.12867579085</v>
      </c>
      <c r="O1014" s="48">
        <v>1005</v>
      </c>
      <c r="P1014" s="50">
        <v>593036.12867579085</v>
      </c>
    </row>
    <row r="1015" spans="12:16" x14ac:dyDescent="0.3">
      <c r="L1015" s="48">
        <v>1006</v>
      </c>
      <c r="M1015" s="50">
        <v>0</v>
      </c>
      <c r="O1015" s="48">
        <v>1006</v>
      </c>
      <c r="P1015" s="50">
        <v>0</v>
      </c>
    </row>
    <row r="1016" spans="12:16" x14ac:dyDescent="0.3">
      <c r="L1016" s="48">
        <v>1007</v>
      </c>
      <c r="M1016" s="50">
        <v>3726136.4676769003</v>
      </c>
      <c r="O1016" s="48">
        <v>1007</v>
      </c>
      <c r="P1016" s="50">
        <v>3726136.4676769003</v>
      </c>
    </row>
    <row r="1017" spans="12:16" x14ac:dyDescent="0.3">
      <c r="L1017" s="48">
        <v>1008</v>
      </c>
      <c r="M1017" s="50">
        <v>1773925.0961936421</v>
      </c>
      <c r="O1017" s="48">
        <v>1008</v>
      </c>
      <c r="P1017" s="50">
        <v>0</v>
      </c>
    </row>
    <row r="1018" spans="12:16" x14ac:dyDescent="0.3">
      <c r="L1018" s="48">
        <v>1009</v>
      </c>
      <c r="M1018" s="50">
        <v>703026.50779213372</v>
      </c>
      <c r="O1018" s="48">
        <v>1009</v>
      </c>
      <c r="P1018" s="50">
        <v>703026.50779213372</v>
      </c>
    </row>
    <row r="1019" spans="12:16" x14ac:dyDescent="0.3">
      <c r="L1019" s="48">
        <v>1010</v>
      </c>
      <c r="M1019" s="50">
        <v>2517947.1947518457</v>
      </c>
      <c r="O1019" s="48">
        <v>1010</v>
      </c>
      <c r="P1019" s="50">
        <v>0</v>
      </c>
    </row>
    <row r="1020" spans="12:16" x14ac:dyDescent="0.3">
      <c r="L1020" s="48">
        <v>1011</v>
      </c>
      <c r="M1020" s="50">
        <v>0</v>
      </c>
      <c r="O1020" s="48">
        <v>1011</v>
      </c>
      <c r="P1020" s="50">
        <v>0</v>
      </c>
    </row>
    <row r="1021" spans="12:16" x14ac:dyDescent="0.3">
      <c r="L1021" s="48">
        <v>1012</v>
      </c>
      <c r="M1021" s="50">
        <v>0</v>
      </c>
      <c r="O1021" s="48">
        <v>1012</v>
      </c>
      <c r="P1021" s="50">
        <v>0</v>
      </c>
    </row>
    <row r="1022" spans="12:16" x14ac:dyDescent="0.3">
      <c r="L1022" s="48">
        <v>1013</v>
      </c>
      <c r="M1022" s="50">
        <v>208630.55944692757</v>
      </c>
      <c r="O1022" s="48">
        <v>1013</v>
      </c>
      <c r="P1022" s="50">
        <v>208630.55944692757</v>
      </c>
    </row>
    <row r="1023" spans="12:16" x14ac:dyDescent="0.3">
      <c r="L1023" s="48">
        <v>1014</v>
      </c>
      <c r="M1023" s="50">
        <v>0</v>
      </c>
      <c r="O1023" s="48">
        <v>1014</v>
      </c>
      <c r="P1023" s="50">
        <v>0</v>
      </c>
    </row>
    <row r="1024" spans="12:16" x14ac:dyDescent="0.3">
      <c r="L1024" s="48">
        <v>1015</v>
      </c>
      <c r="M1024" s="50">
        <v>313197.09671873867</v>
      </c>
      <c r="O1024" s="48">
        <v>1015</v>
      </c>
      <c r="P1024" s="50">
        <v>313197.09671873867</v>
      </c>
    </row>
    <row r="1025" spans="12:16" x14ac:dyDescent="0.3">
      <c r="L1025" s="48">
        <v>1016</v>
      </c>
      <c r="M1025" s="50">
        <v>0</v>
      </c>
      <c r="O1025" s="48">
        <v>1016</v>
      </c>
      <c r="P1025" s="50">
        <v>0</v>
      </c>
    </row>
    <row r="1026" spans="12:16" x14ac:dyDescent="0.3">
      <c r="L1026" s="48">
        <v>1017</v>
      </c>
      <c r="M1026" s="50">
        <v>0</v>
      </c>
      <c r="O1026" s="48">
        <v>1017</v>
      </c>
      <c r="P1026" s="50">
        <v>0</v>
      </c>
    </row>
    <row r="1027" spans="12:16" x14ac:dyDescent="0.3">
      <c r="L1027" s="48">
        <v>1018</v>
      </c>
      <c r="M1027" s="50">
        <v>0</v>
      </c>
      <c r="O1027" s="48">
        <v>1018</v>
      </c>
      <c r="P1027" s="50">
        <v>0</v>
      </c>
    </row>
    <row r="1028" spans="12:16" x14ac:dyDescent="0.3">
      <c r="L1028" s="48">
        <v>1019</v>
      </c>
      <c r="M1028" s="50">
        <v>0</v>
      </c>
      <c r="O1028" s="48">
        <v>1019</v>
      </c>
      <c r="P1028" s="50">
        <v>0</v>
      </c>
    </row>
    <row r="1029" spans="12:16" x14ac:dyDescent="0.3">
      <c r="L1029" s="48">
        <v>1020</v>
      </c>
      <c r="M1029" s="50">
        <v>0</v>
      </c>
      <c r="O1029" s="48">
        <v>1020</v>
      </c>
      <c r="P1029" s="50">
        <v>0</v>
      </c>
    </row>
    <row r="1030" spans="12:16" x14ac:dyDescent="0.3">
      <c r="L1030" s="48">
        <v>1021</v>
      </c>
      <c r="M1030" s="50">
        <v>305751.84454366652</v>
      </c>
      <c r="O1030" s="48">
        <v>1021</v>
      </c>
      <c r="P1030" s="50">
        <v>0</v>
      </c>
    </row>
    <row r="1031" spans="12:16" x14ac:dyDescent="0.3">
      <c r="L1031" s="48">
        <v>1022</v>
      </c>
      <c r="M1031" s="50">
        <v>0</v>
      </c>
      <c r="O1031" s="48">
        <v>1022</v>
      </c>
      <c r="P1031" s="50">
        <v>0</v>
      </c>
    </row>
    <row r="1032" spans="12:16" x14ac:dyDescent="0.3">
      <c r="L1032" s="48">
        <v>1023</v>
      </c>
      <c r="M1032" s="50">
        <v>226380.85605635075</v>
      </c>
      <c r="O1032" s="48">
        <v>1023</v>
      </c>
      <c r="P1032" s="50">
        <v>226380.85605635075</v>
      </c>
    </row>
    <row r="1033" spans="12:16" x14ac:dyDescent="0.3">
      <c r="L1033" s="48">
        <v>1024</v>
      </c>
      <c r="M1033" s="50">
        <v>202596.27940501727</v>
      </c>
      <c r="O1033" s="48">
        <v>1024</v>
      </c>
      <c r="P1033" s="50">
        <v>0</v>
      </c>
    </row>
    <row r="1034" spans="12:16" x14ac:dyDescent="0.3">
      <c r="L1034" s="48">
        <v>1025</v>
      </c>
      <c r="M1034" s="50">
        <v>0</v>
      </c>
      <c r="O1034" s="48">
        <v>1025</v>
      </c>
      <c r="P1034" s="50">
        <v>0</v>
      </c>
    </row>
    <row r="1035" spans="12:16" x14ac:dyDescent="0.3">
      <c r="L1035" s="48">
        <v>1026</v>
      </c>
      <c r="M1035" s="50">
        <v>0</v>
      </c>
      <c r="O1035" s="48">
        <v>1026</v>
      </c>
      <c r="P1035" s="50">
        <v>0</v>
      </c>
    </row>
    <row r="1036" spans="12:16" x14ac:dyDescent="0.3">
      <c r="L1036" s="48">
        <v>1027</v>
      </c>
      <c r="M1036" s="50">
        <v>0</v>
      </c>
      <c r="O1036" s="48">
        <v>1027</v>
      </c>
      <c r="P1036" s="50">
        <v>0</v>
      </c>
    </row>
    <row r="1037" spans="12:16" x14ac:dyDescent="0.3">
      <c r="L1037" s="48">
        <v>1028</v>
      </c>
      <c r="M1037" s="50">
        <v>0</v>
      </c>
      <c r="O1037" s="48">
        <v>1028</v>
      </c>
      <c r="P1037" s="50">
        <v>0</v>
      </c>
    </row>
    <row r="1038" spans="12:16" x14ac:dyDescent="0.3">
      <c r="L1038" s="48">
        <v>1029</v>
      </c>
      <c r="M1038" s="50">
        <v>0</v>
      </c>
      <c r="O1038" s="48">
        <v>1029</v>
      </c>
      <c r="P1038" s="50">
        <v>0</v>
      </c>
    </row>
    <row r="1039" spans="12:16" x14ac:dyDescent="0.3">
      <c r="L1039" s="48">
        <v>1030</v>
      </c>
      <c r="M1039" s="50">
        <v>0</v>
      </c>
      <c r="O1039" s="48">
        <v>1030</v>
      </c>
      <c r="P1039" s="50">
        <v>0</v>
      </c>
    </row>
    <row r="1040" spans="12:16" x14ac:dyDescent="0.3">
      <c r="L1040" s="48">
        <v>1031</v>
      </c>
      <c r="M1040" s="50">
        <v>0</v>
      </c>
      <c r="O1040" s="48">
        <v>1031</v>
      </c>
      <c r="P1040" s="50">
        <v>0</v>
      </c>
    </row>
    <row r="1041" spans="12:16" x14ac:dyDescent="0.3">
      <c r="L1041" s="48">
        <v>1032</v>
      </c>
      <c r="M1041" s="50">
        <v>569223.62306757842</v>
      </c>
      <c r="O1041" s="48">
        <v>1032</v>
      </c>
      <c r="P1041" s="50">
        <v>328364.49239394232</v>
      </c>
    </row>
    <row r="1042" spans="12:16" x14ac:dyDescent="0.3">
      <c r="L1042" s="48">
        <v>1033</v>
      </c>
      <c r="M1042" s="50">
        <v>300390.87405764806</v>
      </c>
      <c r="O1042" s="48">
        <v>1033</v>
      </c>
      <c r="P1042" s="50">
        <v>300390.87405764806</v>
      </c>
    </row>
    <row r="1043" spans="12:16" x14ac:dyDescent="0.3">
      <c r="L1043" s="48">
        <v>1034</v>
      </c>
      <c r="M1043" s="50">
        <v>3091884.1665442083</v>
      </c>
      <c r="O1043" s="48">
        <v>1034</v>
      </c>
      <c r="P1043" s="50">
        <v>3091884.1665442083</v>
      </c>
    </row>
    <row r="1044" spans="12:16" x14ac:dyDescent="0.3">
      <c r="L1044" s="48">
        <v>1035</v>
      </c>
      <c r="M1044" s="50">
        <v>3946360.2377363052</v>
      </c>
      <c r="O1044" s="48">
        <v>1035</v>
      </c>
      <c r="P1044" s="50">
        <v>0</v>
      </c>
    </row>
    <row r="1045" spans="12:16" x14ac:dyDescent="0.3">
      <c r="L1045" s="48">
        <v>1036</v>
      </c>
      <c r="M1045" s="50">
        <v>214247.7448203903</v>
      </c>
      <c r="O1045" s="48">
        <v>1036</v>
      </c>
      <c r="P1045" s="50">
        <v>0</v>
      </c>
    </row>
    <row r="1046" spans="12:16" x14ac:dyDescent="0.3">
      <c r="L1046" s="48">
        <v>1037</v>
      </c>
      <c r="M1046" s="50">
        <v>0</v>
      </c>
      <c r="O1046" s="48">
        <v>1037</v>
      </c>
      <c r="P1046" s="50">
        <v>0</v>
      </c>
    </row>
    <row r="1047" spans="12:16" x14ac:dyDescent="0.3">
      <c r="L1047" s="48">
        <v>1038</v>
      </c>
      <c r="M1047" s="50">
        <v>440537.63082237722</v>
      </c>
      <c r="O1047" s="48">
        <v>1038</v>
      </c>
      <c r="P1047" s="50">
        <v>440537.63082237722</v>
      </c>
    </row>
    <row r="1048" spans="12:16" x14ac:dyDescent="0.3">
      <c r="L1048" s="48">
        <v>1039</v>
      </c>
      <c r="M1048" s="50">
        <v>300847.84354757075</v>
      </c>
      <c r="O1048" s="48">
        <v>1039</v>
      </c>
      <c r="P1048" s="50">
        <v>0</v>
      </c>
    </row>
    <row r="1049" spans="12:16" x14ac:dyDescent="0.3">
      <c r="L1049" s="48">
        <v>1040</v>
      </c>
      <c r="M1049" s="50">
        <v>0</v>
      </c>
      <c r="O1049" s="48">
        <v>1040</v>
      </c>
      <c r="P1049" s="50">
        <v>0</v>
      </c>
    </row>
    <row r="1050" spans="12:16" x14ac:dyDescent="0.3">
      <c r="L1050" s="48">
        <v>1041</v>
      </c>
      <c r="M1050" s="50">
        <v>0</v>
      </c>
      <c r="O1050" s="48">
        <v>1041</v>
      </c>
      <c r="P1050" s="50">
        <v>0</v>
      </c>
    </row>
    <row r="1051" spans="12:16" x14ac:dyDescent="0.3">
      <c r="L1051" s="48">
        <v>1042</v>
      </c>
      <c r="M1051" s="50">
        <v>0</v>
      </c>
      <c r="O1051" s="48">
        <v>1042</v>
      </c>
      <c r="P1051" s="50">
        <v>0</v>
      </c>
    </row>
    <row r="1052" spans="12:16" x14ac:dyDescent="0.3">
      <c r="L1052" s="48">
        <v>1043</v>
      </c>
      <c r="M1052" s="50">
        <v>10337690.779484436</v>
      </c>
      <c r="O1052" s="48">
        <v>1043</v>
      </c>
      <c r="P1052" s="50">
        <v>0</v>
      </c>
    </row>
    <row r="1053" spans="12:16" x14ac:dyDescent="0.3">
      <c r="L1053" s="48">
        <v>1044</v>
      </c>
      <c r="M1053" s="50">
        <v>3152403.7797543649</v>
      </c>
      <c r="O1053" s="48">
        <v>1044</v>
      </c>
      <c r="P1053" s="50">
        <v>2918152.043245757</v>
      </c>
    </row>
    <row r="1054" spans="12:16" x14ac:dyDescent="0.3">
      <c r="L1054" s="48">
        <v>1045</v>
      </c>
      <c r="M1054" s="50">
        <v>4137259.7796931611</v>
      </c>
      <c r="O1054" s="48">
        <v>1045</v>
      </c>
      <c r="P1054" s="50">
        <v>0</v>
      </c>
    </row>
    <row r="1055" spans="12:16" x14ac:dyDescent="0.3">
      <c r="L1055" s="48">
        <v>1046</v>
      </c>
      <c r="M1055" s="50">
        <v>0</v>
      </c>
      <c r="O1055" s="48">
        <v>1046</v>
      </c>
      <c r="P1055" s="50">
        <v>0</v>
      </c>
    </row>
    <row r="1056" spans="12:16" x14ac:dyDescent="0.3">
      <c r="L1056" s="48">
        <v>1047</v>
      </c>
      <c r="M1056" s="50">
        <v>0</v>
      </c>
      <c r="O1056" s="48">
        <v>1047</v>
      </c>
      <c r="P1056" s="50">
        <v>0</v>
      </c>
    </row>
    <row r="1057" spans="12:16" x14ac:dyDescent="0.3">
      <c r="L1057" s="48">
        <v>1048</v>
      </c>
      <c r="M1057" s="50">
        <v>0</v>
      </c>
      <c r="O1057" s="48">
        <v>1048</v>
      </c>
      <c r="P1057" s="50">
        <v>0</v>
      </c>
    </row>
    <row r="1058" spans="12:16" x14ac:dyDescent="0.3">
      <c r="L1058" s="48">
        <v>1049</v>
      </c>
      <c r="M1058" s="50">
        <v>0</v>
      </c>
      <c r="O1058" s="48">
        <v>1049</v>
      </c>
      <c r="P1058" s="50">
        <v>0</v>
      </c>
    </row>
    <row r="1059" spans="12:16" x14ac:dyDescent="0.3">
      <c r="L1059" s="48">
        <v>1050</v>
      </c>
      <c r="M1059" s="50">
        <v>3545097.3878042637</v>
      </c>
      <c r="O1059" s="48">
        <v>1050</v>
      </c>
      <c r="P1059" s="50">
        <v>3545097.3878042637</v>
      </c>
    </row>
    <row r="1060" spans="12:16" x14ac:dyDescent="0.3">
      <c r="L1060" s="48">
        <v>1051</v>
      </c>
      <c r="M1060" s="50">
        <v>1149280.8430757725</v>
      </c>
      <c r="O1060" s="48">
        <v>1051</v>
      </c>
      <c r="P1060" s="50">
        <v>1149280.8430757725</v>
      </c>
    </row>
    <row r="1061" spans="12:16" x14ac:dyDescent="0.3">
      <c r="L1061" s="48">
        <v>1052</v>
      </c>
      <c r="M1061" s="50">
        <v>0</v>
      </c>
      <c r="O1061" s="48">
        <v>1052</v>
      </c>
      <c r="P1061" s="50">
        <v>0</v>
      </c>
    </row>
    <row r="1062" spans="12:16" x14ac:dyDescent="0.3">
      <c r="L1062" s="48">
        <v>1053</v>
      </c>
      <c r="M1062" s="50">
        <v>204254.06488079033</v>
      </c>
      <c r="O1062" s="48">
        <v>1053</v>
      </c>
      <c r="P1062" s="50">
        <v>204254.06488079033</v>
      </c>
    </row>
    <row r="1063" spans="12:16" x14ac:dyDescent="0.3">
      <c r="L1063" s="48">
        <v>1054</v>
      </c>
      <c r="M1063" s="50">
        <v>239132.60054698709</v>
      </c>
      <c r="O1063" s="48">
        <v>1054</v>
      </c>
      <c r="P1063" s="50">
        <v>0</v>
      </c>
    </row>
    <row r="1064" spans="12:16" x14ac:dyDescent="0.3">
      <c r="L1064" s="48">
        <v>1055</v>
      </c>
      <c r="M1064" s="50">
        <v>130401.50577785812</v>
      </c>
      <c r="O1064" s="48">
        <v>1055</v>
      </c>
      <c r="P1064" s="50">
        <v>0</v>
      </c>
    </row>
    <row r="1065" spans="12:16" x14ac:dyDescent="0.3">
      <c r="L1065" s="48">
        <v>1056</v>
      </c>
      <c r="M1065" s="50">
        <v>0</v>
      </c>
      <c r="O1065" s="48">
        <v>1056</v>
      </c>
      <c r="P1065" s="50">
        <v>0</v>
      </c>
    </row>
    <row r="1066" spans="12:16" x14ac:dyDescent="0.3">
      <c r="L1066" s="48">
        <v>1057</v>
      </c>
      <c r="M1066" s="50">
        <v>0</v>
      </c>
      <c r="O1066" s="48">
        <v>1057</v>
      </c>
      <c r="P1066" s="50">
        <v>0</v>
      </c>
    </row>
    <row r="1067" spans="12:16" x14ac:dyDescent="0.3">
      <c r="L1067" s="48">
        <v>1058</v>
      </c>
      <c r="M1067" s="50">
        <v>0</v>
      </c>
      <c r="O1067" s="48">
        <v>1058</v>
      </c>
      <c r="P1067" s="50">
        <v>0</v>
      </c>
    </row>
    <row r="1068" spans="12:16" x14ac:dyDescent="0.3">
      <c r="L1068" s="48">
        <v>1059</v>
      </c>
      <c r="M1068" s="50">
        <v>1954373.3662497052</v>
      </c>
      <c r="O1068" s="48">
        <v>1059</v>
      </c>
      <c r="P1068" s="50">
        <v>0</v>
      </c>
    </row>
    <row r="1069" spans="12:16" x14ac:dyDescent="0.3">
      <c r="L1069" s="48">
        <v>1060</v>
      </c>
      <c r="M1069" s="50">
        <v>0</v>
      </c>
      <c r="O1069" s="48">
        <v>1060</v>
      </c>
      <c r="P1069" s="50">
        <v>0</v>
      </c>
    </row>
    <row r="1070" spans="12:16" x14ac:dyDescent="0.3">
      <c r="L1070" s="48">
        <v>1061</v>
      </c>
      <c r="M1070" s="50">
        <v>471659.7619737123</v>
      </c>
      <c r="O1070" s="48">
        <v>1061</v>
      </c>
      <c r="P1070" s="50">
        <v>169539.20810678921</v>
      </c>
    </row>
    <row r="1071" spans="12:16" x14ac:dyDescent="0.3">
      <c r="L1071" s="48">
        <v>1062</v>
      </c>
      <c r="M1071" s="50">
        <v>177170.86733531518</v>
      </c>
      <c r="O1071" s="48">
        <v>1062</v>
      </c>
      <c r="P1071" s="50">
        <v>0</v>
      </c>
    </row>
    <row r="1072" spans="12:16" x14ac:dyDescent="0.3">
      <c r="L1072" s="48">
        <v>1063</v>
      </c>
      <c r="M1072" s="50">
        <v>0</v>
      </c>
      <c r="O1072" s="48">
        <v>1063</v>
      </c>
      <c r="P1072" s="50">
        <v>0</v>
      </c>
    </row>
    <row r="1073" spans="12:16" x14ac:dyDescent="0.3">
      <c r="L1073" s="48">
        <v>1064</v>
      </c>
      <c r="M1073" s="50">
        <v>2775122.7219571923</v>
      </c>
      <c r="O1073" s="48">
        <v>1064</v>
      </c>
      <c r="P1073" s="50">
        <v>2775122.7219571923</v>
      </c>
    </row>
    <row r="1074" spans="12:16" x14ac:dyDescent="0.3">
      <c r="L1074" s="48">
        <v>1065</v>
      </c>
      <c r="M1074" s="50">
        <v>0</v>
      </c>
      <c r="O1074" s="48">
        <v>1065</v>
      </c>
      <c r="P1074" s="50">
        <v>0</v>
      </c>
    </row>
    <row r="1075" spans="12:16" x14ac:dyDescent="0.3">
      <c r="L1075" s="48">
        <v>1066</v>
      </c>
      <c r="M1075" s="50">
        <v>0</v>
      </c>
      <c r="O1075" s="48">
        <v>1066</v>
      </c>
      <c r="P1075" s="50">
        <v>0</v>
      </c>
    </row>
    <row r="1076" spans="12:16" x14ac:dyDescent="0.3">
      <c r="L1076" s="48">
        <v>1067</v>
      </c>
      <c r="M1076" s="50">
        <v>159968.02036350186</v>
      </c>
      <c r="O1076" s="48">
        <v>1067</v>
      </c>
      <c r="P1076" s="50">
        <v>159968.02036350186</v>
      </c>
    </row>
    <row r="1077" spans="12:16" x14ac:dyDescent="0.3">
      <c r="L1077" s="48">
        <v>1068</v>
      </c>
      <c r="M1077" s="50">
        <v>6392630.7715864461</v>
      </c>
      <c r="O1077" s="48">
        <v>1068</v>
      </c>
      <c r="P1077" s="50">
        <v>3263981.9933354766</v>
      </c>
    </row>
    <row r="1078" spans="12:16" x14ac:dyDescent="0.3">
      <c r="L1078" s="48">
        <v>1069</v>
      </c>
      <c r="M1078" s="50">
        <v>0</v>
      </c>
      <c r="O1078" s="48">
        <v>1069</v>
      </c>
      <c r="P1078" s="50">
        <v>0</v>
      </c>
    </row>
    <row r="1079" spans="12:16" x14ac:dyDescent="0.3">
      <c r="L1079" s="48">
        <v>1070</v>
      </c>
      <c r="M1079" s="50">
        <v>0</v>
      </c>
      <c r="O1079" s="48">
        <v>1070</v>
      </c>
      <c r="P1079" s="50">
        <v>0</v>
      </c>
    </row>
    <row r="1080" spans="12:16" x14ac:dyDescent="0.3">
      <c r="L1080" s="48">
        <v>1071</v>
      </c>
      <c r="M1080" s="50">
        <v>0</v>
      </c>
      <c r="O1080" s="48">
        <v>1071</v>
      </c>
      <c r="P1080" s="50">
        <v>0</v>
      </c>
    </row>
    <row r="1081" spans="12:16" x14ac:dyDescent="0.3">
      <c r="L1081" s="48">
        <v>1072</v>
      </c>
      <c r="M1081" s="50">
        <v>910379.33292599965</v>
      </c>
      <c r="O1081" s="48">
        <v>1072</v>
      </c>
      <c r="P1081" s="50">
        <v>681398.6401258827</v>
      </c>
    </row>
    <row r="1082" spans="12:16" x14ac:dyDescent="0.3">
      <c r="L1082" s="48">
        <v>1073</v>
      </c>
      <c r="M1082" s="50">
        <v>2988535.289972506</v>
      </c>
      <c r="O1082" s="48">
        <v>1073</v>
      </c>
      <c r="P1082" s="50">
        <v>179207.5229461994</v>
      </c>
    </row>
    <row r="1083" spans="12:16" x14ac:dyDescent="0.3">
      <c r="L1083" s="48">
        <v>1074</v>
      </c>
      <c r="M1083" s="50">
        <v>562004.31983489799</v>
      </c>
      <c r="O1083" s="48">
        <v>1074</v>
      </c>
      <c r="P1083" s="50">
        <v>0</v>
      </c>
    </row>
    <row r="1084" spans="12:16" x14ac:dyDescent="0.3">
      <c r="L1084" s="48">
        <v>1075</v>
      </c>
      <c r="M1084" s="50">
        <v>6272424.652662579</v>
      </c>
      <c r="O1084" s="48">
        <v>1075</v>
      </c>
      <c r="P1084" s="50">
        <v>189228.13061765017</v>
      </c>
    </row>
    <row r="1085" spans="12:16" x14ac:dyDescent="0.3">
      <c r="L1085" s="48">
        <v>1076</v>
      </c>
      <c r="M1085" s="50">
        <v>425603.107918125</v>
      </c>
      <c r="O1085" s="48">
        <v>1076</v>
      </c>
      <c r="P1085" s="50">
        <v>425603.107918125</v>
      </c>
    </row>
    <row r="1086" spans="12:16" x14ac:dyDescent="0.3">
      <c r="L1086" s="48">
        <v>1077</v>
      </c>
      <c r="M1086" s="50">
        <v>3186014.8565552239</v>
      </c>
      <c r="O1086" s="48">
        <v>1077</v>
      </c>
      <c r="P1086" s="50">
        <v>0</v>
      </c>
    </row>
    <row r="1087" spans="12:16" x14ac:dyDescent="0.3">
      <c r="L1087" s="48">
        <v>1078</v>
      </c>
      <c r="M1087" s="50">
        <v>0</v>
      </c>
      <c r="O1087" s="48">
        <v>1078</v>
      </c>
      <c r="P1087" s="50">
        <v>0</v>
      </c>
    </row>
    <row r="1088" spans="12:16" x14ac:dyDescent="0.3">
      <c r="L1088" s="48">
        <v>1079</v>
      </c>
      <c r="M1088" s="50">
        <v>3303228.0407006647</v>
      </c>
      <c r="O1088" s="48">
        <v>1079</v>
      </c>
      <c r="P1088" s="50">
        <v>3303228.0407006647</v>
      </c>
    </row>
    <row r="1089" spans="12:16" x14ac:dyDescent="0.3">
      <c r="L1089" s="48">
        <v>1080</v>
      </c>
      <c r="M1089" s="50">
        <v>26504525.491412867</v>
      </c>
      <c r="O1089" s="48">
        <v>1080</v>
      </c>
      <c r="P1089" s="50">
        <v>2448446.3548052479</v>
      </c>
    </row>
    <row r="1090" spans="12:16" x14ac:dyDescent="0.3">
      <c r="L1090" s="48">
        <v>1081</v>
      </c>
      <c r="M1090" s="50">
        <v>0</v>
      </c>
      <c r="O1090" s="48">
        <v>1081</v>
      </c>
      <c r="P1090" s="50">
        <v>0</v>
      </c>
    </row>
    <row r="1091" spans="12:16" x14ac:dyDescent="0.3">
      <c r="L1091" s="48">
        <v>1082</v>
      </c>
      <c r="M1091" s="50">
        <v>0</v>
      </c>
      <c r="O1091" s="48">
        <v>1082</v>
      </c>
      <c r="P1091" s="50">
        <v>0</v>
      </c>
    </row>
    <row r="1092" spans="12:16" x14ac:dyDescent="0.3">
      <c r="L1092" s="48">
        <v>1083</v>
      </c>
      <c r="M1092" s="50">
        <v>177539.36356484063</v>
      </c>
      <c r="O1092" s="48">
        <v>1083</v>
      </c>
      <c r="P1092" s="50">
        <v>0</v>
      </c>
    </row>
    <row r="1093" spans="12:16" x14ac:dyDescent="0.3">
      <c r="L1093" s="48">
        <v>1084</v>
      </c>
      <c r="M1093" s="50">
        <v>0</v>
      </c>
      <c r="O1093" s="48">
        <v>1084</v>
      </c>
      <c r="P1093" s="50">
        <v>0</v>
      </c>
    </row>
    <row r="1094" spans="12:16" x14ac:dyDescent="0.3">
      <c r="L1094" s="48">
        <v>1085</v>
      </c>
      <c r="M1094" s="50">
        <v>2593899.2391678994</v>
      </c>
      <c r="O1094" s="48">
        <v>1085</v>
      </c>
      <c r="P1094" s="50">
        <v>2593899.2391678994</v>
      </c>
    </row>
    <row r="1095" spans="12:16" x14ac:dyDescent="0.3">
      <c r="L1095" s="48">
        <v>1086</v>
      </c>
      <c r="M1095" s="50">
        <v>0</v>
      </c>
      <c r="O1095" s="48">
        <v>1086</v>
      </c>
      <c r="P1095" s="50">
        <v>0</v>
      </c>
    </row>
    <row r="1096" spans="12:16" x14ac:dyDescent="0.3">
      <c r="L1096" s="48">
        <v>1087</v>
      </c>
      <c r="M1096" s="50">
        <v>0</v>
      </c>
      <c r="O1096" s="48">
        <v>1087</v>
      </c>
      <c r="P1096" s="50">
        <v>0</v>
      </c>
    </row>
    <row r="1097" spans="12:16" x14ac:dyDescent="0.3">
      <c r="L1097" s="48">
        <v>1088</v>
      </c>
      <c r="M1097" s="50">
        <v>0</v>
      </c>
      <c r="O1097" s="48">
        <v>1088</v>
      </c>
      <c r="P1097" s="50">
        <v>0</v>
      </c>
    </row>
    <row r="1098" spans="12:16" x14ac:dyDescent="0.3">
      <c r="L1098" s="48">
        <v>1089</v>
      </c>
      <c r="M1098" s="50">
        <v>0</v>
      </c>
      <c r="O1098" s="48">
        <v>1089</v>
      </c>
      <c r="P1098" s="50">
        <v>0</v>
      </c>
    </row>
    <row r="1099" spans="12:16" x14ac:dyDescent="0.3">
      <c r="L1099" s="48">
        <v>1090</v>
      </c>
      <c r="M1099" s="50">
        <v>0</v>
      </c>
      <c r="O1099" s="48">
        <v>1090</v>
      </c>
      <c r="P1099" s="50">
        <v>0</v>
      </c>
    </row>
    <row r="1100" spans="12:16" x14ac:dyDescent="0.3">
      <c r="L1100" s="48">
        <v>1091</v>
      </c>
      <c r="M1100" s="50">
        <v>0</v>
      </c>
      <c r="O1100" s="48">
        <v>1091</v>
      </c>
      <c r="P1100" s="50">
        <v>0</v>
      </c>
    </row>
    <row r="1101" spans="12:16" x14ac:dyDescent="0.3">
      <c r="L1101" s="48">
        <v>1092</v>
      </c>
      <c r="M1101" s="50">
        <v>830345.34764536144</v>
      </c>
      <c r="O1101" s="48">
        <v>1092</v>
      </c>
      <c r="P1101" s="50">
        <v>830345.34764536144</v>
      </c>
    </row>
    <row r="1102" spans="12:16" x14ac:dyDescent="0.3">
      <c r="L1102" s="48">
        <v>1093</v>
      </c>
      <c r="M1102" s="50">
        <v>4568520.7437504204</v>
      </c>
      <c r="O1102" s="48">
        <v>1093</v>
      </c>
      <c r="P1102" s="50">
        <v>4568520.7437504204</v>
      </c>
    </row>
    <row r="1103" spans="12:16" x14ac:dyDescent="0.3">
      <c r="L1103" s="48">
        <v>1094</v>
      </c>
      <c r="M1103" s="50">
        <v>0</v>
      </c>
      <c r="O1103" s="48">
        <v>1094</v>
      </c>
      <c r="P1103" s="50">
        <v>0</v>
      </c>
    </row>
    <row r="1104" spans="12:16" x14ac:dyDescent="0.3">
      <c r="L1104" s="48">
        <v>1095</v>
      </c>
      <c r="M1104" s="50">
        <v>5121880.3518985333</v>
      </c>
      <c r="O1104" s="48">
        <v>1095</v>
      </c>
      <c r="P1104" s="50">
        <v>0</v>
      </c>
    </row>
    <row r="1105" spans="12:16" x14ac:dyDescent="0.3">
      <c r="L1105" s="48">
        <v>1096</v>
      </c>
      <c r="M1105" s="50">
        <v>558028.97185801144</v>
      </c>
      <c r="O1105" s="48">
        <v>1096</v>
      </c>
      <c r="P1105" s="50">
        <v>0</v>
      </c>
    </row>
    <row r="1106" spans="12:16" x14ac:dyDescent="0.3">
      <c r="L1106" s="48">
        <v>1097</v>
      </c>
      <c r="M1106" s="50">
        <v>5653234.9979900913</v>
      </c>
      <c r="O1106" s="48">
        <v>1097</v>
      </c>
      <c r="P1106" s="50">
        <v>929538.08380557294</v>
      </c>
    </row>
    <row r="1107" spans="12:16" x14ac:dyDescent="0.3">
      <c r="L1107" s="48">
        <v>1098</v>
      </c>
      <c r="M1107" s="50">
        <v>0</v>
      </c>
      <c r="O1107" s="48">
        <v>1098</v>
      </c>
      <c r="P1107" s="50">
        <v>0</v>
      </c>
    </row>
    <row r="1108" spans="12:16" x14ac:dyDescent="0.3">
      <c r="L1108" s="48">
        <v>1099</v>
      </c>
      <c r="M1108" s="50">
        <v>335257.47372835054</v>
      </c>
      <c r="O1108" s="48">
        <v>1099</v>
      </c>
      <c r="P1108" s="50">
        <v>335257.47372835054</v>
      </c>
    </row>
    <row r="1109" spans="12:16" x14ac:dyDescent="0.3">
      <c r="L1109" s="48">
        <v>1100</v>
      </c>
      <c r="M1109" s="50">
        <v>0</v>
      </c>
      <c r="O1109" s="48">
        <v>1100</v>
      </c>
      <c r="P1109" s="50">
        <v>0</v>
      </c>
    </row>
    <row r="1110" spans="12:16" x14ac:dyDescent="0.3">
      <c r="L1110" s="48">
        <v>1101</v>
      </c>
      <c r="M1110" s="50">
        <v>685498.20846496953</v>
      </c>
      <c r="O1110" s="48">
        <v>1101</v>
      </c>
      <c r="P1110" s="50">
        <v>0</v>
      </c>
    </row>
    <row r="1111" spans="12:16" x14ac:dyDescent="0.3">
      <c r="L1111" s="48">
        <v>1102</v>
      </c>
      <c r="M1111" s="50">
        <v>0</v>
      </c>
      <c r="O1111" s="48">
        <v>1102</v>
      </c>
      <c r="P1111" s="50">
        <v>0</v>
      </c>
    </row>
    <row r="1112" spans="12:16" x14ac:dyDescent="0.3">
      <c r="L1112" s="48">
        <v>1103</v>
      </c>
      <c r="M1112" s="50">
        <v>634311.65513546753</v>
      </c>
      <c r="O1112" s="48">
        <v>1103</v>
      </c>
      <c r="P1112" s="50">
        <v>634311.65513546753</v>
      </c>
    </row>
    <row r="1113" spans="12:16" x14ac:dyDescent="0.3">
      <c r="L1113" s="48">
        <v>1104</v>
      </c>
      <c r="M1113" s="50">
        <v>6028152.9716861378</v>
      </c>
      <c r="O1113" s="48">
        <v>1104</v>
      </c>
      <c r="P1113" s="50">
        <v>0</v>
      </c>
    </row>
    <row r="1114" spans="12:16" x14ac:dyDescent="0.3">
      <c r="L1114" s="48">
        <v>1105</v>
      </c>
      <c r="M1114" s="50">
        <v>0</v>
      </c>
      <c r="O1114" s="48">
        <v>1105</v>
      </c>
      <c r="P1114" s="50">
        <v>0</v>
      </c>
    </row>
    <row r="1115" spans="12:16" x14ac:dyDescent="0.3">
      <c r="L1115" s="48">
        <v>1106</v>
      </c>
      <c r="M1115" s="50">
        <v>243158.73664464243</v>
      </c>
      <c r="O1115" s="48">
        <v>1106</v>
      </c>
      <c r="P1115" s="50">
        <v>243158.73664464243</v>
      </c>
    </row>
    <row r="1116" spans="12:16" x14ac:dyDescent="0.3">
      <c r="L1116" s="48">
        <v>1107</v>
      </c>
      <c r="M1116" s="50">
        <v>165272.67901555062</v>
      </c>
      <c r="O1116" s="48">
        <v>1107</v>
      </c>
      <c r="P1116" s="50">
        <v>0</v>
      </c>
    </row>
    <row r="1117" spans="12:16" x14ac:dyDescent="0.3">
      <c r="L1117" s="48">
        <v>1108</v>
      </c>
      <c r="M1117" s="50">
        <v>3273330.398104439</v>
      </c>
      <c r="O1117" s="48">
        <v>1108</v>
      </c>
      <c r="P1117" s="50">
        <v>3273330.398104439</v>
      </c>
    </row>
    <row r="1118" spans="12:16" x14ac:dyDescent="0.3">
      <c r="L1118" s="48">
        <v>1109</v>
      </c>
      <c r="M1118" s="50">
        <v>365226.04460162361</v>
      </c>
      <c r="O1118" s="48">
        <v>1109</v>
      </c>
      <c r="P1118" s="50">
        <v>365226.04460162361</v>
      </c>
    </row>
    <row r="1119" spans="12:16" x14ac:dyDescent="0.3">
      <c r="L1119" s="48">
        <v>1110</v>
      </c>
      <c r="M1119" s="50">
        <v>0</v>
      </c>
      <c r="O1119" s="48">
        <v>1110</v>
      </c>
      <c r="P1119" s="50">
        <v>0</v>
      </c>
    </row>
    <row r="1120" spans="12:16" x14ac:dyDescent="0.3">
      <c r="L1120" s="48">
        <v>1111</v>
      </c>
      <c r="M1120" s="50">
        <v>265549.50818104</v>
      </c>
      <c r="O1120" s="48">
        <v>1111</v>
      </c>
      <c r="P1120" s="50">
        <v>265549.50818104</v>
      </c>
    </row>
    <row r="1121" spans="12:16" x14ac:dyDescent="0.3">
      <c r="L1121" s="48">
        <v>1112</v>
      </c>
      <c r="M1121" s="50">
        <v>0</v>
      </c>
      <c r="O1121" s="48">
        <v>1112</v>
      </c>
      <c r="P1121" s="50">
        <v>0</v>
      </c>
    </row>
    <row r="1122" spans="12:16" x14ac:dyDescent="0.3">
      <c r="L1122" s="48">
        <v>1113</v>
      </c>
      <c r="M1122" s="50">
        <v>129293.04926272278</v>
      </c>
      <c r="O1122" s="48">
        <v>1113</v>
      </c>
      <c r="P1122" s="50">
        <v>0</v>
      </c>
    </row>
    <row r="1123" spans="12:16" x14ac:dyDescent="0.3">
      <c r="L1123" s="48">
        <v>1114</v>
      </c>
      <c r="M1123" s="50">
        <v>0</v>
      </c>
      <c r="O1123" s="48">
        <v>1114</v>
      </c>
      <c r="P1123" s="50">
        <v>0</v>
      </c>
    </row>
    <row r="1124" spans="12:16" x14ac:dyDescent="0.3">
      <c r="L1124" s="48">
        <v>1115</v>
      </c>
      <c r="M1124" s="50">
        <v>1101877.7669240385</v>
      </c>
      <c r="O1124" s="48">
        <v>1115</v>
      </c>
      <c r="P1124" s="50">
        <v>1101877.7669240385</v>
      </c>
    </row>
    <row r="1125" spans="12:16" x14ac:dyDescent="0.3">
      <c r="L1125" s="48">
        <v>1116</v>
      </c>
      <c r="M1125" s="50">
        <v>185136.22111446146</v>
      </c>
      <c r="O1125" s="48">
        <v>1116</v>
      </c>
      <c r="P1125" s="50">
        <v>0</v>
      </c>
    </row>
    <row r="1126" spans="12:16" x14ac:dyDescent="0.3">
      <c r="L1126" s="48">
        <v>1117</v>
      </c>
      <c r="M1126" s="50">
        <v>0</v>
      </c>
      <c r="O1126" s="48">
        <v>1117</v>
      </c>
      <c r="P1126" s="50">
        <v>0</v>
      </c>
    </row>
    <row r="1127" spans="12:16" x14ac:dyDescent="0.3">
      <c r="L1127" s="48">
        <v>1118</v>
      </c>
      <c r="M1127" s="50">
        <v>1351391.4917726156</v>
      </c>
      <c r="O1127" s="48">
        <v>1118</v>
      </c>
      <c r="P1127" s="50">
        <v>0</v>
      </c>
    </row>
    <row r="1128" spans="12:16" x14ac:dyDescent="0.3">
      <c r="L1128" s="48">
        <v>1119</v>
      </c>
      <c r="M1128" s="50">
        <v>0</v>
      </c>
      <c r="O1128" s="48">
        <v>1119</v>
      </c>
      <c r="P1128" s="50">
        <v>0</v>
      </c>
    </row>
    <row r="1129" spans="12:16" x14ac:dyDescent="0.3">
      <c r="L1129" s="48">
        <v>1120</v>
      </c>
      <c r="M1129" s="50">
        <v>4576192.5020216256</v>
      </c>
      <c r="O1129" s="48">
        <v>1120</v>
      </c>
      <c r="P1129" s="50">
        <v>4576192.5020216256</v>
      </c>
    </row>
    <row r="1130" spans="12:16" x14ac:dyDescent="0.3">
      <c r="L1130" s="48">
        <v>1121</v>
      </c>
      <c r="M1130" s="50">
        <v>0</v>
      </c>
      <c r="O1130" s="48">
        <v>1121</v>
      </c>
      <c r="P1130" s="50">
        <v>0</v>
      </c>
    </row>
    <row r="1131" spans="12:16" x14ac:dyDescent="0.3">
      <c r="L1131" s="48">
        <v>1122</v>
      </c>
      <c r="M1131" s="50">
        <v>155594.19803452279</v>
      </c>
      <c r="O1131" s="48">
        <v>1122</v>
      </c>
      <c r="P1131" s="50">
        <v>0</v>
      </c>
    </row>
    <row r="1132" spans="12:16" x14ac:dyDescent="0.3">
      <c r="L1132" s="48">
        <v>1123</v>
      </c>
      <c r="M1132" s="50">
        <v>3189857.7671915349</v>
      </c>
      <c r="O1132" s="48">
        <v>1123</v>
      </c>
      <c r="P1132" s="50">
        <v>0</v>
      </c>
    </row>
    <row r="1133" spans="12:16" x14ac:dyDescent="0.3">
      <c r="L1133" s="48">
        <v>1124</v>
      </c>
      <c r="M1133" s="50">
        <v>6389772.0928178225</v>
      </c>
      <c r="O1133" s="48">
        <v>1124</v>
      </c>
      <c r="P1133" s="50">
        <v>0</v>
      </c>
    </row>
    <row r="1134" spans="12:16" x14ac:dyDescent="0.3">
      <c r="L1134" s="48">
        <v>1125</v>
      </c>
      <c r="M1134" s="50">
        <v>0</v>
      </c>
      <c r="O1134" s="48">
        <v>1125</v>
      </c>
      <c r="P1134" s="50">
        <v>0</v>
      </c>
    </row>
    <row r="1135" spans="12:16" x14ac:dyDescent="0.3">
      <c r="L1135" s="48">
        <v>1126</v>
      </c>
      <c r="M1135" s="50">
        <v>181925.20061313841</v>
      </c>
      <c r="O1135" s="48">
        <v>1126</v>
      </c>
      <c r="P1135" s="50">
        <v>181925.20061313841</v>
      </c>
    </row>
    <row r="1136" spans="12:16" x14ac:dyDescent="0.3">
      <c r="L1136" s="48">
        <v>1127</v>
      </c>
      <c r="M1136" s="50">
        <v>13018809.70047581</v>
      </c>
      <c r="O1136" s="48">
        <v>1127</v>
      </c>
      <c r="P1136" s="50">
        <v>0</v>
      </c>
    </row>
    <row r="1137" spans="12:16" x14ac:dyDescent="0.3">
      <c r="L1137" s="48">
        <v>1128</v>
      </c>
      <c r="M1137" s="50">
        <v>0</v>
      </c>
      <c r="O1137" s="48">
        <v>1128</v>
      </c>
      <c r="P1137" s="50">
        <v>0</v>
      </c>
    </row>
    <row r="1138" spans="12:16" x14ac:dyDescent="0.3">
      <c r="L1138" s="48">
        <v>1129</v>
      </c>
      <c r="M1138" s="50">
        <v>4164333.7570990361</v>
      </c>
      <c r="O1138" s="48">
        <v>1129</v>
      </c>
      <c r="P1138" s="50">
        <v>1806953.2088845421</v>
      </c>
    </row>
    <row r="1139" spans="12:16" x14ac:dyDescent="0.3">
      <c r="L1139" s="48">
        <v>1130</v>
      </c>
      <c r="M1139" s="50">
        <v>0</v>
      </c>
      <c r="O1139" s="48">
        <v>1130</v>
      </c>
      <c r="P1139" s="50">
        <v>0</v>
      </c>
    </row>
    <row r="1140" spans="12:16" x14ac:dyDescent="0.3">
      <c r="L1140" s="48">
        <v>1131</v>
      </c>
      <c r="M1140" s="50">
        <v>1953633.8107994597</v>
      </c>
      <c r="O1140" s="48">
        <v>1131</v>
      </c>
      <c r="P1140" s="50">
        <v>0</v>
      </c>
    </row>
    <row r="1141" spans="12:16" x14ac:dyDescent="0.3">
      <c r="L1141" s="48">
        <v>1132</v>
      </c>
      <c r="M1141" s="50">
        <v>0</v>
      </c>
      <c r="O1141" s="48">
        <v>1132</v>
      </c>
      <c r="P1141" s="50">
        <v>0</v>
      </c>
    </row>
    <row r="1142" spans="12:16" x14ac:dyDescent="0.3">
      <c r="L1142" s="48">
        <v>1133</v>
      </c>
      <c r="M1142" s="50">
        <v>4203799.9510537758</v>
      </c>
      <c r="O1142" s="48">
        <v>1133</v>
      </c>
      <c r="P1142" s="50">
        <v>0</v>
      </c>
    </row>
    <row r="1143" spans="12:16" x14ac:dyDescent="0.3">
      <c r="L1143" s="48">
        <v>1134</v>
      </c>
      <c r="M1143" s="50">
        <v>0</v>
      </c>
      <c r="O1143" s="48">
        <v>1134</v>
      </c>
      <c r="P1143" s="50">
        <v>0</v>
      </c>
    </row>
    <row r="1144" spans="12:16" x14ac:dyDescent="0.3">
      <c r="L1144" s="48">
        <v>1135</v>
      </c>
      <c r="M1144" s="50">
        <v>0</v>
      </c>
      <c r="O1144" s="48">
        <v>1135</v>
      </c>
      <c r="P1144" s="50">
        <v>0</v>
      </c>
    </row>
    <row r="1145" spans="12:16" x14ac:dyDescent="0.3">
      <c r="L1145" s="48">
        <v>1136</v>
      </c>
      <c r="M1145" s="50">
        <v>0</v>
      </c>
      <c r="O1145" s="48">
        <v>1136</v>
      </c>
      <c r="P1145" s="50">
        <v>0</v>
      </c>
    </row>
    <row r="1146" spans="12:16" x14ac:dyDescent="0.3">
      <c r="L1146" s="48">
        <v>1137</v>
      </c>
      <c r="M1146" s="50">
        <v>0</v>
      </c>
      <c r="O1146" s="48">
        <v>1137</v>
      </c>
      <c r="P1146" s="50">
        <v>0</v>
      </c>
    </row>
    <row r="1147" spans="12:16" x14ac:dyDescent="0.3">
      <c r="L1147" s="48">
        <v>1138</v>
      </c>
      <c r="M1147" s="50">
        <v>0</v>
      </c>
      <c r="O1147" s="48">
        <v>1138</v>
      </c>
      <c r="P1147" s="50">
        <v>0</v>
      </c>
    </row>
    <row r="1148" spans="12:16" x14ac:dyDescent="0.3">
      <c r="L1148" s="48">
        <v>1139</v>
      </c>
      <c r="M1148" s="50">
        <v>231036.88058729746</v>
      </c>
      <c r="O1148" s="48">
        <v>1139</v>
      </c>
      <c r="P1148" s="50">
        <v>0</v>
      </c>
    </row>
    <row r="1149" spans="12:16" x14ac:dyDescent="0.3">
      <c r="L1149" s="48">
        <v>1140</v>
      </c>
      <c r="M1149" s="50">
        <v>15867859.447923558</v>
      </c>
      <c r="O1149" s="48">
        <v>1140</v>
      </c>
      <c r="P1149" s="50">
        <v>0</v>
      </c>
    </row>
    <row r="1150" spans="12:16" x14ac:dyDescent="0.3">
      <c r="L1150" s="48">
        <v>1141</v>
      </c>
      <c r="M1150" s="50">
        <v>723382.97957707033</v>
      </c>
      <c r="O1150" s="48">
        <v>1141</v>
      </c>
      <c r="P1150" s="50">
        <v>723382.97957707033</v>
      </c>
    </row>
    <row r="1151" spans="12:16" x14ac:dyDescent="0.3">
      <c r="L1151" s="48">
        <v>1142</v>
      </c>
      <c r="M1151" s="50">
        <v>0</v>
      </c>
      <c r="O1151" s="48">
        <v>1142</v>
      </c>
      <c r="P1151" s="50">
        <v>0</v>
      </c>
    </row>
    <row r="1152" spans="12:16" x14ac:dyDescent="0.3">
      <c r="L1152" s="48">
        <v>1143</v>
      </c>
      <c r="M1152" s="50">
        <v>7267637.5108605921</v>
      </c>
      <c r="O1152" s="48">
        <v>1143</v>
      </c>
      <c r="P1152" s="50">
        <v>7267637.5108605921</v>
      </c>
    </row>
    <row r="1153" spans="12:16" x14ac:dyDescent="0.3">
      <c r="L1153" s="48">
        <v>1144</v>
      </c>
      <c r="M1153" s="50">
        <v>950516.13125192781</v>
      </c>
      <c r="O1153" s="48">
        <v>1144</v>
      </c>
      <c r="P1153" s="50">
        <v>821104.57004545315</v>
      </c>
    </row>
    <row r="1154" spans="12:16" x14ac:dyDescent="0.3">
      <c r="L1154" s="48">
        <v>1145</v>
      </c>
      <c r="M1154" s="50">
        <v>0</v>
      </c>
      <c r="O1154" s="48">
        <v>1145</v>
      </c>
      <c r="P1154" s="50">
        <v>0</v>
      </c>
    </row>
    <row r="1155" spans="12:16" x14ac:dyDescent="0.3">
      <c r="L1155" s="48">
        <v>1146</v>
      </c>
      <c r="M1155" s="50">
        <v>1443338.453692425</v>
      </c>
      <c r="O1155" s="48">
        <v>1146</v>
      </c>
      <c r="P1155" s="50">
        <v>1443338.453692425</v>
      </c>
    </row>
    <row r="1156" spans="12:16" x14ac:dyDescent="0.3">
      <c r="L1156" s="48">
        <v>1147</v>
      </c>
      <c r="M1156" s="50">
        <v>0</v>
      </c>
      <c r="O1156" s="48">
        <v>1147</v>
      </c>
      <c r="P1156" s="50">
        <v>0</v>
      </c>
    </row>
    <row r="1157" spans="12:16" x14ac:dyDescent="0.3">
      <c r="L1157" s="48">
        <v>1148</v>
      </c>
      <c r="M1157" s="50">
        <v>141966.007802129</v>
      </c>
      <c r="O1157" s="48">
        <v>1148</v>
      </c>
      <c r="P1157" s="50">
        <v>141966.007802129</v>
      </c>
    </row>
    <row r="1158" spans="12:16" x14ac:dyDescent="0.3">
      <c r="L1158" s="48">
        <v>1149</v>
      </c>
      <c r="M1158" s="50">
        <v>1433629.9839775267</v>
      </c>
      <c r="O1158" s="48">
        <v>1149</v>
      </c>
      <c r="P1158" s="50">
        <v>0</v>
      </c>
    </row>
    <row r="1159" spans="12:16" x14ac:dyDescent="0.3">
      <c r="L1159" s="48">
        <v>1150</v>
      </c>
      <c r="M1159" s="50">
        <v>2213919.3294252413</v>
      </c>
      <c r="O1159" s="48">
        <v>1150</v>
      </c>
      <c r="P1159" s="50">
        <v>0</v>
      </c>
    </row>
    <row r="1160" spans="12:16" x14ac:dyDescent="0.3">
      <c r="L1160" s="48">
        <v>1151</v>
      </c>
      <c r="M1160" s="50">
        <v>0</v>
      </c>
      <c r="O1160" s="48">
        <v>1151</v>
      </c>
      <c r="P1160" s="50">
        <v>0</v>
      </c>
    </row>
    <row r="1161" spans="12:16" x14ac:dyDescent="0.3">
      <c r="L1161" s="48">
        <v>1152</v>
      </c>
      <c r="M1161" s="50">
        <v>1016532.0312789762</v>
      </c>
      <c r="O1161" s="48">
        <v>1152</v>
      </c>
      <c r="P1161" s="50">
        <v>1016532.0312789762</v>
      </c>
    </row>
    <row r="1162" spans="12:16" x14ac:dyDescent="0.3">
      <c r="L1162" s="48">
        <v>1153</v>
      </c>
      <c r="M1162" s="50">
        <v>3110903.539452034</v>
      </c>
      <c r="O1162" s="48">
        <v>1153</v>
      </c>
      <c r="P1162" s="50">
        <v>3110903.539452034</v>
      </c>
    </row>
    <row r="1163" spans="12:16" x14ac:dyDescent="0.3">
      <c r="L1163" s="48">
        <v>1154</v>
      </c>
      <c r="M1163" s="50">
        <v>0</v>
      </c>
      <c r="O1163" s="48">
        <v>1154</v>
      </c>
      <c r="P1163" s="50">
        <v>0</v>
      </c>
    </row>
    <row r="1164" spans="12:16" x14ac:dyDescent="0.3">
      <c r="L1164" s="48">
        <v>1155</v>
      </c>
      <c r="M1164" s="50">
        <v>0</v>
      </c>
      <c r="O1164" s="48">
        <v>1155</v>
      </c>
      <c r="P1164" s="50">
        <v>0</v>
      </c>
    </row>
    <row r="1165" spans="12:16" x14ac:dyDescent="0.3">
      <c r="L1165" s="48">
        <v>1156</v>
      </c>
      <c r="M1165" s="50">
        <v>0</v>
      </c>
      <c r="O1165" s="48">
        <v>1156</v>
      </c>
      <c r="P1165" s="50">
        <v>0</v>
      </c>
    </row>
    <row r="1166" spans="12:16" x14ac:dyDescent="0.3">
      <c r="L1166" s="48">
        <v>1157</v>
      </c>
      <c r="M1166" s="50">
        <v>4040131.9472033847</v>
      </c>
      <c r="O1166" s="48">
        <v>1157</v>
      </c>
      <c r="P1166" s="50">
        <v>0</v>
      </c>
    </row>
    <row r="1167" spans="12:16" x14ac:dyDescent="0.3">
      <c r="L1167" s="48">
        <v>1158</v>
      </c>
      <c r="M1167" s="50">
        <v>0</v>
      </c>
      <c r="O1167" s="48">
        <v>1158</v>
      </c>
      <c r="P1167" s="50">
        <v>0</v>
      </c>
    </row>
    <row r="1168" spans="12:16" x14ac:dyDescent="0.3">
      <c r="L1168" s="48">
        <v>1159</v>
      </c>
      <c r="M1168" s="50">
        <v>2428201.3539600954</v>
      </c>
      <c r="O1168" s="48">
        <v>1159</v>
      </c>
      <c r="P1168" s="50">
        <v>2428201.3539600954</v>
      </c>
    </row>
    <row r="1169" spans="12:16" x14ac:dyDescent="0.3">
      <c r="L1169" s="48">
        <v>1160</v>
      </c>
      <c r="M1169" s="50">
        <v>0</v>
      </c>
      <c r="O1169" s="48">
        <v>1160</v>
      </c>
      <c r="P1169" s="50">
        <v>0</v>
      </c>
    </row>
    <row r="1170" spans="12:16" x14ac:dyDescent="0.3">
      <c r="L1170" s="48">
        <v>1161</v>
      </c>
      <c r="M1170" s="50">
        <v>0</v>
      </c>
      <c r="O1170" s="48">
        <v>1161</v>
      </c>
      <c r="P1170" s="50">
        <v>0</v>
      </c>
    </row>
    <row r="1171" spans="12:16" x14ac:dyDescent="0.3">
      <c r="L1171" s="48">
        <v>1162</v>
      </c>
      <c r="M1171" s="50">
        <v>0</v>
      </c>
      <c r="O1171" s="48">
        <v>1162</v>
      </c>
      <c r="P1171" s="50">
        <v>0</v>
      </c>
    </row>
    <row r="1172" spans="12:16" x14ac:dyDescent="0.3">
      <c r="L1172" s="48">
        <v>1163</v>
      </c>
      <c r="M1172" s="50">
        <v>0</v>
      </c>
      <c r="O1172" s="48">
        <v>1163</v>
      </c>
      <c r="P1172" s="50">
        <v>0</v>
      </c>
    </row>
    <row r="1173" spans="12:16" x14ac:dyDescent="0.3">
      <c r="L1173" s="48">
        <v>1164</v>
      </c>
      <c r="M1173" s="50">
        <v>2770436.9769875393</v>
      </c>
      <c r="O1173" s="48">
        <v>1164</v>
      </c>
      <c r="P1173" s="50">
        <v>2770436.9769875393</v>
      </c>
    </row>
    <row r="1174" spans="12:16" x14ac:dyDescent="0.3">
      <c r="L1174" s="48">
        <v>1165</v>
      </c>
      <c r="M1174" s="50">
        <v>3086791.1130188927</v>
      </c>
      <c r="O1174" s="48">
        <v>1165</v>
      </c>
      <c r="P1174" s="50">
        <v>2918330.5673645274</v>
      </c>
    </row>
    <row r="1175" spans="12:16" x14ac:dyDescent="0.3">
      <c r="L1175" s="48">
        <v>1166</v>
      </c>
      <c r="M1175" s="50">
        <v>182316.49387318853</v>
      </c>
      <c r="O1175" s="48">
        <v>1166</v>
      </c>
      <c r="P1175" s="50">
        <v>0</v>
      </c>
    </row>
    <row r="1176" spans="12:16" x14ac:dyDescent="0.3">
      <c r="L1176" s="48">
        <v>1167</v>
      </c>
      <c r="M1176" s="50">
        <v>0</v>
      </c>
      <c r="O1176" s="48">
        <v>1167</v>
      </c>
      <c r="P1176" s="50">
        <v>0</v>
      </c>
    </row>
    <row r="1177" spans="12:16" x14ac:dyDescent="0.3">
      <c r="L1177" s="48">
        <v>1168</v>
      </c>
      <c r="M1177" s="50">
        <v>5011084.4272850668</v>
      </c>
      <c r="O1177" s="48">
        <v>1168</v>
      </c>
      <c r="P1177" s="50">
        <v>0</v>
      </c>
    </row>
    <row r="1178" spans="12:16" x14ac:dyDescent="0.3">
      <c r="L1178" s="48">
        <v>1169</v>
      </c>
      <c r="M1178" s="50">
        <v>335271.13617061527</v>
      </c>
      <c r="O1178" s="48">
        <v>1169</v>
      </c>
      <c r="P1178" s="50">
        <v>0</v>
      </c>
    </row>
    <row r="1179" spans="12:16" x14ac:dyDescent="0.3">
      <c r="L1179" s="48">
        <v>1170</v>
      </c>
      <c r="M1179" s="50">
        <v>142075.38166095733</v>
      </c>
      <c r="O1179" s="48">
        <v>1170</v>
      </c>
      <c r="P1179" s="50">
        <v>142075.38166095733</v>
      </c>
    </row>
    <row r="1180" spans="12:16" x14ac:dyDescent="0.3">
      <c r="L1180" s="48">
        <v>1171</v>
      </c>
      <c r="M1180" s="50">
        <v>0</v>
      </c>
      <c r="O1180" s="48">
        <v>1171</v>
      </c>
      <c r="P1180" s="50">
        <v>0</v>
      </c>
    </row>
    <row r="1181" spans="12:16" x14ac:dyDescent="0.3">
      <c r="L1181" s="48">
        <v>1172</v>
      </c>
      <c r="M1181" s="50">
        <v>196406.97730687648</v>
      </c>
      <c r="O1181" s="48">
        <v>1172</v>
      </c>
      <c r="P1181" s="50">
        <v>196406.97730687648</v>
      </c>
    </row>
    <row r="1182" spans="12:16" x14ac:dyDescent="0.3">
      <c r="L1182" s="48">
        <v>1173</v>
      </c>
      <c r="M1182" s="50">
        <v>195109.91019222201</v>
      </c>
      <c r="O1182" s="48">
        <v>1173</v>
      </c>
      <c r="P1182" s="50">
        <v>0</v>
      </c>
    </row>
    <row r="1183" spans="12:16" x14ac:dyDescent="0.3">
      <c r="L1183" s="48">
        <v>1174</v>
      </c>
      <c r="M1183" s="50">
        <v>1176264.4927064988</v>
      </c>
      <c r="O1183" s="48">
        <v>1174</v>
      </c>
      <c r="P1183" s="50">
        <v>1176264.4927064988</v>
      </c>
    </row>
    <row r="1184" spans="12:16" x14ac:dyDescent="0.3">
      <c r="L1184" s="48">
        <v>1175</v>
      </c>
      <c r="M1184" s="50">
        <v>5446757.4993263958</v>
      </c>
      <c r="O1184" s="48">
        <v>1175</v>
      </c>
      <c r="P1184" s="50">
        <v>0</v>
      </c>
    </row>
    <row r="1185" spans="12:16" x14ac:dyDescent="0.3">
      <c r="L1185" s="48">
        <v>1176</v>
      </c>
      <c r="M1185" s="50">
        <v>604899.0215820208</v>
      </c>
      <c r="O1185" s="48">
        <v>1176</v>
      </c>
      <c r="P1185" s="50">
        <v>604899.0215820208</v>
      </c>
    </row>
    <row r="1186" spans="12:16" x14ac:dyDescent="0.3">
      <c r="L1186" s="48">
        <v>1177</v>
      </c>
      <c r="M1186" s="50">
        <v>11199989.92978128</v>
      </c>
      <c r="O1186" s="48">
        <v>1177</v>
      </c>
      <c r="P1186" s="50">
        <v>0</v>
      </c>
    </row>
    <row r="1187" spans="12:16" x14ac:dyDescent="0.3">
      <c r="L1187" s="48">
        <v>1178</v>
      </c>
      <c r="M1187" s="50">
        <v>0</v>
      </c>
      <c r="O1187" s="48">
        <v>1178</v>
      </c>
      <c r="P1187" s="50">
        <v>0</v>
      </c>
    </row>
    <row r="1188" spans="12:16" x14ac:dyDescent="0.3">
      <c r="L1188" s="48">
        <v>1179</v>
      </c>
      <c r="M1188" s="50">
        <v>8150661.9648858495</v>
      </c>
      <c r="O1188" s="48">
        <v>1179</v>
      </c>
      <c r="P1188" s="50">
        <v>0</v>
      </c>
    </row>
    <row r="1189" spans="12:16" x14ac:dyDescent="0.3">
      <c r="L1189" s="48">
        <v>1180</v>
      </c>
      <c r="M1189" s="50">
        <v>0</v>
      </c>
      <c r="O1189" s="48">
        <v>1180</v>
      </c>
      <c r="P1189" s="50">
        <v>0</v>
      </c>
    </row>
    <row r="1190" spans="12:16" x14ac:dyDescent="0.3">
      <c r="L1190" s="48">
        <v>1181</v>
      </c>
      <c r="M1190" s="50">
        <v>0</v>
      </c>
      <c r="O1190" s="48">
        <v>1181</v>
      </c>
      <c r="P1190" s="50">
        <v>0</v>
      </c>
    </row>
    <row r="1191" spans="12:16" x14ac:dyDescent="0.3">
      <c r="L1191" s="48">
        <v>1182</v>
      </c>
      <c r="M1191" s="50">
        <v>2052111.198603482</v>
      </c>
      <c r="O1191" s="48">
        <v>1182</v>
      </c>
      <c r="P1191" s="50">
        <v>2052111.198603482</v>
      </c>
    </row>
    <row r="1192" spans="12:16" x14ac:dyDescent="0.3">
      <c r="L1192" s="48">
        <v>1183</v>
      </c>
      <c r="M1192" s="50">
        <v>2342147.0238452237</v>
      </c>
      <c r="O1192" s="48">
        <v>1183</v>
      </c>
      <c r="P1192" s="50">
        <v>0</v>
      </c>
    </row>
    <row r="1193" spans="12:16" x14ac:dyDescent="0.3">
      <c r="L1193" s="48">
        <v>1184</v>
      </c>
      <c r="M1193" s="50">
        <v>172832.24562558482</v>
      </c>
      <c r="O1193" s="48">
        <v>1184</v>
      </c>
      <c r="P1193" s="50">
        <v>0</v>
      </c>
    </row>
    <row r="1194" spans="12:16" x14ac:dyDescent="0.3">
      <c r="L1194" s="48">
        <v>1185</v>
      </c>
      <c r="M1194" s="50">
        <v>0</v>
      </c>
      <c r="O1194" s="48">
        <v>1185</v>
      </c>
      <c r="P1194" s="50">
        <v>0</v>
      </c>
    </row>
    <row r="1195" spans="12:16" x14ac:dyDescent="0.3">
      <c r="L1195" s="48">
        <v>1186</v>
      </c>
      <c r="M1195" s="50">
        <v>3738087.5945677524</v>
      </c>
      <c r="O1195" s="48">
        <v>1186</v>
      </c>
      <c r="P1195" s="50">
        <v>924803.33632543345</v>
      </c>
    </row>
    <row r="1196" spans="12:16" x14ac:dyDescent="0.3">
      <c r="L1196" s="48">
        <v>1187</v>
      </c>
      <c r="M1196" s="50">
        <v>0</v>
      </c>
      <c r="O1196" s="48">
        <v>1187</v>
      </c>
      <c r="P1196" s="50">
        <v>0</v>
      </c>
    </row>
    <row r="1197" spans="12:16" x14ac:dyDescent="0.3">
      <c r="L1197" s="48">
        <v>1188</v>
      </c>
      <c r="M1197" s="50">
        <v>0</v>
      </c>
      <c r="O1197" s="48">
        <v>1188</v>
      </c>
      <c r="P1197" s="50">
        <v>0</v>
      </c>
    </row>
    <row r="1198" spans="12:16" x14ac:dyDescent="0.3">
      <c r="L1198" s="48">
        <v>1189</v>
      </c>
      <c r="M1198" s="50">
        <v>3706113.8119695801</v>
      </c>
      <c r="O1198" s="48">
        <v>1189</v>
      </c>
      <c r="P1198" s="50">
        <v>3706113.8119695801</v>
      </c>
    </row>
    <row r="1199" spans="12:16" x14ac:dyDescent="0.3">
      <c r="L1199" s="48">
        <v>1190</v>
      </c>
      <c r="M1199" s="50">
        <v>0</v>
      </c>
      <c r="O1199" s="48">
        <v>1190</v>
      </c>
      <c r="P1199" s="50">
        <v>0</v>
      </c>
    </row>
    <row r="1200" spans="12:16" x14ac:dyDescent="0.3">
      <c r="L1200" s="48">
        <v>1191</v>
      </c>
      <c r="M1200" s="50">
        <v>321408.14272440667</v>
      </c>
      <c r="O1200" s="48">
        <v>1191</v>
      </c>
      <c r="P1200" s="50">
        <v>321408.14272440667</v>
      </c>
    </row>
    <row r="1201" spans="12:16" x14ac:dyDescent="0.3">
      <c r="L1201" s="48">
        <v>1192</v>
      </c>
      <c r="M1201" s="50">
        <v>0</v>
      </c>
      <c r="O1201" s="48">
        <v>1192</v>
      </c>
      <c r="P1201" s="50">
        <v>0</v>
      </c>
    </row>
    <row r="1202" spans="12:16" x14ac:dyDescent="0.3">
      <c r="L1202" s="48">
        <v>1193</v>
      </c>
      <c r="M1202" s="50">
        <v>0</v>
      </c>
      <c r="O1202" s="48">
        <v>1193</v>
      </c>
      <c r="P1202" s="50">
        <v>0</v>
      </c>
    </row>
    <row r="1203" spans="12:16" x14ac:dyDescent="0.3">
      <c r="L1203" s="48">
        <v>1194</v>
      </c>
      <c r="M1203" s="50">
        <v>696741.61115263961</v>
      </c>
      <c r="O1203" s="48">
        <v>1194</v>
      </c>
      <c r="P1203" s="50">
        <v>496293.98187031911</v>
      </c>
    </row>
    <row r="1204" spans="12:16" x14ac:dyDescent="0.3">
      <c r="L1204" s="48">
        <v>1195</v>
      </c>
      <c r="M1204" s="50">
        <v>0</v>
      </c>
      <c r="O1204" s="48">
        <v>1195</v>
      </c>
      <c r="P1204" s="50">
        <v>0</v>
      </c>
    </row>
    <row r="1205" spans="12:16" x14ac:dyDescent="0.3">
      <c r="L1205" s="48">
        <v>1196</v>
      </c>
      <c r="M1205" s="50">
        <v>523144.02956786111</v>
      </c>
      <c r="O1205" s="48">
        <v>1196</v>
      </c>
      <c r="P1205" s="50">
        <v>523144.02956786111</v>
      </c>
    </row>
    <row r="1206" spans="12:16" x14ac:dyDescent="0.3">
      <c r="L1206" s="48">
        <v>1197</v>
      </c>
      <c r="M1206" s="50">
        <v>0</v>
      </c>
      <c r="O1206" s="48">
        <v>1197</v>
      </c>
      <c r="P1206" s="50">
        <v>0</v>
      </c>
    </row>
    <row r="1207" spans="12:16" x14ac:dyDescent="0.3">
      <c r="L1207" s="48">
        <v>1198</v>
      </c>
      <c r="M1207" s="50">
        <v>380220.98794522096</v>
      </c>
      <c r="O1207" s="48">
        <v>1198</v>
      </c>
      <c r="P1207" s="50">
        <v>380220.98794522096</v>
      </c>
    </row>
    <row r="1208" spans="12:16" x14ac:dyDescent="0.3">
      <c r="L1208" s="48">
        <v>1199</v>
      </c>
      <c r="M1208" s="50">
        <v>1501946.4035764646</v>
      </c>
      <c r="O1208" s="48">
        <v>1199</v>
      </c>
      <c r="P1208" s="50">
        <v>1501946.4035764646</v>
      </c>
    </row>
    <row r="1209" spans="12:16" x14ac:dyDescent="0.3">
      <c r="L1209" s="48">
        <v>1200</v>
      </c>
      <c r="M1209" s="50">
        <v>1653852.9435556633</v>
      </c>
      <c r="O1209" s="48">
        <v>1200</v>
      </c>
      <c r="P1209" s="50">
        <v>1653852.9435556633</v>
      </c>
    </row>
    <row r="1210" spans="12:16" x14ac:dyDescent="0.3">
      <c r="L1210" s="48">
        <v>1201</v>
      </c>
      <c r="M1210" s="50">
        <v>1050791.4811193007</v>
      </c>
      <c r="O1210" s="48">
        <v>1201</v>
      </c>
      <c r="P1210" s="50">
        <v>0</v>
      </c>
    </row>
    <row r="1211" spans="12:16" x14ac:dyDescent="0.3">
      <c r="L1211" s="48">
        <v>1202</v>
      </c>
      <c r="M1211" s="50">
        <v>2632087.8719690754</v>
      </c>
      <c r="O1211" s="48">
        <v>1202</v>
      </c>
      <c r="P1211" s="50">
        <v>0</v>
      </c>
    </row>
    <row r="1212" spans="12:16" x14ac:dyDescent="0.3">
      <c r="L1212" s="48">
        <v>1203</v>
      </c>
      <c r="M1212" s="50">
        <v>224701.58454415834</v>
      </c>
      <c r="O1212" s="48">
        <v>1203</v>
      </c>
      <c r="P1212" s="50">
        <v>224701.58454415834</v>
      </c>
    </row>
    <row r="1213" spans="12:16" x14ac:dyDescent="0.3">
      <c r="L1213" s="48">
        <v>1204</v>
      </c>
      <c r="M1213" s="50">
        <v>0</v>
      </c>
      <c r="O1213" s="48">
        <v>1204</v>
      </c>
      <c r="P1213" s="50">
        <v>0</v>
      </c>
    </row>
    <row r="1214" spans="12:16" x14ac:dyDescent="0.3">
      <c r="L1214" s="48">
        <v>1205</v>
      </c>
      <c r="M1214" s="50">
        <v>0</v>
      </c>
      <c r="O1214" s="48">
        <v>1205</v>
      </c>
      <c r="P1214" s="50">
        <v>0</v>
      </c>
    </row>
    <row r="1215" spans="12:16" x14ac:dyDescent="0.3">
      <c r="L1215" s="48">
        <v>1206</v>
      </c>
      <c r="M1215" s="50">
        <v>0</v>
      </c>
      <c r="O1215" s="48">
        <v>1206</v>
      </c>
      <c r="P1215" s="50">
        <v>0</v>
      </c>
    </row>
    <row r="1216" spans="12:16" x14ac:dyDescent="0.3">
      <c r="L1216" s="48">
        <v>1207</v>
      </c>
      <c r="M1216" s="50">
        <v>2719311.869821229</v>
      </c>
      <c r="O1216" s="48">
        <v>1207</v>
      </c>
      <c r="P1216" s="50">
        <v>0</v>
      </c>
    </row>
    <row r="1217" spans="12:16" x14ac:dyDescent="0.3">
      <c r="L1217" s="48">
        <v>1208</v>
      </c>
      <c r="M1217" s="50">
        <v>3793248.4385560327</v>
      </c>
      <c r="O1217" s="48">
        <v>1208</v>
      </c>
      <c r="P1217" s="50">
        <v>3793248.4385560327</v>
      </c>
    </row>
    <row r="1218" spans="12:16" x14ac:dyDescent="0.3">
      <c r="L1218" s="48">
        <v>1209</v>
      </c>
      <c r="M1218" s="50">
        <v>0</v>
      </c>
      <c r="O1218" s="48">
        <v>1209</v>
      </c>
      <c r="P1218" s="50">
        <v>0</v>
      </c>
    </row>
    <row r="1219" spans="12:16" x14ac:dyDescent="0.3">
      <c r="L1219" s="48">
        <v>1210</v>
      </c>
      <c r="M1219" s="50">
        <v>2083111.6090120417</v>
      </c>
      <c r="O1219" s="48">
        <v>1210</v>
      </c>
      <c r="P1219" s="50">
        <v>0</v>
      </c>
    </row>
    <row r="1220" spans="12:16" x14ac:dyDescent="0.3">
      <c r="L1220" s="48">
        <v>1211</v>
      </c>
      <c r="M1220" s="50">
        <v>3234205.6589116678</v>
      </c>
      <c r="O1220" s="48">
        <v>1211</v>
      </c>
      <c r="P1220" s="50">
        <v>0</v>
      </c>
    </row>
    <row r="1221" spans="12:16" x14ac:dyDescent="0.3">
      <c r="L1221" s="48">
        <v>1212</v>
      </c>
      <c r="M1221" s="50">
        <v>894429.17159454036</v>
      </c>
      <c r="O1221" s="48">
        <v>1212</v>
      </c>
      <c r="P1221" s="50">
        <v>894429.17159454036</v>
      </c>
    </row>
    <row r="1222" spans="12:16" x14ac:dyDescent="0.3">
      <c r="L1222" s="48">
        <v>1213</v>
      </c>
      <c r="M1222" s="50">
        <v>0</v>
      </c>
      <c r="O1222" s="48">
        <v>1213</v>
      </c>
      <c r="P1222" s="50">
        <v>0</v>
      </c>
    </row>
    <row r="1223" spans="12:16" x14ac:dyDescent="0.3">
      <c r="L1223" s="48">
        <v>1214</v>
      </c>
      <c r="M1223" s="50">
        <v>251980.66319338928</v>
      </c>
      <c r="O1223" s="48">
        <v>1214</v>
      </c>
      <c r="P1223" s="50">
        <v>251980.66319338928</v>
      </c>
    </row>
    <row r="1224" spans="12:16" x14ac:dyDescent="0.3">
      <c r="L1224" s="48">
        <v>1215</v>
      </c>
      <c r="M1224" s="50">
        <v>0</v>
      </c>
      <c r="O1224" s="48">
        <v>1215</v>
      </c>
      <c r="P1224" s="50">
        <v>0</v>
      </c>
    </row>
    <row r="1225" spans="12:16" x14ac:dyDescent="0.3">
      <c r="L1225" s="48">
        <v>1216</v>
      </c>
      <c r="M1225" s="50">
        <v>0</v>
      </c>
      <c r="O1225" s="48">
        <v>1216</v>
      </c>
      <c r="P1225" s="50">
        <v>0</v>
      </c>
    </row>
    <row r="1226" spans="12:16" x14ac:dyDescent="0.3">
      <c r="L1226" s="48">
        <v>1217</v>
      </c>
      <c r="M1226" s="50">
        <v>0</v>
      </c>
      <c r="O1226" s="48">
        <v>1217</v>
      </c>
      <c r="P1226" s="50">
        <v>0</v>
      </c>
    </row>
    <row r="1227" spans="12:16" x14ac:dyDescent="0.3">
      <c r="L1227" s="48">
        <v>1218</v>
      </c>
      <c r="M1227" s="50">
        <v>319680.55493068101</v>
      </c>
      <c r="O1227" s="48">
        <v>1218</v>
      </c>
      <c r="P1227" s="50">
        <v>319680.55493068101</v>
      </c>
    </row>
    <row r="1228" spans="12:16" x14ac:dyDescent="0.3">
      <c r="L1228" s="48">
        <v>1219</v>
      </c>
      <c r="M1228" s="50">
        <v>4835054.4476641407</v>
      </c>
      <c r="O1228" s="48">
        <v>1219</v>
      </c>
      <c r="P1228" s="50">
        <v>0</v>
      </c>
    </row>
    <row r="1229" spans="12:16" x14ac:dyDescent="0.3">
      <c r="L1229" s="48">
        <v>1220</v>
      </c>
      <c r="M1229" s="50">
        <v>265279.61820865714</v>
      </c>
      <c r="O1229" s="48">
        <v>1220</v>
      </c>
      <c r="P1229" s="50">
        <v>265279.61820865714</v>
      </c>
    </row>
    <row r="1230" spans="12:16" x14ac:dyDescent="0.3">
      <c r="L1230" s="48">
        <v>1221</v>
      </c>
      <c r="M1230" s="50">
        <v>0</v>
      </c>
      <c r="O1230" s="48">
        <v>1221</v>
      </c>
      <c r="P1230" s="50">
        <v>0</v>
      </c>
    </row>
    <row r="1231" spans="12:16" x14ac:dyDescent="0.3">
      <c r="L1231" s="48">
        <v>1222</v>
      </c>
      <c r="M1231" s="50">
        <v>5216835.5160201527</v>
      </c>
      <c r="O1231" s="48">
        <v>1222</v>
      </c>
      <c r="P1231" s="50">
        <v>3669496.1288555851</v>
      </c>
    </row>
    <row r="1232" spans="12:16" x14ac:dyDescent="0.3">
      <c r="L1232" s="48">
        <v>1223</v>
      </c>
      <c r="M1232" s="50">
        <v>0</v>
      </c>
      <c r="O1232" s="48">
        <v>1223</v>
      </c>
      <c r="P1232" s="50">
        <v>0</v>
      </c>
    </row>
    <row r="1233" spans="12:16" x14ac:dyDescent="0.3">
      <c r="L1233" s="48">
        <v>1224</v>
      </c>
      <c r="M1233" s="50">
        <v>3996317.9419963597</v>
      </c>
      <c r="O1233" s="48">
        <v>1224</v>
      </c>
      <c r="P1233" s="50">
        <v>0</v>
      </c>
    </row>
    <row r="1234" spans="12:16" x14ac:dyDescent="0.3">
      <c r="L1234" s="48">
        <v>1225</v>
      </c>
      <c r="M1234" s="50">
        <v>0</v>
      </c>
      <c r="O1234" s="48">
        <v>1225</v>
      </c>
      <c r="P1234" s="50">
        <v>0</v>
      </c>
    </row>
    <row r="1235" spans="12:16" x14ac:dyDescent="0.3">
      <c r="L1235" s="48">
        <v>1226</v>
      </c>
      <c r="M1235" s="50">
        <v>0</v>
      </c>
      <c r="O1235" s="48">
        <v>1226</v>
      </c>
      <c r="P1235" s="50">
        <v>0</v>
      </c>
    </row>
    <row r="1236" spans="12:16" x14ac:dyDescent="0.3">
      <c r="L1236" s="48">
        <v>1227</v>
      </c>
      <c r="M1236" s="50">
        <v>2002213.386082846</v>
      </c>
      <c r="O1236" s="48">
        <v>1227</v>
      </c>
      <c r="P1236" s="50">
        <v>0</v>
      </c>
    </row>
    <row r="1237" spans="12:16" x14ac:dyDescent="0.3">
      <c r="L1237" s="48">
        <v>1228</v>
      </c>
      <c r="M1237" s="50">
        <v>0</v>
      </c>
      <c r="O1237" s="48">
        <v>1228</v>
      </c>
      <c r="P1237" s="50">
        <v>0</v>
      </c>
    </row>
    <row r="1238" spans="12:16" x14ac:dyDescent="0.3">
      <c r="L1238" s="48">
        <v>1229</v>
      </c>
      <c r="M1238" s="50">
        <v>0</v>
      </c>
      <c r="O1238" s="48">
        <v>1229</v>
      </c>
      <c r="P1238" s="50">
        <v>0</v>
      </c>
    </row>
    <row r="1239" spans="12:16" x14ac:dyDescent="0.3">
      <c r="L1239" s="48">
        <v>1230</v>
      </c>
      <c r="M1239" s="50">
        <v>0</v>
      </c>
      <c r="O1239" s="48">
        <v>1230</v>
      </c>
      <c r="P1239" s="50">
        <v>0</v>
      </c>
    </row>
    <row r="1240" spans="12:16" x14ac:dyDescent="0.3">
      <c r="L1240" s="48">
        <v>1231</v>
      </c>
      <c r="M1240" s="50">
        <v>285079.05491220375</v>
      </c>
      <c r="O1240" s="48">
        <v>1231</v>
      </c>
      <c r="P1240" s="50">
        <v>285079.05491220375</v>
      </c>
    </row>
    <row r="1241" spans="12:16" x14ac:dyDescent="0.3">
      <c r="L1241" s="48">
        <v>1232</v>
      </c>
      <c r="M1241" s="50">
        <v>260343.22071721926</v>
      </c>
      <c r="O1241" s="48">
        <v>1232</v>
      </c>
      <c r="P1241" s="50">
        <v>0</v>
      </c>
    </row>
    <row r="1242" spans="12:16" x14ac:dyDescent="0.3">
      <c r="L1242" s="48">
        <v>1233</v>
      </c>
      <c r="M1242" s="50">
        <v>229407.01812490346</v>
      </c>
      <c r="O1242" s="48">
        <v>1233</v>
      </c>
      <c r="P1242" s="50">
        <v>0</v>
      </c>
    </row>
    <row r="1243" spans="12:16" x14ac:dyDescent="0.3">
      <c r="L1243" s="48">
        <v>1234</v>
      </c>
      <c r="M1243" s="50">
        <v>249120.37985347959</v>
      </c>
      <c r="O1243" s="48">
        <v>1234</v>
      </c>
      <c r="P1243" s="50">
        <v>249120.37985347959</v>
      </c>
    </row>
    <row r="1244" spans="12:16" x14ac:dyDescent="0.3">
      <c r="L1244" s="48">
        <v>1235</v>
      </c>
      <c r="M1244" s="50">
        <v>0</v>
      </c>
      <c r="O1244" s="48">
        <v>1235</v>
      </c>
      <c r="P1244" s="50">
        <v>0</v>
      </c>
    </row>
    <row r="1245" spans="12:16" x14ac:dyDescent="0.3">
      <c r="L1245" s="48">
        <v>1236</v>
      </c>
      <c r="M1245" s="50">
        <v>191213.18312650628</v>
      </c>
      <c r="O1245" s="48">
        <v>1236</v>
      </c>
      <c r="P1245" s="50">
        <v>191213.18312650628</v>
      </c>
    </row>
    <row r="1246" spans="12:16" x14ac:dyDescent="0.3">
      <c r="L1246" s="48">
        <v>1237</v>
      </c>
      <c r="M1246" s="50">
        <v>1120495.3497734496</v>
      </c>
      <c r="O1246" s="48">
        <v>1237</v>
      </c>
      <c r="P1246" s="50">
        <v>0</v>
      </c>
    </row>
    <row r="1247" spans="12:16" x14ac:dyDescent="0.3">
      <c r="L1247" s="48">
        <v>1238</v>
      </c>
      <c r="M1247" s="50">
        <v>163067.92658491575</v>
      </c>
      <c r="O1247" s="48">
        <v>1238</v>
      </c>
      <c r="P1247" s="50">
        <v>163067.92658491575</v>
      </c>
    </row>
    <row r="1248" spans="12:16" x14ac:dyDescent="0.3">
      <c r="L1248" s="48">
        <v>1239</v>
      </c>
      <c r="M1248" s="50">
        <v>0</v>
      </c>
      <c r="O1248" s="48">
        <v>1239</v>
      </c>
      <c r="P1248" s="50">
        <v>0</v>
      </c>
    </row>
    <row r="1249" spans="12:16" x14ac:dyDescent="0.3">
      <c r="L1249" s="48">
        <v>1240</v>
      </c>
      <c r="M1249" s="50">
        <v>0</v>
      </c>
      <c r="O1249" s="48">
        <v>1240</v>
      </c>
      <c r="P1249" s="50">
        <v>0</v>
      </c>
    </row>
    <row r="1250" spans="12:16" x14ac:dyDescent="0.3">
      <c r="L1250" s="48">
        <v>1241</v>
      </c>
      <c r="M1250" s="50">
        <v>269239.20777869358</v>
      </c>
      <c r="O1250" s="48">
        <v>1241</v>
      </c>
      <c r="P1250" s="50">
        <v>269239.20777869358</v>
      </c>
    </row>
    <row r="1251" spans="12:16" x14ac:dyDescent="0.3">
      <c r="L1251" s="48">
        <v>1242</v>
      </c>
      <c r="M1251" s="50">
        <v>138017.22111560125</v>
      </c>
      <c r="O1251" s="48">
        <v>1242</v>
      </c>
      <c r="P1251" s="50">
        <v>138017.22111560125</v>
      </c>
    </row>
    <row r="1252" spans="12:16" x14ac:dyDescent="0.3">
      <c r="L1252" s="48">
        <v>1243</v>
      </c>
      <c r="M1252" s="50">
        <v>201098.50956011721</v>
      </c>
      <c r="O1252" s="48">
        <v>1243</v>
      </c>
      <c r="P1252" s="50">
        <v>0</v>
      </c>
    </row>
    <row r="1253" spans="12:16" x14ac:dyDescent="0.3">
      <c r="L1253" s="48">
        <v>1244</v>
      </c>
      <c r="M1253" s="50">
        <v>15099440.346178485</v>
      </c>
      <c r="O1253" s="48">
        <v>1244</v>
      </c>
      <c r="P1253" s="50">
        <v>0</v>
      </c>
    </row>
    <row r="1254" spans="12:16" x14ac:dyDescent="0.3">
      <c r="L1254" s="48">
        <v>1245</v>
      </c>
      <c r="M1254" s="50">
        <v>0</v>
      </c>
      <c r="O1254" s="48">
        <v>1245</v>
      </c>
      <c r="P1254" s="50">
        <v>0</v>
      </c>
    </row>
    <row r="1255" spans="12:16" x14ac:dyDescent="0.3">
      <c r="L1255" s="48">
        <v>1246</v>
      </c>
      <c r="M1255" s="50">
        <v>0</v>
      </c>
      <c r="O1255" s="48">
        <v>1246</v>
      </c>
      <c r="P1255" s="50">
        <v>0</v>
      </c>
    </row>
    <row r="1256" spans="12:16" x14ac:dyDescent="0.3">
      <c r="L1256" s="48">
        <v>1247</v>
      </c>
      <c r="M1256" s="50">
        <v>0</v>
      </c>
      <c r="O1256" s="48">
        <v>1247</v>
      </c>
      <c r="P1256" s="50">
        <v>0</v>
      </c>
    </row>
    <row r="1257" spans="12:16" x14ac:dyDescent="0.3">
      <c r="L1257" s="48">
        <v>1248</v>
      </c>
      <c r="M1257" s="50">
        <v>0</v>
      </c>
      <c r="O1257" s="48">
        <v>1248</v>
      </c>
      <c r="P1257" s="50">
        <v>0</v>
      </c>
    </row>
    <row r="1258" spans="12:16" x14ac:dyDescent="0.3">
      <c r="L1258" s="48">
        <v>1249</v>
      </c>
      <c r="M1258" s="50">
        <v>0</v>
      </c>
      <c r="O1258" s="48">
        <v>1249</v>
      </c>
      <c r="P1258" s="50">
        <v>0</v>
      </c>
    </row>
    <row r="1259" spans="12:16" x14ac:dyDescent="0.3">
      <c r="L1259" s="48">
        <v>1250</v>
      </c>
      <c r="M1259" s="50">
        <v>0</v>
      </c>
      <c r="O1259" s="48">
        <v>1250</v>
      </c>
      <c r="P1259" s="50">
        <v>0</v>
      </c>
    </row>
    <row r="1260" spans="12:16" x14ac:dyDescent="0.3">
      <c r="L1260" s="48">
        <v>1251</v>
      </c>
      <c r="M1260" s="50">
        <v>3497546.1680356567</v>
      </c>
      <c r="O1260" s="48">
        <v>1251</v>
      </c>
      <c r="P1260" s="50">
        <v>3497546.1680356567</v>
      </c>
    </row>
    <row r="1261" spans="12:16" x14ac:dyDescent="0.3">
      <c r="L1261" s="48">
        <v>1252</v>
      </c>
      <c r="M1261" s="50">
        <v>0</v>
      </c>
      <c r="O1261" s="48">
        <v>1252</v>
      </c>
      <c r="P1261" s="50">
        <v>0</v>
      </c>
    </row>
    <row r="1262" spans="12:16" x14ac:dyDescent="0.3">
      <c r="L1262" s="48">
        <v>1253</v>
      </c>
      <c r="M1262" s="50">
        <v>493337.27295584377</v>
      </c>
      <c r="O1262" s="48">
        <v>1253</v>
      </c>
      <c r="P1262" s="50">
        <v>493337.27295584377</v>
      </c>
    </row>
    <row r="1263" spans="12:16" x14ac:dyDescent="0.3">
      <c r="L1263" s="48">
        <v>1254</v>
      </c>
      <c r="M1263" s="50">
        <v>1159946.490974932</v>
      </c>
      <c r="O1263" s="48">
        <v>1254</v>
      </c>
      <c r="P1263" s="50">
        <v>1159946.490974932</v>
      </c>
    </row>
    <row r="1264" spans="12:16" x14ac:dyDescent="0.3">
      <c r="L1264" s="48">
        <v>1255</v>
      </c>
      <c r="M1264" s="50">
        <v>0</v>
      </c>
      <c r="O1264" s="48">
        <v>1255</v>
      </c>
      <c r="P1264" s="50">
        <v>0</v>
      </c>
    </row>
    <row r="1265" spans="12:16" x14ac:dyDescent="0.3">
      <c r="L1265" s="48">
        <v>1256</v>
      </c>
      <c r="M1265" s="50">
        <v>190926.67298125778</v>
      </c>
      <c r="O1265" s="48">
        <v>1256</v>
      </c>
      <c r="P1265" s="50">
        <v>0</v>
      </c>
    </row>
    <row r="1266" spans="12:16" x14ac:dyDescent="0.3">
      <c r="L1266" s="48">
        <v>1257</v>
      </c>
      <c r="M1266" s="50">
        <v>1943380.1262359237</v>
      </c>
      <c r="O1266" s="48">
        <v>1257</v>
      </c>
      <c r="P1266" s="50">
        <v>1943380.1262359237</v>
      </c>
    </row>
    <row r="1267" spans="12:16" x14ac:dyDescent="0.3">
      <c r="L1267" s="48">
        <v>1258</v>
      </c>
      <c r="M1267" s="50">
        <v>290578.23965808691</v>
      </c>
      <c r="O1267" s="48">
        <v>1258</v>
      </c>
      <c r="P1267" s="50">
        <v>290578.23965808691</v>
      </c>
    </row>
    <row r="1268" spans="12:16" x14ac:dyDescent="0.3">
      <c r="L1268" s="48">
        <v>1259</v>
      </c>
      <c r="M1268" s="50">
        <v>0</v>
      </c>
      <c r="O1268" s="48">
        <v>1259</v>
      </c>
      <c r="P1268" s="50">
        <v>0</v>
      </c>
    </row>
    <row r="1269" spans="12:16" x14ac:dyDescent="0.3">
      <c r="L1269" s="48">
        <v>1260</v>
      </c>
      <c r="M1269" s="50">
        <v>1804057.4039552344</v>
      </c>
      <c r="O1269" s="48">
        <v>1260</v>
      </c>
      <c r="P1269" s="50">
        <v>0</v>
      </c>
    </row>
    <row r="1270" spans="12:16" x14ac:dyDescent="0.3">
      <c r="L1270" s="48">
        <v>1261</v>
      </c>
      <c r="M1270" s="50">
        <v>486452.10724823974</v>
      </c>
      <c r="O1270" s="48">
        <v>1261</v>
      </c>
      <c r="P1270" s="50">
        <v>486452.10724823974</v>
      </c>
    </row>
    <row r="1271" spans="12:16" x14ac:dyDescent="0.3">
      <c r="L1271" s="48">
        <v>1262</v>
      </c>
      <c r="M1271" s="50">
        <v>1828999.5364302415</v>
      </c>
      <c r="O1271" s="48">
        <v>1262</v>
      </c>
      <c r="P1271" s="50">
        <v>0</v>
      </c>
    </row>
    <row r="1272" spans="12:16" x14ac:dyDescent="0.3">
      <c r="L1272" s="48">
        <v>1263</v>
      </c>
      <c r="M1272" s="50">
        <v>208498.34641893048</v>
      </c>
      <c r="O1272" s="48">
        <v>1263</v>
      </c>
      <c r="P1272" s="50">
        <v>0</v>
      </c>
    </row>
    <row r="1273" spans="12:16" x14ac:dyDescent="0.3">
      <c r="L1273" s="48">
        <v>1264</v>
      </c>
      <c r="M1273" s="50">
        <v>412786.85495305387</v>
      </c>
      <c r="O1273" s="48">
        <v>1264</v>
      </c>
      <c r="P1273" s="50">
        <v>412786.85495305387</v>
      </c>
    </row>
    <row r="1274" spans="12:16" x14ac:dyDescent="0.3">
      <c r="L1274" s="48">
        <v>1265</v>
      </c>
      <c r="M1274" s="50">
        <v>0</v>
      </c>
      <c r="O1274" s="48">
        <v>1265</v>
      </c>
      <c r="P1274" s="50">
        <v>0</v>
      </c>
    </row>
    <row r="1275" spans="12:16" x14ac:dyDescent="0.3">
      <c r="L1275" s="48">
        <v>1266</v>
      </c>
      <c r="M1275" s="50">
        <v>249140.89708392709</v>
      </c>
      <c r="O1275" s="48">
        <v>1266</v>
      </c>
      <c r="P1275" s="50">
        <v>0</v>
      </c>
    </row>
    <row r="1276" spans="12:16" x14ac:dyDescent="0.3">
      <c r="L1276" s="48">
        <v>1267</v>
      </c>
      <c r="M1276" s="50">
        <v>2917488.0618125931</v>
      </c>
      <c r="O1276" s="48">
        <v>1267</v>
      </c>
      <c r="P1276" s="50">
        <v>0</v>
      </c>
    </row>
    <row r="1277" spans="12:16" x14ac:dyDescent="0.3">
      <c r="L1277" s="48">
        <v>1268</v>
      </c>
      <c r="M1277" s="50">
        <v>1704195.7859619055</v>
      </c>
      <c r="O1277" s="48">
        <v>1268</v>
      </c>
      <c r="P1277" s="50">
        <v>0</v>
      </c>
    </row>
    <row r="1278" spans="12:16" x14ac:dyDescent="0.3">
      <c r="L1278" s="48">
        <v>1269</v>
      </c>
      <c r="M1278" s="50">
        <v>2342089.1597789177</v>
      </c>
      <c r="O1278" s="48">
        <v>1269</v>
      </c>
      <c r="P1278" s="50">
        <v>2342089.1597789177</v>
      </c>
    </row>
    <row r="1279" spans="12:16" x14ac:dyDescent="0.3">
      <c r="L1279" s="48">
        <v>1270</v>
      </c>
      <c r="M1279" s="50">
        <v>1797369.4187489669</v>
      </c>
      <c r="O1279" s="48">
        <v>1270</v>
      </c>
      <c r="P1279" s="50">
        <v>0</v>
      </c>
    </row>
    <row r="1280" spans="12:16" x14ac:dyDescent="0.3">
      <c r="L1280" s="48">
        <v>1271</v>
      </c>
      <c r="M1280" s="50">
        <v>0</v>
      </c>
      <c r="O1280" s="48">
        <v>1271</v>
      </c>
      <c r="P1280" s="50">
        <v>0</v>
      </c>
    </row>
    <row r="1281" spans="12:16" x14ac:dyDescent="0.3">
      <c r="L1281" s="48">
        <v>1272</v>
      </c>
      <c r="M1281" s="50">
        <v>0</v>
      </c>
      <c r="O1281" s="48">
        <v>1272</v>
      </c>
      <c r="P1281" s="50">
        <v>0</v>
      </c>
    </row>
    <row r="1282" spans="12:16" x14ac:dyDescent="0.3">
      <c r="L1282" s="48">
        <v>1273</v>
      </c>
      <c r="M1282" s="50">
        <v>0</v>
      </c>
      <c r="O1282" s="48">
        <v>1273</v>
      </c>
      <c r="P1282" s="50">
        <v>0</v>
      </c>
    </row>
    <row r="1283" spans="12:16" x14ac:dyDescent="0.3">
      <c r="L1283" s="48">
        <v>1274</v>
      </c>
      <c r="M1283" s="50">
        <v>0</v>
      </c>
      <c r="O1283" s="48">
        <v>1274</v>
      </c>
      <c r="P1283" s="50">
        <v>0</v>
      </c>
    </row>
    <row r="1284" spans="12:16" x14ac:dyDescent="0.3">
      <c r="L1284" s="48">
        <v>1275</v>
      </c>
      <c r="M1284" s="50">
        <v>0</v>
      </c>
      <c r="O1284" s="48">
        <v>1275</v>
      </c>
      <c r="P1284" s="50">
        <v>0</v>
      </c>
    </row>
    <row r="1285" spans="12:16" x14ac:dyDescent="0.3">
      <c r="L1285" s="48">
        <v>1276</v>
      </c>
      <c r="M1285" s="50">
        <v>0</v>
      </c>
      <c r="O1285" s="48">
        <v>1276</v>
      </c>
      <c r="P1285" s="50">
        <v>0</v>
      </c>
    </row>
    <row r="1286" spans="12:16" x14ac:dyDescent="0.3">
      <c r="L1286" s="48">
        <v>1277</v>
      </c>
      <c r="M1286" s="50">
        <v>0</v>
      </c>
      <c r="O1286" s="48">
        <v>1277</v>
      </c>
      <c r="P1286" s="50">
        <v>0</v>
      </c>
    </row>
    <row r="1287" spans="12:16" x14ac:dyDescent="0.3">
      <c r="L1287" s="48">
        <v>1278</v>
      </c>
      <c r="M1287" s="50">
        <v>0</v>
      </c>
      <c r="O1287" s="48">
        <v>1278</v>
      </c>
      <c r="P1287" s="50">
        <v>0</v>
      </c>
    </row>
    <row r="1288" spans="12:16" x14ac:dyDescent="0.3">
      <c r="L1288" s="48">
        <v>1279</v>
      </c>
      <c r="M1288" s="50">
        <v>0</v>
      </c>
      <c r="O1288" s="48">
        <v>1279</v>
      </c>
      <c r="P1288" s="50">
        <v>0</v>
      </c>
    </row>
    <row r="1289" spans="12:16" x14ac:dyDescent="0.3">
      <c r="L1289" s="48">
        <v>1280</v>
      </c>
      <c r="M1289" s="50">
        <v>250027.89131559979</v>
      </c>
      <c r="O1289" s="48">
        <v>1280</v>
      </c>
      <c r="P1289" s="50">
        <v>250027.89131559979</v>
      </c>
    </row>
    <row r="1290" spans="12:16" x14ac:dyDescent="0.3">
      <c r="L1290" s="48">
        <v>1281</v>
      </c>
      <c r="M1290" s="50">
        <v>0</v>
      </c>
      <c r="O1290" s="48">
        <v>1281</v>
      </c>
      <c r="P1290" s="50">
        <v>0</v>
      </c>
    </row>
    <row r="1291" spans="12:16" x14ac:dyDescent="0.3">
      <c r="L1291" s="48">
        <v>1282</v>
      </c>
      <c r="M1291" s="50">
        <v>232429.63153851966</v>
      </c>
      <c r="O1291" s="48">
        <v>1282</v>
      </c>
      <c r="P1291" s="50">
        <v>232429.63153851966</v>
      </c>
    </row>
    <row r="1292" spans="12:16" x14ac:dyDescent="0.3">
      <c r="L1292" s="48">
        <v>1283</v>
      </c>
      <c r="M1292" s="50">
        <v>0</v>
      </c>
      <c r="O1292" s="48">
        <v>1283</v>
      </c>
      <c r="P1292" s="50">
        <v>0</v>
      </c>
    </row>
    <row r="1293" spans="12:16" x14ac:dyDescent="0.3">
      <c r="L1293" s="48">
        <v>1284</v>
      </c>
      <c r="M1293" s="50">
        <v>0</v>
      </c>
      <c r="O1293" s="48">
        <v>1284</v>
      </c>
      <c r="P1293" s="50">
        <v>0</v>
      </c>
    </row>
    <row r="1294" spans="12:16" x14ac:dyDescent="0.3">
      <c r="L1294" s="48">
        <v>1285</v>
      </c>
      <c r="M1294" s="50">
        <v>0</v>
      </c>
      <c r="O1294" s="48">
        <v>1285</v>
      </c>
      <c r="P1294" s="50">
        <v>0</v>
      </c>
    </row>
    <row r="1295" spans="12:16" x14ac:dyDescent="0.3">
      <c r="L1295" s="48">
        <v>1286</v>
      </c>
      <c r="M1295" s="50">
        <v>0</v>
      </c>
      <c r="O1295" s="48">
        <v>1286</v>
      </c>
      <c r="P1295" s="50">
        <v>0</v>
      </c>
    </row>
    <row r="1296" spans="12:16" x14ac:dyDescent="0.3">
      <c r="L1296" s="48">
        <v>1287</v>
      </c>
      <c r="M1296" s="50">
        <v>0</v>
      </c>
      <c r="O1296" s="48">
        <v>1287</v>
      </c>
      <c r="P1296" s="50">
        <v>0</v>
      </c>
    </row>
    <row r="1297" spans="12:16" x14ac:dyDescent="0.3">
      <c r="L1297" s="48">
        <v>1288</v>
      </c>
      <c r="M1297" s="50">
        <v>367874.44746213808</v>
      </c>
      <c r="O1297" s="48">
        <v>1288</v>
      </c>
      <c r="P1297" s="50">
        <v>367874.44746213808</v>
      </c>
    </row>
    <row r="1298" spans="12:16" x14ac:dyDescent="0.3">
      <c r="L1298" s="48">
        <v>1289</v>
      </c>
      <c r="M1298" s="50">
        <v>0</v>
      </c>
      <c r="O1298" s="48">
        <v>1289</v>
      </c>
      <c r="P1298" s="50">
        <v>0</v>
      </c>
    </row>
    <row r="1299" spans="12:16" x14ac:dyDescent="0.3">
      <c r="L1299" s="48">
        <v>1290</v>
      </c>
      <c r="M1299" s="50">
        <v>0</v>
      </c>
      <c r="O1299" s="48">
        <v>1290</v>
      </c>
      <c r="P1299" s="50">
        <v>0</v>
      </c>
    </row>
    <row r="1300" spans="12:16" x14ac:dyDescent="0.3">
      <c r="L1300" s="48">
        <v>1291</v>
      </c>
      <c r="M1300" s="50">
        <v>0</v>
      </c>
      <c r="O1300" s="48">
        <v>1291</v>
      </c>
      <c r="P1300" s="50">
        <v>0</v>
      </c>
    </row>
    <row r="1301" spans="12:16" x14ac:dyDescent="0.3">
      <c r="L1301" s="48">
        <v>1292</v>
      </c>
      <c r="M1301" s="50">
        <v>1048983.1941476264</v>
      </c>
      <c r="O1301" s="48">
        <v>1292</v>
      </c>
      <c r="P1301" s="50">
        <v>1048983.1941476264</v>
      </c>
    </row>
    <row r="1302" spans="12:16" x14ac:dyDescent="0.3">
      <c r="L1302" s="48">
        <v>1293</v>
      </c>
      <c r="M1302" s="50">
        <v>4611556.6790044252</v>
      </c>
      <c r="O1302" s="48">
        <v>1293</v>
      </c>
      <c r="P1302" s="50">
        <v>4611556.6790044252</v>
      </c>
    </row>
    <row r="1303" spans="12:16" x14ac:dyDescent="0.3">
      <c r="L1303" s="48">
        <v>1294</v>
      </c>
      <c r="M1303" s="50">
        <v>896833.84497194784</v>
      </c>
      <c r="O1303" s="48">
        <v>1294</v>
      </c>
      <c r="P1303" s="50">
        <v>0</v>
      </c>
    </row>
    <row r="1304" spans="12:16" x14ac:dyDescent="0.3">
      <c r="L1304" s="48">
        <v>1295</v>
      </c>
      <c r="M1304" s="50">
        <v>5375760.2317780647</v>
      </c>
      <c r="O1304" s="48">
        <v>1295</v>
      </c>
      <c r="P1304" s="50">
        <v>0</v>
      </c>
    </row>
    <row r="1305" spans="12:16" x14ac:dyDescent="0.3">
      <c r="L1305" s="48">
        <v>1296</v>
      </c>
      <c r="M1305" s="50">
        <v>672357.57253611006</v>
      </c>
      <c r="O1305" s="48">
        <v>1296</v>
      </c>
      <c r="P1305" s="50">
        <v>672357.57253611006</v>
      </c>
    </row>
    <row r="1306" spans="12:16" x14ac:dyDescent="0.3">
      <c r="L1306" s="48">
        <v>1297</v>
      </c>
      <c r="M1306" s="50">
        <v>3273930.7925126944</v>
      </c>
      <c r="O1306" s="48">
        <v>1297</v>
      </c>
      <c r="P1306" s="50">
        <v>3273930.7925126944</v>
      </c>
    </row>
    <row r="1307" spans="12:16" x14ac:dyDescent="0.3">
      <c r="L1307" s="48">
        <v>1298</v>
      </c>
      <c r="M1307" s="50">
        <v>0</v>
      </c>
      <c r="O1307" s="48">
        <v>1298</v>
      </c>
      <c r="P1307" s="50">
        <v>0</v>
      </c>
    </row>
    <row r="1308" spans="12:16" x14ac:dyDescent="0.3">
      <c r="L1308" s="48">
        <v>1299</v>
      </c>
      <c r="M1308" s="50">
        <v>932238.08683406771</v>
      </c>
      <c r="O1308" s="48">
        <v>1299</v>
      </c>
      <c r="P1308" s="50">
        <v>0</v>
      </c>
    </row>
    <row r="1309" spans="12:16" x14ac:dyDescent="0.3">
      <c r="L1309" s="48">
        <v>1300</v>
      </c>
      <c r="M1309" s="50">
        <v>1132313.8579189822</v>
      </c>
      <c r="O1309" s="48">
        <v>1300</v>
      </c>
      <c r="P1309" s="50">
        <v>1132313.8579189822</v>
      </c>
    </row>
    <row r="1310" spans="12:16" x14ac:dyDescent="0.3">
      <c r="L1310" s="48">
        <v>1301</v>
      </c>
      <c r="M1310" s="50">
        <v>3267779.313084072</v>
      </c>
      <c r="O1310" s="48">
        <v>1301</v>
      </c>
      <c r="P1310" s="50">
        <v>0</v>
      </c>
    </row>
    <row r="1311" spans="12:16" x14ac:dyDescent="0.3">
      <c r="L1311" s="48">
        <v>1302</v>
      </c>
      <c r="M1311" s="50">
        <v>1910266.7848775615</v>
      </c>
      <c r="O1311" s="48">
        <v>1302</v>
      </c>
      <c r="P1311" s="50">
        <v>1910266.7848775615</v>
      </c>
    </row>
    <row r="1312" spans="12:16" x14ac:dyDescent="0.3">
      <c r="L1312" s="48">
        <v>1303</v>
      </c>
      <c r="M1312" s="50">
        <v>339534.23243736173</v>
      </c>
      <c r="O1312" s="48">
        <v>1303</v>
      </c>
      <c r="P1312" s="50">
        <v>183938.34777315377</v>
      </c>
    </row>
    <row r="1313" spans="12:16" x14ac:dyDescent="0.3">
      <c r="L1313" s="48">
        <v>1304</v>
      </c>
      <c r="M1313" s="50">
        <v>435086.26462976966</v>
      </c>
      <c r="O1313" s="48">
        <v>1304</v>
      </c>
      <c r="P1313" s="50">
        <v>435086.26462976966</v>
      </c>
    </row>
    <row r="1314" spans="12:16" x14ac:dyDescent="0.3">
      <c r="L1314" s="48">
        <v>1305</v>
      </c>
      <c r="M1314" s="50">
        <v>0</v>
      </c>
      <c r="O1314" s="48">
        <v>1305</v>
      </c>
      <c r="P1314" s="50">
        <v>0</v>
      </c>
    </row>
    <row r="1315" spans="12:16" x14ac:dyDescent="0.3">
      <c r="L1315" s="48">
        <v>1306</v>
      </c>
      <c r="M1315" s="50">
        <v>0</v>
      </c>
      <c r="O1315" s="48">
        <v>1306</v>
      </c>
      <c r="P1315" s="50">
        <v>0</v>
      </c>
    </row>
    <row r="1316" spans="12:16" x14ac:dyDescent="0.3">
      <c r="L1316" s="48">
        <v>1307</v>
      </c>
      <c r="M1316" s="50">
        <v>411453.84114479908</v>
      </c>
      <c r="O1316" s="48">
        <v>1307</v>
      </c>
      <c r="P1316" s="50">
        <v>0</v>
      </c>
    </row>
    <row r="1317" spans="12:16" x14ac:dyDescent="0.3">
      <c r="L1317" s="48">
        <v>1308</v>
      </c>
      <c r="M1317" s="50">
        <v>0</v>
      </c>
      <c r="O1317" s="48">
        <v>1308</v>
      </c>
      <c r="P1317" s="50">
        <v>0</v>
      </c>
    </row>
    <row r="1318" spans="12:16" x14ac:dyDescent="0.3">
      <c r="L1318" s="48">
        <v>1309</v>
      </c>
      <c r="M1318" s="50">
        <v>165609.18478908556</v>
      </c>
      <c r="O1318" s="48">
        <v>1309</v>
      </c>
      <c r="P1318" s="50">
        <v>165609.18478908556</v>
      </c>
    </row>
    <row r="1319" spans="12:16" x14ac:dyDescent="0.3">
      <c r="L1319" s="48">
        <v>1310</v>
      </c>
      <c r="M1319" s="50">
        <v>0</v>
      </c>
      <c r="O1319" s="48">
        <v>1310</v>
      </c>
      <c r="P1319" s="50">
        <v>0</v>
      </c>
    </row>
    <row r="1320" spans="12:16" x14ac:dyDescent="0.3">
      <c r="L1320" s="48">
        <v>1311</v>
      </c>
      <c r="M1320" s="50">
        <v>2346190.9568506107</v>
      </c>
      <c r="O1320" s="48">
        <v>1311</v>
      </c>
      <c r="P1320" s="50">
        <v>635846.40161989909</v>
      </c>
    </row>
    <row r="1321" spans="12:16" x14ac:dyDescent="0.3">
      <c r="L1321" s="48">
        <v>1312</v>
      </c>
      <c r="M1321" s="50">
        <v>156027.93610239273</v>
      </c>
      <c r="O1321" s="48">
        <v>1312</v>
      </c>
      <c r="P1321" s="50">
        <v>156027.93610239273</v>
      </c>
    </row>
    <row r="1322" spans="12:16" x14ac:dyDescent="0.3">
      <c r="L1322" s="48">
        <v>1313</v>
      </c>
      <c r="M1322" s="50">
        <v>0</v>
      </c>
      <c r="O1322" s="48">
        <v>1313</v>
      </c>
      <c r="P1322" s="50">
        <v>0</v>
      </c>
    </row>
    <row r="1323" spans="12:16" x14ac:dyDescent="0.3">
      <c r="L1323" s="48">
        <v>1314</v>
      </c>
      <c r="M1323" s="50">
        <v>187966.11452086127</v>
      </c>
      <c r="O1323" s="48">
        <v>1314</v>
      </c>
      <c r="P1323" s="50">
        <v>0</v>
      </c>
    </row>
    <row r="1324" spans="12:16" x14ac:dyDescent="0.3">
      <c r="L1324" s="48">
        <v>1315</v>
      </c>
      <c r="M1324" s="50">
        <v>0</v>
      </c>
      <c r="O1324" s="48">
        <v>1315</v>
      </c>
      <c r="P1324" s="50">
        <v>0</v>
      </c>
    </row>
    <row r="1325" spans="12:16" x14ac:dyDescent="0.3">
      <c r="L1325" s="48">
        <v>1316</v>
      </c>
      <c r="M1325" s="50">
        <v>1117959.2588512257</v>
      </c>
      <c r="O1325" s="48">
        <v>1316</v>
      </c>
      <c r="P1325" s="50">
        <v>1117959.2588512257</v>
      </c>
    </row>
    <row r="1326" spans="12:16" x14ac:dyDescent="0.3">
      <c r="L1326" s="48">
        <v>1317</v>
      </c>
      <c r="M1326" s="50">
        <v>0</v>
      </c>
      <c r="O1326" s="48">
        <v>1317</v>
      </c>
      <c r="P1326" s="50">
        <v>0</v>
      </c>
    </row>
    <row r="1327" spans="12:16" x14ac:dyDescent="0.3">
      <c r="L1327" s="48">
        <v>1318</v>
      </c>
      <c r="M1327" s="50">
        <v>0</v>
      </c>
      <c r="O1327" s="48">
        <v>1318</v>
      </c>
      <c r="P1327" s="50">
        <v>0</v>
      </c>
    </row>
    <row r="1328" spans="12:16" x14ac:dyDescent="0.3">
      <c r="L1328" s="48">
        <v>1319</v>
      </c>
      <c r="M1328" s="50">
        <v>0</v>
      </c>
      <c r="O1328" s="48">
        <v>1319</v>
      </c>
      <c r="P1328" s="50">
        <v>0</v>
      </c>
    </row>
    <row r="1329" spans="12:16" x14ac:dyDescent="0.3">
      <c r="L1329" s="48">
        <v>1320</v>
      </c>
      <c r="M1329" s="50">
        <v>222510.3094368435</v>
      </c>
      <c r="O1329" s="48">
        <v>1320</v>
      </c>
      <c r="P1329" s="50">
        <v>0</v>
      </c>
    </row>
    <row r="1330" spans="12:16" x14ac:dyDescent="0.3">
      <c r="L1330" s="48">
        <v>1321</v>
      </c>
      <c r="M1330" s="50">
        <v>0</v>
      </c>
      <c r="O1330" s="48">
        <v>1321</v>
      </c>
      <c r="P1330" s="50">
        <v>0</v>
      </c>
    </row>
    <row r="1331" spans="12:16" x14ac:dyDescent="0.3">
      <c r="L1331" s="48">
        <v>1322</v>
      </c>
      <c r="M1331" s="50">
        <v>6948462.074274743</v>
      </c>
      <c r="O1331" s="48">
        <v>1322</v>
      </c>
      <c r="P1331" s="50">
        <v>266931.82717744901</v>
      </c>
    </row>
    <row r="1332" spans="12:16" x14ac:dyDescent="0.3">
      <c r="L1332" s="48">
        <v>1323</v>
      </c>
      <c r="M1332" s="50">
        <v>0</v>
      </c>
      <c r="O1332" s="48">
        <v>1323</v>
      </c>
      <c r="P1332" s="50">
        <v>0</v>
      </c>
    </row>
    <row r="1333" spans="12:16" x14ac:dyDescent="0.3">
      <c r="L1333" s="48">
        <v>1324</v>
      </c>
      <c r="M1333" s="50">
        <v>10394184.031849789</v>
      </c>
      <c r="O1333" s="48">
        <v>1324</v>
      </c>
      <c r="P1333" s="50">
        <v>216297.78429161801</v>
      </c>
    </row>
    <row r="1334" spans="12:16" x14ac:dyDescent="0.3">
      <c r="L1334" s="48">
        <v>1325</v>
      </c>
      <c r="M1334" s="50">
        <v>0</v>
      </c>
      <c r="O1334" s="48">
        <v>1325</v>
      </c>
      <c r="P1334" s="50">
        <v>0</v>
      </c>
    </row>
    <row r="1335" spans="12:16" x14ac:dyDescent="0.3">
      <c r="L1335" s="48">
        <v>1326</v>
      </c>
      <c r="M1335" s="50">
        <v>0</v>
      </c>
      <c r="O1335" s="48">
        <v>1326</v>
      </c>
      <c r="P1335" s="50">
        <v>0</v>
      </c>
    </row>
    <row r="1336" spans="12:16" x14ac:dyDescent="0.3">
      <c r="L1336" s="48">
        <v>1327</v>
      </c>
      <c r="M1336" s="50">
        <v>440957.90011000994</v>
      </c>
      <c r="O1336" s="48">
        <v>1327</v>
      </c>
      <c r="P1336" s="50">
        <v>440957.90011000994</v>
      </c>
    </row>
    <row r="1337" spans="12:16" x14ac:dyDescent="0.3">
      <c r="L1337" s="48">
        <v>1328</v>
      </c>
      <c r="M1337" s="50">
        <v>246414.57688609505</v>
      </c>
      <c r="O1337" s="48">
        <v>1328</v>
      </c>
      <c r="P1337" s="50">
        <v>246414.57688609505</v>
      </c>
    </row>
    <row r="1338" spans="12:16" x14ac:dyDescent="0.3">
      <c r="L1338" s="48">
        <v>1329</v>
      </c>
      <c r="M1338" s="50">
        <v>0</v>
      </c>
      <c r="O1338" s="48">
        <v>1329</v>
      </c>
      <c r="P1338" s="50">
        <v>0</v>
      </c>
    </row>
    <row r="1339" spans="12:16" x14ac:dyDescent="0.3">
      <c r="L1339" s="48">
        <v>1330</v>
      </c>
      <c r="M1339" s="50">
        <v>255497.03837077375</v>
      </c>
      <c r="O1339" s="48">
        <v>1330</v>
      </c>
      <c r="P1339" s="50">
        <v>0</v>
      </c>
    </row>
    <row r="1340" spans="12:16" x14ac:dyDescent="0.3">
      <c r="L1340" s="48">
        <v>1331</v>
      </c>
      <c r="M1340" s="50">
        <v>202435.37955542051</v>
      </c>
      <c r="O1340" s="48">
        <v>1331</v>
      </c>
      <c r="P1340" s="50">
        <v>202435.37955542051</v>
      </c>
    </row>
    <row r="1341" spans="12:16" x14ac:dyDescent="0.3">
      <c r="L1341" s="48">
        <v>1332</v>
      </c>
      <c r="M1341" s="50">
        <v>159853.03271318792</v>
      </c>
      <c r="O1341" s="48">
        <v>1332</v>
      </c>
      <c r="P1341" s="50">
        <v>159853.03271318792</v>
      </c>
    </row>
    <row r="1342" spans="12:16" x14ac:dyDescent="0.3">
      <c r="L1342" s="48">
        <v>1333</v>
      </c>
      <c r="M1342" s="50">
        <v>0</v>
      </c>
      <c r="O1342" s="48">
        <v>1333</v>
      </c>
      <c r="P1342" s="50">
        <v>0</v>
      </c>
    </row>
    <row r="1343" spans="12:16" x14ac:dyDescent="0.3">
      <c r="L1343" s="48">
        <v>1334</v>
      </c>
      <c r="M1343" s="50">
        <v>0</v>
      </c>
      <c r="O1343" s="48">
        <v>1334</v>
      </c>
      <c r="P1343" s="50">
        <v>0</v>
      </c>
    </row>
    <row r="1344" spans="12:16" x14ac:dyDescent="0.3">
      <c r="L1344" s="48">
        <v>1335</v>
      </c>
      <c r="M1344" s="50">
        <v>18098449.459486336</v>
      </c>
      <c r="O1344" s="48">
        <v>1335</v>
      </c>
      <c r="P1344" s="50">
        <v>0</v>
      </c>
    </row>
    <row r="1345" spans="12:16" x14ac:dyDescent="0.3">
      <c r="L1345" s="48">
        <v>1336</v>
      </c>
      <c r="M1345" s="50">
        <v>0</v>
      </c>
      <c r="O1345" s="48">
        <v>1336</v>
      </c>
      <c r="P1345" s="50">
        <v>0</v>
      </c>
    </row>
    <row r="1346" spans="12:16" x14ac:dyDescent="0.3">
      <c r="L1346" s="48">
        <v>1337</v>
      </c>
      <c r="M1346" s="50">
        <v>995685.17051699269</v>
      </c>
      <c r="O1346" s="48">
        <v>1337</v>
      </c>
      <c r="P1346" s="50">
        <v>619559.28275616758</v>
      </c>
    </row>
    <row r="1347" spans="12:16" x14ac:dyDescent="0.3">
      <c r="L1347" s="48">
        <v>1338</v>
      </c>
      <c r="M1347" s="50">
        <v>0</v>
      </c>
      <c r="O1347" s="48">
        <v>1338</v>
      </c>
      <c r="P1347" s="50">
        <v>0</v>
      </c>
    </row>
    <row r="1348" spans="12:16" x14ac:dyDescent="0.3">
      <c r="L1348" s="48">
        <v>1339</v>
      </c>
      <c r="M1348" s="50">
        <v>883787.92582148709</v>
      </c>
      <c r="O1348" s="48">
        <v>1339</v>
      </c>
      <c r="P1348" s="50">
        <v>747367.68670089915</v>
      </c>
    </row>
    <row r="1349" spans="12:16" x14ac:dyDescent="0.3">
      <c r="L1349" s="48">
        <v>1340</v>
      </c>
      <c r="M1349" s="50">
        <v>0</v>
      </c>
      <c r="O1349" s="48">
        <v>1340</v>
      </c>
      <c r="P1349" s="50">
        <v>0</v>
      </c>
    </row>
    <row r="1350" spans="12:16" x14ac:dyDescent="0.3">
      <c r="L1350" s="48">
        <v>1341</v>
      </c>
      <c r="M1350" s="50">
        <v>0</v>
      </c>
      <c r="O1350" s="48">
        <v>1341</v>
      </c>
      <c r="P1350" s="50">
        <v>0</v>
      </c>
    </row>
    <row r="1351" spans="12:16" x14ac:dyDescent="0.3">
      <c r="L1351" s="48">
        <v>1342</v>
      </c>
      <c r="M1351" s="50">
        <v>1158807.3732775324</v>
      </c>
      <c r="O1351" s="48">
        <v>1342</v>
      </c>
      <c r="P1351" s="50">
        <v>1158807.3732775324</v>
      </c>
    </row>
    <row r="1352" spans="12:16" x14ac:dyDescent="0.3">
      <c r="L1352" s="48">
        <v>1343</v>
      </c>
      <c r="M1352" s="50">
        <v>1052497.5290326483</v>
      </c>
      <c r="O1352" s="48">
        <v>1343</v>
      </c>
      <c r="P1352" s="50">
        <v>0</v>
      </c>
    </row>
    <row r="1353" spans="12:16" x14ac:dyDescent="0.3">
      <c r="L1353" s="48">
        <v>1344</v>
      </c>
      <c r="M1353" s="50">
        <v>1195925.7562567063</v>
      </c>
      <c r="O1353" s="48">
        <v>1344</v>
      </c>
      <c r="P1353" s="50">
        <v>0</v>
      </c>
    </row>
    <row r="1354" spans="12:16" x14ac:dyDescent="0.3">
      <c r="L1354" s="48">
        <v>1345</v>
      </c>
      <c r="M1354" s="50">
        <v>4237993.301725449</v>
      </c>
      <c r="O1354" s="48">
        <v>1345</v>
      </c>
      <c r="P1354" s="50">
        <v>1323109.4007697001</v>
      </c>
    </row>
    <row r="1355" spans="12:16" x14ac:dyDescent="0.3">
      <c r="L1355" s="48">
        <v>1346</v>
      </c>
      <c r="M1355" s="50">
        <v>1007729.2893408432</v>
      </c>
      <c r="O1355" s="48">
        <v>1346</v>
      </c>
      <c r="P1355" s="50">
        <v>305599.15609227348</v>
      </c>
    </row>
    <row r="1356" spans="12:16" x14ac:dyDescent="0.3">
      <c r="L1356" s="48">
        <v>1347</v>
      </c>
      <c r="M1356" s="50">
        <v>0</v>
      </c>
      <c r="O1356" s="48">
        <v>1347</v>
      </c>
      <c r="P1356" s="50">
        <v>0</v>
      </c>
    </row>
    <row r="1357" spans="12:16" x14ac:dyDescent="0.3">
      <c r="L1357" s="48">
        <v>1348</v>
      </c>
      <c r="M1357" s="50">
        <v>0</v>
      </c>
      <c r="O1357" s="48">
        <v>1348</v>
      </c>
      <c r="P1357" s="50">
        <v>0</v>
      </c>
    </row>
    <row r="1358" spans="12:16" x14ac:dyDescent="0.3">
      <c r="L1358" s="48">
        <v>1349</v>
      </c>
      <c r="M1358" s="50">
        <v>0</v>
      </c>
      <c r="O1358" s="48">
        <v>1349</v>
      </c>
      <c r="P1358" s="50">
        <v>0</v>
      </c>
    </row>
    <row r="1359" spans="12:16" x14ac:dyDescent="0.3">
      <c r="L1359" s="48">
        <v>1350</v>
      </c>
      <c r="M1359" s="50">
        <v>2491365.4681438645</v>
      </c>
      <c r="O1359" s="48">
        <v>1350</v>
      </c>
      <c r="P1359" s="50">
        <v>2491365.4681438645</v>
      </c>
    </row>
    <row r="1360" spans="12:16" x14ac:dyDescent="0.3">
      <c r="L1360" s="48">
        <v>1351</v>
      </c>
      <c r="M1360" s="50">
        <v>614979.87543484417</v>
      </c>
      <c r="O1360" s="48">
        <v>1351</v>
      </c>
      <c r="P1360" s="50">
        <v>614979.87543484417</v>
      </c>
    </row>
    <row r="1361" spans="12:16" x14ac:dyDescent="0.3">
      <c r="L1361" s="48">
        <v>1352</v>
      </c>
      <c r="M1361" s="50">
        <v>192806.47395507171</v>
      </c>
      <c r="O1361" s="48">
        <v>1352</v>
      </c>
      <c r="P1361" s="50">
        <v>192806.47395507171</v>
      </c>
    </row>
    <row r="1362" spans="12:16" x14ac:dyDescent="0.3">
      <c r="L1362" s="48">
        <v>1353</v>
      </c>
      <c r="M1362" s="50">
        <v>0</v>
      </c>
      <c r="O1362" s="48">
        <v>1353</v>
      </c>
      <c r="P1362" s="50">
        <v>0</v>
      </c>
    </row>
    <row r="1363" spans="12:16" x14ac:dyDescent="0.3">
      <c r="L1363" s="48">
        <v>1354</v>
      </c>
      <c r="M1363" s="50">
        <v>0</v>
      </c>
      <c r="O1363" s="48">
        <v>1354</v>
      </c>
      <c r="P1363" s="50">
        <v>0</v>
      </c>
    </row>
    <row r="1364" spans="12:16" x14ac:dyDescent="0.3">
      <c r="L1364" s="48">
        <v>1355</v>
      </c>
      <c r="M1364" s="50">
        <v>887675.14215707779</v>
      </c>
      <c r="O1364" s="48">
        <v>1355</v>
      </c>
      <c r="P1364" s="50">
        <v>0</v>
      </c>
    </row>
    <row r="1365" spans="12:16" x14ac:dyDescent="0.3">
      <c r="L1365" s="48">
        <v>1356</v>
      </c>
      <c r="M1365" s="50">
        <v>0</v>
      </c>
      <c r="O1365" s="48">
        <v>1356</v>
      </c>
      <c r="P1365" s="50">
        <v>0</v>
      </c>
    </row>
    <row r="1366" spans="12:16" x14ac:dyDescent="0.3">
      <c r="L1366" s="48">
        <v>1357</v>
      </c>
      <c r="M1366" s="50">
        <v>0</v>
      </c>
      <c r="O1366" s="48">
        <v>1357</v>
      </c>
      <c r="P1366" s="50">
        <v>0</v>
      </c>
    </row>
    <row r="1367" spans="12:16" x14ac:dyDescent="0.3">
      <c r="L1367" s="48">
        <v>1358</v>
      </c>
      <c r="M1367" s="50">
        <v>3084068.7510659639</v>
      </c>
      <c r="O1367" s="48">
        <v>1358</v>
      </c>
      <c r="P1367" s="50">
        <v>0</v>
      </c>
    </row>
    <row r="1368" spans="12:16" x14ac:dyDescent="0.3">
      <c r="L1368" s="48">
        <v>1359</v>
      </c>
      <c r="M1368" s="50">
        <v>502240.81728817051</v>
      </c>
      <c r="O1368" s="48">
        <v>1359</v>
      </c>
      <c r="P1368" s="50">
        <v>502240.81728817051</v>
      </c>
    </row>
    <row r="1369" spans="12:16" x14ac:dyDescent="0.3">
      <c r="L1369" s="48">
        <v>1360</v>
      </c>
      <c r="M1369" s="50">
        <v>234054.72546109508</v>
      </c>
      <c r="O1369" s="48">
        <v>1360</v>
      </c>
      <c r="P1369" s="50">
        <v>234054.72546109508</v>
      </c>
    </row>
    <row r="1370" spans="12:16" x14ac:dyDescent="0.3">
      <c r="L1370" s="48">
        <v>1361</v>
      </c>
      <c r="M1370" s="50">
        <v>242193.47660569084</v>
      </c>
      <c r="O1370" s="48">
        <v>1361</v>
      </c>
      <c r="P1370" s="50">
        <v>0</v>
      </c>
    </row>
    <row r="1371" spans="12:16" x14ac:dyDescent="0.3">
      <c r="L1371" s="48">
        <v>1362</v>
      </c>
      <c r="M1371" s="50">
        <v>0</v>
      </c>
      <c r="O1371" s="48">
        <v>1362</v>
      </c>
      <c r="P1371" s="50">
        <v>0</v>
      </c>
    </row>
    <row r="1372" spans="12:16" x14ac:dyDescent="0.3">
      <c r="L1372" s="48">
        <v>1363</v>
      </c>
      <c r="M1372" s="50">
        <v>0</v>
      </c>
      <c r="O1372" s="48">
        <v>1363</v>
      </c>
      <c r="P1372" s="50">
        <v>0</v>
      </c>
    </row>
    <row r="1373" spans="12:16" x14ac:dyDescent="0.3">
      <c r="L1373" s="48">
        <v>1364</v>
      </c>
      <c r="M1373" s="50">
        <v>0</v>
      </c>
      <c r="O1373" s="48">
        <v>1364</v>
      </c>
      <c r="P1373" s="50">
        <v>0</v>
      </c>
    </row>
    <row r="1374" spans="12:16" x14ac:dyDescent="0.3">
      <c r="L1374" s="48">
        <v>1365</v>
      </c>
      <c r="M1374" s="50">
        <v>9679171.7001563199</v>
      </c>
      <c r="O1374" s="48">
        <v>1365</v>
      </c>
      <c r="P1374" s="50">
        <v>9679171.7001563199</v>
      </c>
    </row>
    <row r="1375" spans="12:16" x14ac:dyDescent="0.3">
      <c r="L1375" s="48">
        <v>1366</v>
      </c>
      <c r="M1375" s="50">
        <v>0</v>
      </c>
      <c r="O1375" s="48">
        <v>1366</v>
      </c>
      <c r="P1375" s="50">
        <v>0</v>
      </c>
    </row>
    <row r="1376" spans="12:16" x14ac:dyDescent="0.3">
      <c r="L1376" s="48">
        <v>1367</v>
      </c>
      <c r="M1376" s="50">
        <v>495121.17650061887</v>
      </c>
      <c r="O1376" s="48">
        <v>1367</v>
      </c>
      <c r="P1376" s="50">
        <v>495121.17650061887</v>
      </c>
    </row>
    <row r="1377" spans="12:16" x14ac:dyDescent="0.3">
      <c r="L1377" s="48">
        <v>1368</v>
      </c>
      <c r="M1377" s="50">
        <v>0</v>
      </c>
      <c r="O1377" s="48">
        <v>1368</v>
      </c>
      <c r="P1377" s="50">
        <v>0</v>
      </c>
    </row>
    <row r="1378" spans="12:16" x14ac:dyDescent="0.3">
      <c r="L1378" s="48">
        <v>1369</v>
      </c>
      <c r="M1378" s="50">
        <v>0</v>
      </c>
      <c r="O1378" s="48">
        <v>1369</v>
      </c>
      <c r="P1378" s="50">
        <v>0</v>
      </c>
    </row>
    <row r="1379" spans="12:16" x14ac:dyDescent="0.3">
      <c r="L1379" s="48">
        <v>1370</v>
      </c>
      <c r="M1379" s="50">
        <v>0</v>
      </c>
      <c r="O1379" s="48">
        <v>1370</v>
      </c>
      <c r="P1379" s="50">
        <v>0</v>
      </c>
    </row>
    <row r="1380" spans="12:16" x14ac:dyDescent="0.3">
      <c r="L1380" s="48">
        <v>1371</v>
      </c>
      <c r="M1380" s="50">
        <v>0</v>
      </c>
      <c r="O1380" s="48">
        <v>1371</v>
      </c>
      <c r="P1380" s="50">
        <v>0</v>
      </c>
    </row>
    <row r="1381" spans="12:16" x14ac:dyDescent="0.3">
      <c r="L1381" s="48">
        <v>1372</v>
      </c>
      <c r="M1381" s="50">
        <v>236431.14342874693</v>
      </c>
      <c r="O1381" s="48">
        <v>1372</v>
      </c>
      <c r="P1381" s="50">
        <v>236431.14342874693</v>
      </c>
    </row>
    <row r="1382" spans="12:16" x14ac:dyDescent="0.3">
      <c r="L1382" s="48">
        <v>1373</v>
      </c>
      <c r="M1382" s="50">
        <v>807782.30257135606</v>
      </c>
      <c r="O1382" s="48">
        <v>1373</v>
      </c>
      <c r="P1382" s="50">
        <v>0</v>
      </c>
    </row>
    <row r="1383" spans="12:16" x14ac:dyDescent="0.3">
      <c r="L1383" s="48">
        <v>1374</v>
      </c>
      <c r="M1383" s="50">
        <v>2715712.7041973691</v>
      </c>
      <c r="O1383" s="48">
        <v>1374</v>
      </c>
      <c r="P1383" s="50">
        <v>0</v>
      </c>
    </row>
    <row r="1384" spans="12:16" x14ac:dyDescent="0.3">
      <c r="L1384" s="48">
        <v>1375</v>
      </c>
      <c r="M1384" s="50">
        <v>449059.82692338072</v>
      </c>
      <c r="O1384" s="48">
        <v>1375</v>
      </c>
      <c r="P1384" s="50">
        <v>449059.82692338072</v>
      </c>
    </row>
    <row r="1385" spans="12:16" x14ac:dyDescent="0.3">
      <c r="L1385" s="48">
        <v>1376</v>
      </c>
      <c r="M1385" s="50">
        <v>0</v>
      </c>
      <c r="O1385" s="48">
        <v>1376</v>
      </c>
      <c r="P1385" s="50">
        <v>0</v>
      </c>
    </row>
    <row r="1386" spans="12:16" x14ac:dyDescent="0.3">
      <c r="L1386" s="48">
        <v>1377</v>
      </c>
      <c r="M1386" s="50">
        <v>467604.56107580638</v>
      </c>
      <c r="O1386" s="48">
        <v>1377</v>
      </c>
      <c r="P1386" s="50">
        <v>467604.56107580638</v>
      </c>
    </row>
    <row r="1387" spans="12:16" x14ac:dyDescent="0.3">
      <c r="L1387" s="48">
        <v>1378</v>
      </c>
      <c r="M1387" s="50">
        <v>0</v>
      </c>
      <c r="O1387" s="48">
        <v>1378</v>
      </c>
      <c r="P1387" s="50">
        <v>0</v>
      </c>
    </row>
    <row r="1388" spans="12:16" x14ac:dyDescent="0.3">
      <c r="L1388" s="48">
        <v>1379</v>
      </c>
      <c r="M1388" s="50">
        <v>3557464.7166088489</v>
      </c>
      <c r="O1388" s="48">
        <v>1379</v>
      </c>
      <c r="P1388" s="50">
        <v>3338890.7610932244</v>
      </c>
    </row>
    <row r="1389" spans="12:16" x14ac:dyDescent="0.3">
      <c r="L1389" s="48">
        <v>1380</v>
      </c>
      <c r="M1389" s="50">
        <v>6113106.7810541596</v>
      </c>
      <c r="O1389" s="48">
        <v>1380</v>
      </c>
      <c r="P1389" s="50">
        <v>0</v>
      </c>
    </row>
    <row r="1390" spans="12:16" x14ac:dyDescent="0.3">
      <c r="L1390" s="48">
        <v>1381</v>
      </c>
      <c r="M1390" s="50">
        <v>0</v>
      </c>
      <c r="O1390" s="48">
        <v>1381</v>
      </c>
      <c r="P1390" s="50">
        <v>0</v>
      </c>
    </row>
    <row r="1391" spans="12:16" x14ac:dyDescent="0.3">
      <c r="L1391" s="48">
        <v>1382</v>
      </c>
      <c r="M1391" s="50">
        <v>0</v>
      </c>
      <c r="O1391" s="48">
        <v>1382</v>
      </c>
      <c r="P1391" s="50">
        <v>0</v>
      </c>
    </row>
    <row r="1392" spans="12:16" x14ac:dyDescent="0.3">
      <c r="L1392" s="48">
        <v>1383</v>
      </c>
      <c r="M1392" s="50">
        <v>0</v>
      </c>
      <c r="O1392" s="48">
        <v>1383</v>
      </c>
      <c r="P1392" s="50">
        <v>0</v>
      </c>
    </row>
    <row r="1393" spans="12:16" x14ac:dyDescent="0.3">
      <c r="L1393" s="48">
        <v>1384</v>
      </c>
      <c r="M1393" s="50">
        <v>0</v>
      </c>
      <c r="O1393" s="48">
        <v>1384</v>
      </c>
      <c r="P1393" s="50">
        <v>0</v>
      </c>
    </row>
    <row r="1394" spans="12:16" x14ac:dyDescent="0.3">
      <c r="L1394" s="48">
        <v>1385</v>
      </c>
      <c r="M1394" s="50">
        <v>0</v>
      </c>
      <c r="O1394" s="48">
        <v>1385</v>
      </c>
      <c r="P1394" s="50">
        <v>0</v>
      </c>
    </row>
    <row r="1395" spans="12:16" x14ac:dyDescent="0.3">
      <c r="L1395" s="48">
        <v>1386</v>
      </c>
      <c r="M1395" s="50">
        <v>0</v>
      </c>
      <c r="O1395" s="48">
        <v>1386</v>
      </c>
      <c r="P1395" s="50">
        <v>0</v>
      </c>
    </row>
    <row r="1396" spans="12:16" x14ac:dyDescent="0.3">
      <c r="L1396" s="48">
        <v>1387</v>
      </c>
      <c r="M1396" s="50">
        <v>0</v>
      </c>
      <c r="O1396" s="48">
        <v>1387</v>
      </c>
      <c r="P1396" s="50">
        <v>0</v>
      </c>
    </row>
    <row r="1397" spans="12:16" x14ac:dyDescent="0.3">
      <c r="L1397" s="48">
        <v>1388</v>
      </c>
      <c r="M1397" s="50">
        <v>457571.20483547513</v>
      </c>
      <c r="O1397" s="48">
        <v>1388</v>
      </c>
      <c r="P1397" s="50">
        <v>457571.20483547513</v>
      </c>
    </row>
    <row r="1398" spans="12:16" x14ac:dyDescent="0.3">
      <c r="L1398" s="48">
        <v>1389</v>
      </c>
      <c r="M1398" s="50">
        <v>5834555.932418773</v>
      </c>
      <c r="O1398" s="48">
        <v>1389</v>
      </c>
      <c r="P1398" s="50">
        <v>5834555.932418773</v>
      </c>
    </row>
    <row r="1399" spans="12:16" x14ac:dyDescent="0.3">
      <c r="L1399" s="48">
        <v>1390</v>
      </c>
      <c r="M1399" s="50">
        <v>4162966.1200597351</v>
      </c>
      <c r="O1399" s="48">
        <v>1390</v>
      </c>
      <c r="P1399" s="50">
        <v>0</v>
      </c>
    </row>
    <row r="1400" spans="12:16" x14ac:dyDescent="0.3">
      <c r="L1400" s="48">
        <v>1391</v>
      </c>
      <c r="M1400" s="50">
        <v>4950375.3903828347</v>
      </c>
      <c r="O1400" s="48">
        <v>1391</v>
      </c>
      <c r="P1400" s="50">
        <v>973150.22377955995</v>
      </c>
    </row>
    <row r="1401" spans="12:16" x14ac:dyDescent="0.3">
      <c r="L1401" s="48">
        <v>1392</v>
      </c>
      <c r="M1401" s="50">
        <v>1098238.3059300352</v>
      </c>
      <c r="O1401" s="48">
        <v>1392</v>
      </c>
      <c r="P1401" s="50">
        <v>1098238.3059300352</v>
      </c>
    </row>
    <row r="1402" spans="12:16" x14ac:dyDescent="0.3">
      <c r="L1402" s="48">
        <v>1393</v>
      </c>
      <c r="M1402" s="50">
        <v>2166697.9913193765</v>
      </c>
      <c r="O1402" s="48">
        <v>1393</v>
      </c>
      <c r="P1402" s="50">
        <v>0</v>
      </c>
    </row>
    <row r="1403" spans="12:16" x14ac:dyDescent="0.3">
      <c r="L1403" s="48">
        <v>1394</v>
      </c>
      <c r="M1403" s="50">
        <v>4024445.910255515</v>
      </c>
      <c r="O1403" s="48">
        <v>1394</v>
      </c>
      <c r="P1403" s="50">
        <v>0</v>
      </c>
    </row>
    <row r="1404" spans="12:16" x14ac:dyDescent="0.3">
      <c r="L1404" s="48">
        <v>1395</v>
      </c>
      <c r="M1404" s="50">
        <v>0</v>
      </c>
      <c r="O1404" s="48">
        <v>1395</v>
      </c>
      <c r="P1404" s="50">
        <v>0</v>
      </c>
    </row>
    <row r="1405" spans="12:16" x14ac:dyDescent="0.3">
      <c r="L1405" s="48">
        <v>1396</v>
      </c>
      <c r="M1405" s="50">
        <v>1571259.230225839</v>
      </c>
      <c r="O1405" s="48">
        <v>1396</v>
      </c>
      <c r="P1405" s="50">
        <v>1571259.230225839</v>
      </c>
    </row>
    <row r="1406" spans="12:16" x14ac:dyDescent="0.3">
      <c r="L1406" s="48">
        <v>1397</v>
      </c>
      <c r="M1406" s="50">
        <v>2175650.0756887789</v>
      </c>
      <c r="O1406" s="48">
        <v>1397</v>
      </c>
      <c r="P1406" s="50">
        <v>2175650.0756887789</v>
      </c>
    </row>
    <row r="1407" spans="12:16" x14ac:dyDescent="0.3">
      <c r="L1407" s="48">
        <v>1398</v>
      </c>
      <c r="M1407" s="50">
        <v>284817.85737347713</v>
      </c>
      <c r="O1407" s="48">
        <v>1398</v>
      </c>
      <c r="P1407" s="50">
        <v>0</v>
      </c>
    </row>
    <row r="1408" spans="12:16" x14ac:dyDescent="0.3">
      <c r="L1408" s="48">
        <v>1399</v>
      </c>
      <c r="M1408" s="50">
        <v>196543.02863122764</v>
      </c>
      <c r="O1408" s="48">
        <v>1399</v>
      </c>
      <c r="P1408" s="50">
        <v>0</v>
      </c>
    </row>
    <row r="1409" spans="12:16" x14ac:dyDescent="0.3">
      <c r="L1409" s="48">
        <v>1400</v>
      </c>
      <c r="M1409" s="50">
        <v>4080768.5348826628</v>
      </c>
      <c r="O1409" s="48">
        <v>1400</v>
      </c>
      <c r="P1409" s="50">
        <v>4080768.5348826628</v>
      </c>
    </row>
    <row r="1410" spans="12:16" x14ac:dyDescent="0.3">
      <c r="L1410" s="48">
        <v>1401</v>
      </c>
      <c r="M1410" s="50">
        <v>385953.60670140048</v>
      </c>
      <c r="O1410" s="48">
        <v>1401</v>
      </c>
      <c r="P1410" s="50">
        <v>385953.60670140048</v>
      </c>
    </row>
    <row r="1411" spans="12:16" x14ac:dyDescent="0.3">
      <c r="L1411" s="48">
        <v>1402</v>
      </c>
      <c r="M1411" s="50">
        <v>0</v>
      </c>
      <c r="O1411" s="48">
        <v>1402</v>
      </c>
      <c r="P1411" s="50">
        <v>0</v>
      </c>
    </row>
    <row r="1412" spans="12:16" x14ac:dyDescent="0.3">
      <c r="L1412" s="48">
        <v>1403</v>
      </c>
      <c r="M1412" s="50">
        <v>0</v>
      </c>
      <c r="O1412" s="48">
        <v>1403</v>
      </c>
      <c r="P1412" s="50">
        <v>0</v>
      </c>
    </row>
    <row r="1413" spans="12:16" x14ac:dyDescent="0.3">
      <c r="L1413" s="48">
        <v>1404</v>
      </c>
      <c r="M1413" s="50">
        <v>0</v>
      </c>
      <c r="O1413" s="48">
        <v>1404</v>
      </c>
      <c r="P1413" s="50">
        <v>0</v>
      </c>
    </row>
    <row r="1414" spans="12:16" x14ac:dyDescent="0.3">
      <c r="L1414" s="48">
        <v>1405</v>
      </c>
      <c r="M1414" s="50">
        <v>0</v>
      </c>
      <c r="O1414" s="48">
        <v>1405</v>
      </c>
      <c r="P1414" s="50">
        <v>0</v>
      </c>
    </row>
    <row r="1415" spans="12:16" x14ac:dyDescent="0.3">
      <c r="L1415" s="48">
        <v>1406</v>
      </c>
      <c r="M1415" s="50">
        <v>0</v>
      </c>
      <c r="O1415" s="48">
        <v>1406</v>
      </c>
      <c r="P1415" s="50">
        <v>0</v>
      </c>
    </row>
    <row r="1416" spans="12:16" x14ac:dyDescent="0.3">
      <c r="L1416" s="48">
        <v>1407</v>
      </c>
      <c r="M1416" s="50">
        <v>0</v>
      </c>
      <c r="O1416" s="48">
        <v>1407</v>
      </c>
      <c r="P1416" s="50">
        <v>0</v>
      </c>
    </row>
    <row r="1417" spans="12:16" x14ac:dyDescent="0.3">
      <c r="L1417" s="48">
        <v>1408</v>
      </c>
      <c r="M1417" s="50">
        <v>0</v>
      </c>
      <c r="O1417" s="48">
        <v>1408</v>
      </c>
      <c r="P1417" s="50">
        <v>0</v>
      </c>
    </row>
    <row r="1418" spans="12:16" x14ac:dyDescent="0.3">
      <c r="L1418" s="48">
        <v>1409</v>
      </c>
      <c r="M1418" s="50">
        <v>212259.30502536197</v>
      </c>
      <c r="O1418" s="48">
        <v>1409</v>
      </c>
      <c r="P1418" s="50">
        <v>0</v>
      </c>
    </row>
    <row r="1419" spans="12:16" x14ac:dyDescent="0.3">
      <c r="L1419" s="48">
        <v>1410</v>
      </c>
      <c r="M1419" s="50">
        <v>1647913.2641312266</v>
      </c>
      <c r="O1419" s="48">
        <v>1410</v>
      </c>
      <c r="P1419" s="50">
        <v>1647913.2641312266</v>
      </c>
    </row>
    <row r="1420" spans="12:16" x14ac:dyDescent="0.3">
      <c r="L1420" s="48">
        <v>1411</v>
      </c>
      <c r="M1420" s="50">
        <v>4827659.3385640802</v>
      </c>
      <c r="O1420" s="48">
        <v>1411</v>
      </c>
      <c r="P1420" s="50">
        <v>4827659.3385640802</v>
      </c>
    </row>
    <row r="1421" spans="12:16" x14ac:dyDescent="0.3">
      <c r="L1421" s="48">
        <v>1412</v>
      </c>
      <c r="M1421" s="50">
        <v>8109501.8712904435</v>
      </c>
      <c r="O1421" s="48">
        <v>1412</v>
      </c>
      <c r="P1421" s="50">
        <v>5211591.7698359452</v>
      </c>
    </row>
    <row r="1422" spans="12:16" x14ac:dyDescent="0.3">
      <c r="L1422" s="48">
        <v>1413</v>
      </c>
      <c r="M1422" s="50">
        <v>0</v>
      </c>
      <c r="O1422" s="48">
        <v>1413</v>
      </c>
      <c r="P1422" s="50">
        <v>0</v>
      </c>
    </row>
    <row r="1423" spans="12:16" x14ac:dyDescent="0.3">
      <c r="L1423" s="48">
        <v>1414</v>
      </c>
      <c r="M1423" s="50">
        <v>0</v>
      </c>
      <c r="O1423" s="48">
        <v>1414</v>
      </c>
      <c r="P1423" s="50">
        <v>0</v>
      </c>
    </row>
    <row r="1424" spans="12:16" x14ac:dyDescent="0.3">
      <c r="L1424" s="48">
        <v>1415</v>
      </c>
      <c r="M1424" s="50">
        <v>0</v>
      </c>
      <c r="O1424" s="48">
        <v>1415</v>
      </c>
      <c r="P1424" s="50">
        <v>0</v>
      </c>
    </row>
    <row r="1425" spans="12:16" x14ac:dyDescent="0.3">
      <c r="L1425" s="48">
        <v>1416</v>
      </c>
      <c r="M1425" s="50">
        <v>2176838.6538756788</v>
      </c>
      <c r="O1425" s="48">
        <v>1416</v>
      </c>
      <c r="P1425" s="50">
        <v>2176838.6538756788</v>
      </c>
    </row>
    <row r="1426" spans="12:16" x14ac:dyDescent="0.3">
      <c r="L1426" s="48">
        <v>1417</v>
      </c>
      <c r="M1426" s="50">
        <v>0</v>
      </c>
      <c r="O1426" s="48">
        <v>1417</v>
      </c>
      <c r="P1426" s="50">
        <v>0</v>
      </c>
    </row>
    <row r="1427" spans="12:16" x14ac:dyDescent="0.3">
      <c r="L1427" s="48">
        <v>1418</v>
      </c>
      <c r="M1427" s="50">
        <v>2738664.3670955077</v>
      </c>
      <c r="O1427" s="48">
        <v>1418</v>
      </c>
      <c r="P1427" s="50">
        <v>2738664.3670955077</v>
      </c>
    </row>
    <row r="1428" spans="12:16" x14ac:dyDescent="0.3">
      <c r="L1428" s="48">
        <v>1419</v>
      </c>
      <c r="M1428" s="50">
        <v>2997464.7576826056</v>
      </c>
      <c r="O1428" s="48">
        <v>1419</v>
      </c>
      <c r="P1428" s="50">
        <v>369426.25969632569</v>
      </c>
    </row>
    <row r="1429" spans="12:16" x14ac:dyDescent="0.3">
      <c r="L1429" s="48">
        <v>1420</v>
      </c>
      <c r="M1429" s="50">
        <v>203495.96848646441</v>
      </c>
      <c r="O1429" s="48">
        <v>1420</v>
      </c>
      <c r="P1429" s="50">
        <v>203495.96848646441</v>
      </c>
    </row>
    <row r="1430" spans="12:16" x14ac:dyDescent="0.3">
      <c r="L1430" s="48">
        <v>1421</v>
      </c>
      <c r="M1430" s="50">
        <v>4578319.9685236979</v>
      </c>
      <c r="O1430" s="48">
        <v>1421</v>
      </c>
      <c r="P1430" s="50">
        <v>4578319.9685236979</v>
      </c>
    </row>
    <row r="1431" spans="12:16" x14ac:dyDescent="0.3">
      <c r="L1431" s="48">
        <v>1422</v>
      </c>
      <c r="M1431" s="50">
        <v>203462.60357029349</v>
      </c>
      <c r="O1431" s="48">
        <v>1422</v>
      </c>
      <c r="P1431" s="50">
        <v>203462.60357029349</v>
      </c>
    </row>
    <row r="1432" spans="12:16" x14ac:dyDescent="0.3">
      <c r="L1432" s="48">
        <v>1423</v>
      </c>
      <c r="M1432" s="50">
        <v>0</v>
      </c>
      <c r="O1432" s="48">
        <v>1423</v>
      </c>
      <c r="P1432" s="50">
        <v>0</v>
      </c>
    </row>
    <row r="1433" spans="12:16" x14ac:dyDescent="0.3">
      <c r="L1433" s="48">
        <v>1424</v>
      </c>
      <c r="M1433" s="50">
        <v>2208450.9213367435</v>
      </c>
      <c r="O1433" s="48">
        <v>1424</v>
      </c>
      <c r="P1433" s="50">
        <v>0</v>
      </c>
    </row>
    <row r="1434" spans="12:16" x14ac:dyDescent="0.3">
      <c r="L1434" s="48">
        <v>1425</v>
      </c>
      <c r="M1434" s="50">
        <v>0</v>
      </c>
      <c r="O1434" s="48">
        <v>1425</v>
      </c>
      <c r="P1434" s="50">
        <v>0</v>
      </c>
    </row>
    <row r="1435" spans="12:16" x14ac:dyDescent="0.3">
      <c r="L1435" s="48">
        <v>1426</v>
      </c>
      <c r="M1435" s="50">
        <v>158097.95435259945</v>
      </c>
      <c r="O1435" s="48">
        <v>1426</v>
      </c>
      <c r="P1435" s="50">
        <v>0</v>
      </c>
    </row>
    <row r="1436" spans="12:16" x14ac:dyDescent="0.3">
      <c r="L1436" s="48">
        <v>1427</v>
      </c>
      <c r="M1436" s="50">
        <v>123949.47391175441</v>
      </c>
      <c r="O1436" s="48">
        <v>1427</v>
      </c>
      <c r="P1436" s="50">
        <v>123949.47391175441</v>
      </c>
    </row>
    <row r="1437" spans="12:16" x14ac:dyDescent="0.3">
      <c r="L1437" s="48">
        <v>1428</v>
      </c>
      <c r="M1437" s="50">
        <v>340987.46973609948</v>
      </c>
      <c r="O1437" s="48">
        <v>1428</v>
      </c>
      <c r="P1437" s="50">
        <v>0</v>
      </c>
    </row>
    <row r="1438" spans="12:16" x14ac:dyDescent="0.3">
      <c r="L1438" s="48">
        <v>1429</v>
      </c>
      <c r="M1438" s="50">
        <v>1286153.1213390029</v>
      </c>
      <c r="O1438" s="48">
        <v>1429</v>
      </c>
      <c r="P1438" s="50">
        <v>1286153.1213390029</v>
      </c>
    </row>
    <row r="1439" spans="12:16" x14ac:dyDescent="0.3">
      <c r="L1439" s="48">
        <v>1430</v>
      </c>
      <c r="M1439" s="50">
        <v>0</v>
      </c>
      <c r="O1439" s="48">
        <v>1430</v>
      </c>
      <c r="P1439" s="50">
        <v>0</v>
      </c>
    </row>
    <row r="1440" spans="12:16" x14ac:dyDescent="0.3">
      <c r="L1440" s="48">
        <v>1431</v>
      </c>
      <c r="M1440" s="50">
        <v>446901.55045611283</v>
      </c>
      <c r="O1440" s="48">
        <v>1431</v>
      </c>
      <c r="P1440" s="50">
        <v>446901.55045611283</v>
      </c>
    </row>
    <row r="1441" spans="12:16" x14ac:dyDescent="0.3">
      <c r="L1441" s="48">
        <v>1432</v>
      </c>
      <c r="M1441" s="50">
        <v>0</v>
      </c>
      <c r="O1441" s="48">
        <v>1432</v>
      </c>
      <c r="P1441" s="50">
        <v>0</v>
      </c>
    </row>
    <row r="1442" spans="12:16" x14ac:dyDescent="0.3">
      <c r="L1442" s="48">
        <v>1433</v>
      </c>
      <c r="M1442" s="50">
        <v>7868573.0062636249</v>
      </c>
      <c r="O1442" s="48">
        <v>1433</v>
      </c>
      <c r="P1442" s="50">
        <v>3292827.4952218607</v>
      </c>
    </row>
    <row r="1443" spans="12:16" x14ac:dyDescent="0.3">
      <c r="L1443" s="48">
        <v>1434</v>
      </c>
      <c r="M1443" s="50">
        <v>0</v>
      </c>
      <c r="O1443" s="48">
        <v>1434</v>
      </c>
      <c r="P1443" s="50">
        <v>0</v>
      </c>
    </row>
    <row r="1444" spans="12:16" x14ac:dyDescent="0.3">
      <c r="L1444" s="48">
        <v>1435</v>
      </c>
      <c r="M1444" s="50">
        <v>0</v>
      </c>
      <c r="O1444" s="48">
        <v>1435</v>
      </c>
      <c r="P1444" s="50">
        <v>0</v>
      </c>
    </row>
    <row r="1445" spans="12:16" x14ac:dyDescent="0.3">
      <c r="L1445" s="48">
        <v>1436</v>
      </c>
      <c r="M1445" s="50">
        <v>216267.10077591898</v>
      </c>
      <c r="O1445" s="48">
        <v>1436</v>
      </c>
      <c r="P1445" s="50">
        <v>216267.10077591898</v>
      </c>
    </row>
    <row r="1446" spans="12:16" x14ac:dyDescent="0.3">
      <c r="L1446" s="48">
        <v>1437</v>
      </c>
      <c r="M1446" s="50">
        <v>375750.15557314362</v>
      </c>
      <c r="O1446" s="48">
        <v>1437</v>
      </c>
      <c r="P1446" s="50">
        <v>375750.15557314362</v>
      </c>
    </row>
    <row r="1447" spans="12:16" x14ac:dyDescent="0.3">
      <c r="L1447" s="48">
        <v>1438</v>
      </c>
      <c r="M1447" s="50">
        <v>0</v>
      </c>
      <c r="O1447" s="48">
        <v>1438</v>
      </c>
      <c r="P1447" s="50">
        <v>0</v>
      </c>
    </row>
    <row r="1448" spans="12:16" x14ac:dyDescent="0.3">
      <c r="L1448" s="48">
        <v>1439</v>
      </c>
      <c r="M1448" s="50">
        <v>0</v>
      </c>
      <c r="O1448" s="48">
        <v>1439</v>
      </c>
      <c r="P1448" s="50">
        <v>0</v>
      </c>
    </row>
    <row r="1449" spans="12:16" x14ac:dyDescent="0.3">
      <c r="L1449" s="48">
        <v>1440</v>
      </c>
      <c r="M1449" s="50">
        <v>14689900.426430332</v>
      </c>
      <c r="O1449" s="48">
        <v>1440</v>
      </c>
      <c r="P1449" s="50">
        <v>0</v>
      </c>
    </row>
    <row r="1450" spans="12:16" x14ac:dyDescent="0.3">
      <c r="L1450" s="48">
        <v>1441</v>
      </c>
      <c r="M1450" s="50">
        <v>0</v>
      </c>
      <c r="O1450" s="48">
        <v>1441</v>
      </c>
      <c r="P1450" s="50">
        <v>0</v>
      </c>
    </row>
    <row r="1451" spans="12:16" x14ac:dyDescent="0.3">
      <c r="L1451" s="48">
        <v>1442</v>
      </c>
      <c r="M1451" s="50">
        <v>0</v>
      </c>
      <c r="O1451" s="48">
        <v>1442</v>
      </c>
      <c r="P1451" s="50">
        <v>0</v>
      </c>
    </row>
    <row r="1452" spans="12:16" x14ac:dyDescent="0.3">
      <c r="L1452" s="48">
        <v>1443</v>
      </c>
      <c r="M1452" s="50">
        <v>0</v>
      </c>
      <c r="O1452" s="48">
        <v>1443</v>
      </c>
      <c r="P1452" s="50">
        <v>0</v>
      </c>
    </row>
    <row r="1453" spans="12:16" x14ac:dyDescent="0.3">
      <c r="L1453" s="48">
        <v>1444</v>
      </c>
      <c r="M1453" s="50">
        <v>3208578.1023621289</v>
      </c>
      <c r="O1453" s="48">
        <v>1444</v>
      </c>
      <c r="P1453" s="50">
        <v>3208578.1023621289</v>
      </c>
    </row>
    <row r="1454" spans="12:16" x14ac:dyDescent="0.3">
      <c r="L1454" s="48">
        <v>1445</v>
      </c>
      <c r="M1454" s="50">
        <v>218790.90422368527</v>
      </c>
      <c r="O1454" s="48">
        <v>1445</v>
      </c>
      <c r="P1454" s="50">
        <v>218790.90422368527</v>
      </c>
    </row>
    <row r="1455" spans="12:16" x14ac:dyDescent="0.3">
      <c r="L1455" s="48">
        <v>1446</v>
      </c>
      <c r="M1455" s="50">
        <v>0</v>
      </c>
      <c r="O1455" s="48">
        <v>1446</v>
      </c>
      <c r="P1455" s="50">
        <v>0</v>
      </c>
    </row>
    <row r="1456" spans="12:16" x14ac:dyDescent="0.3">
      <c r="L1456" s="48">
        <v>1447</v>
      </c>
      <c r="M1456" s="50">
        <v>0</v>
      </c>
      <c r="O1456" s="48">
        <v>1447</v>
      </c>
      <c r="P1456" s="50">
        <v>0</v>
      </c>
    </row>
    <row r="1457" spans="12:16" x14ac:dyDescent="0.3">
      <c r="L1457" s="48">
        <v>1448</v>
      </c>
      <c r="M1457" s="50">
        <v>432230.55192298355</v>
      </c>
      <c r="O1457" s="48">
        <v>1448</v>
      </c>
      <c r="P1457" s="50">
        <v>432230.55192298355</v>
      </c>
    </row>
    <row r="1458" spans="12:16" x14ac:dyDescent="0.3">
      <c r="L1458" s="48">
        <v>1449</v>
      </c>
      <c r="M1458" s="50">
        <v>0</v>
      </c>
      <c r="O1458" s="48">
        <v>1449</v>
      </c>
      <c r="P1458" s="50">
        <v>0</v>
      </c>
    </row>
    <row r="1459" spans="12:16" x14ac:dyDescent="0.3">
      <c r="L1459" s="48">
        <v>1450</v>
      </c>
      <c r="M1459" s="50">
        <v>163580.9332109089</v>
      </c>
      <c r="O1459" s="48">
        <v>1450</v>
      </c>
      <c r="P1459" s="50">
        <v>163580.9332109089</v>
      </c>
    </row>
    <row r="1460" spans="12:16" x14ac:dyDescent="0.3">
      <c r="L1460" s="48">
        <v>1451</v>
      </c>
      <c r="M1460" s="50">
        <v>0</v>
      </c>
      <c r="O1460" s="48">
        <v>1451</v>
      </c>
      <c r="P1460" s="50">
        <v>0</v>
      </c>
    </row>
    <row r="1461" spans="12:16" x14ac:dyDescent="0.3">
      <c r="L1461" s="48">
        <v>1452</v>
      </c>
      <c r="M1461" s="50">
        <v>0</v>
      </c>
      <c r="O1461" s="48">
        <v>1452</v>
      </c>
      <c r="P1461" s="50">
        <v>0</v>
      </c>
    </row>
    <row r="1462" spans="12:16" x14ac:dyDescent="0.3">
      <c r="L1462" s="48">
        <v>1453</v>
      </c>
      <c r="M1462" s="50">
        <v>3420683.769922602</v>
      </c>
      <c r="O1462" s="48">
        <v>1453</v>
      </c>
      <c r="P1462" s="50">
        <v>216146.12416176987</v>
      </c>
    </row>
    <row r="1463" spans="12:16" x14ac:dyDescent="0.3">
      <c r="L1463" s="48">
        <v>1454</v>
      </c>
      <c r="M1463" s="50">
        <v>0</v>
      </c>
      <c r="O1463" s="48">
        <v>1454</v>
      </c>
      <c r="P1463" s="50">
        <v>0</v>
      </c>
    </row>
    <row r="1464" spans="12:16" x14ac:dyDescent="0.3">
      <c r="L1464" s="48">
        <v>1455</v>
      </c>
      <c r="M1464" s="50">
        <v>0</v>
      </c>
      <c r="O1464" s="48">
        <v>1455</v>
      </c>
      <c r="P1464" s="50">
        <v>0</v>
      </c>
    </row>
    <row r="1465" spans="12:16" x14ac:dyDescent="0.3">
      <c r="L1465" s="48">
        <v>1456</v>
      </c>
      <c r="M1465" s="50">
        <v>0</v>
      </c>
      <c r="O1465" s="48">
        <v>1456</v>
      </c>
      <c r="P1465" s="50">
        <v>0</v>
      </c>
    </row>
    <row r="1466" spans="12:16" x14ac:dyDescent="0.3">
      <c r="L1466" s="48">
        <v>1457</v>
      </c>
      <c r="M1466" s="50">
        <v>576830.50742659427</v>
      </c>
      <c r="O1466" s="48">
        <v>1457</v>
      </c>
      <c r="P1466" s="50">
        <v>0</v>
      </c>
    </row>
    <row r="1467" spans="12:16" x14ac:dyDescent="0.3">
      <c r="L1467" s="48">
        <v>1458</v>
      </c>
      <c r="M1467" s="50">
        <v>0</v>
      </c>
      <c r="O1467" s="48">
        <v>1458</v>
      </c>
      <c r="P1467" s="50">
        <v>0</v>
      </c>
    </row>
    <row r="1468" spans="12:16" x14ac:dyDescent="0.3">
      <c r="L1468" s="48">
        <v>1459</v>
      </c>
      <c r="M1468" s="50">
        <v>3528637.1092765946</v>
      </c>
      <c r="O1468" s="48">
        <v>1459</v>
      </c>
      <c r="P1468" s="50">
        <v>3528637.1092765946</v>
      </c>
    </row>
    <row r="1469" spans="12:16" x14ac:dyDescent="0.3">
      <c r="L1469" s="48">
        <v>1460</v>
      </c>
      <c r="M1469" s="50">
        <v>0</v>
      </c>
      <c r="O1469" s="48">
        <v>1460</v>
      </c>
      <c r="P1469" s="50">
        <v>0</v>
      </c>
    </row>
    <row r="1470" spans="12:16" x14ac:dyDescent="0.3">
      <c r="L1470" s="48">
        <v>1461</v>
      </c>
      <c r="M1470" s="50">
        <v>0</v>
      </c>
      <c r="O1470" s="48">
        <v>1461</v>
      </c>
      <c r="P1470" s="50">
        <v>0</v>
      </c>
    </row>
    <row r="1471" spans="12:16" x14ac:dyDescent="0.3">
      <c r="L1471" s="48">
        <v>1462</v>
      </c>
      <c r="M1471" s="50">
        <v>0</v>
      </c>
      <c r="O1471" s="48">
        <v>1462</v>
      </c>
      <c r="P1471" s="50">
        <v>0</v>
      </c>
    </row>
    <row r="1472" spans="12:16" x14ac:dyDescent="0.3">
      <c r="L1472" s="48">
        <v>1463</v>
      </c>
      <c r="M1472" s="50">
        <v>14531693.520226572</v>
      </c>
      <c r="O1472" s="48">
        <v>1463</v>
      </c>
      <c r="P1472" s="50">
        <v>14531693.520226572</v>
      </c>
    </row>
    <row r="1473" spans="12:16" x14ac:dyDescent="0.3">
      <c r="L1473" s="48">
        <v>1464</v>
      </c>
      <c r="M1473" s="50">
        <v>0</v>
      </c>
      <c r="O1473" s="48">
        <v>1464</v>
      </c>
      <c r="P1473" s="50">
        <v>0</v>
      </c>
    </row>
    <row r="1474" spans="12:16" x14ac:dyDescent="0.3">
      <c r="L1474" s="48">
        <v>1465</v>
      </c>
      <c r="M1474" s="50">
        <v>0</v>
      </c>
      <c r="O1474" s="48">
        <v>1465</v>
      </c>
      <c r="P1474" s="50">
        <v>0</v>
      </c>
    </row>
    <row r="1475" spans="12:16" x14ac:dyDescent="0.3">
      <c r="L1475" s="48">
        <v>1466</v>
      </c>
      <c r="M1475" s="50">
        <v>219505.70583589782</v>
      </c>
      <c r="O1475" s="48">
        <v>1466</v>
      </c>
      <c r="P1475" s="50">
        <v>0</v>
      </c>
    </row>
    <row r="1476" spans="12:16" x14ac:dyDescent="0.3">
      <c r="L1476" s="48">
        <v>1467</v>
      </c>
      <c r="M1476" s="50">
        <v>7881785.8777753413</v>
      </c>
      <c r="O1476" s="48">
        <v>1467</v>
      </c>
      <c r="P1476" s="50">
        <v>0</v>
      </c>
    </row>
    <row r="1477" spans="12:16" x14ac:dyDescent="0.3">
      <c r="L1477" s="48">
        <v>1468</v>
      </c>
      <c r="M1477" s="50">
        <v>2432320.3170337132</v>
      </c>
      <c r="O1477" s="48">
        <v>1468</v>
      </c>
      <c r="P1477" s="50">
        <v>0</v>
      </c>
    </row>
    <row r="1478" spans="12:16" x14ac:dyDescent="0.3">
      <c r="L1478" s="48">
        <v>1469</v>
      </c>
      <c r="M1478" s="50">
        <v>220963.45310255245</v>
      </c>
      <c r="O1478" s="48">
        <v>1469</v>
      </c>
      <c r="P1478" s="50">
        <v>220963.45310255245</v>
      </c>
    </row>
    <row r="1479" spans="12:16" x14ac:dyDescent="0.3">
      <c r="L1479" s="48">
        <v>1470</v>
      </c>
      <c r="M1479" s="50">
        <v>0</v>
      </c>
      <c r="O1479" s="48">
        <v>1470</v>
      </c>
      <c r="P1479" s="50">
        <v>0</v>
      </c>
    </row>
    <row r="1480" spans="12:16" x14ac:dyDescent="0.3">
      <c r="L1480" s="48">
        <v>1471</v>
      </c>
      <c r="M1480" s="50">
        <v>0</v>
      </c>
      <c r="O1480" s="48">
        <v>1471</v>
      </c>
      <c r="P1480" s="50">
        <v>0</v>
      </c>
    </row>
    <row r="1481" spans="12:16" x14ac:dyDescent="0.3">
      <c r="L1481" s="48">
        <v>1472</v>
      </c>
      <c r="M1481" s="50">
        <v>69598888.921276405</v>
      </c>
      <c r="O1481" s="48">
        <v>1472</v>
      </c>
      <c r="P1481" s="50">
        <v>247727.48545398103</v>
      </c>
    </row>
    <row r="1482" spans="12:16" x14ac:dyDescent="0.3">
      <c r="L1482" s="48">
        <v>1473</v>
      </c>
      <c r="M1482" s="50">
        <v>0</v>
      </c>
      <c r="O1482" s="48">
        <v>1473</v>
      </c>
      <c r="P1482" s="50">
        <v>0</v>
      </c>
    </row>
    <row r="1483" spans="12:16" x14ac:dyDescent="0.3">
      <c r="L1483" s="48">
        <v>1474</v>
      </c>
      <c r="M1483" s="50">
        <v>0</v>
      </c>
      <c r="O1483" s="48">
        <v>1474</v>
      </c>
      <c r="P1483" s="50">
        <v>0</v>
      </c>
    </row>
    <row r="1484" spans="12:16" x14ac:dyDescent="0.3">
      <c r="L1484" s="48">
        <v>1475</v>
      </c>
      <c r="M1484" s="50">
        <v>0</v>
      </c>
      <c r="O1484" s="48">
        <v>1475</v>
      </c>
      <c r="P1484" s="50">
        <v>0</v>
      </c>
    </row>
    <row r="1485" spans="12:16" x14ac:dyDescent="0.3">
      <c r="L1485" s="48">
        <v>1476</v>
      </c>
      <c r="M1485" s="50">
        <v>1337306.13787757</v>
      </c>
      <c r="O1485" s="48">
        <v>1476</v>
      </c>
      <c r="P1485" s="50">
        <v>1185915.8317894123</v>
      </c>
    </row>
    <row r="1486" spans="12:16" x14ac:dyDescent="0.3">
      <c r="L1486" s="48">
        <v>1477</v>
      </c>
      <c r="M1486" s="50">
        <v>0</v>
      </c>
      <c r="O1486" s="48">
        <v>1477</v>
      </c>
      <c r="P1486" s="50">
        <v>0</v>
      </c>
    </row>
    <row r="1487" spans="12:16" x14ac:dyDescent="0.3">
      <c r="L1487" s="48">
        <v>1478</v>
      </c>
      <c r="M1487" s="50">
        <v>0</v>
      </c>
      <c r="O1487" s="48">
        <v>1478</v>
      </c>
      <c r="P1487" s="50">
        <v>0</v>
      </c>
    </row>
    <row r="1488" spans="12:16" x14ac:dyDescent="0.3">
      <c r="L1488" s="48">
        <v>1479</v>
      </c>
      <c r="M1488" s="50">
        <v>70534.907099054035</v>
      </c>
      <c r="O1488" s="48">
        <v>1479</v>
      </c>
      <c r="P1488" s="50">
        <v>70534.907099054035</v>
      </c>
    </row>
    <row r="1489" spans="12:16" x14ac:dyDescent="0.3">
      <c r="L1489" s="48">
        <v>1480</v>
      </c>
      <c r="M1489" s="50">
        <v>0</v>
      </c>
      <c r="O1489" s="48">
        <v>1480</v>
      </c>
      <c r="P1489" s="50">
        <v>0</v>
      </c>
    </row>
    <row r="1490" spans="12:16" x14ac:dyDescent="0.3">
      <c r="L1490" s="48">
        <v>1481</v>
      </c>
      <c r="M1490" s="50">
        <v>208548.66807256266</v>
      </c>
      <c r="O1490" s="48">
        <v>1481</v>
      </c>
      <c r="P1490" s="50">
        <v>208548.66807256266</v>
      </c>
    </row>
    <row r="1491" spans="12:16" x14ac:dyDescent="0.3">
      <c r="L1491" s="48">
        <v>1482</v>
      </c>
      <c r="M1491" s="50">
        <v>12142995.61087933</v>
      </c>
      <c r="O1491" s="48">
        <v>1482</v>
      </c>
      <c r="P1491" s="50">
        <v>393540.63369465747</v>
      </c>
    </row>
    <row r="1492" spans="12:16" x14ac:dyDescent="0.3">
      <c r="L1492" s="48">
        <v>1483</v>
      </c>
      <c r="M1492" s="50">
        <v>4276653.4967330825</v>
      </c>
      <c r="O1492" s="48">
        <v>1483</v>
      </c>
      <c r="P1492" s="50">
        <v>246231.0826414992</v>
      </c>
    </row>
    <row r="1493" spans="12:16" x14ac:dyDescent="0.3">
      <c r="L1493" s="48">
        <v>1484</v>
      </c>
      <c r="M1493" s="50">
        <v>0</v>
      </c>
      <c r="O1493" s="48">
        <v>1484</v>
      </c>
      <c r="P1493" s="50">
        <v>0</v>
      </c>
    </row>
    <row r="1494" spans="12:16" x14ac:dyDescent="0.3">
      <c r="L1494" s="48">
        <v>1485</v>
      </c>
      <c r="M1494" s="50">
        <v>0</v>
      </c>
      <c r="O1494" s="48">
        <v>1485</v>
      </c>
      <c r="P1494" s="50">
        <v>0</v>
      </c>
    </row>
    <row r="1495" spans="12:16" x14ac:dyDescent="0.3">
      <c r="L1495" s="48">
        <v>1486</v>
      </c>
      <c r="M1495" s="50">
        <v>0</v>
      </c>
      <c r="O1495" s="48">
        <v>1486</v>
      </c>
      <c r="P1495" s="50">
        <v>0</v>
      </c>
    </row>
    <row r="1496" spans="12:16" x14ac:dyDescent="0.3">
      <c r="L1496" s="48">
        <v>1487</v>
      </c>
      <c r="M1496" s="50">
        <v>0</v>
      </c>
      <c r="O1496" s="48">
        <v>1487</v>
      </c>
      <c r="P1496" s="50">
        <v>0</v>
      </c>
    </row>
    <row r="1497" spans="12:16" x14ac:dyDescent="0.3">
      <c r="L1497" s="48">
        <v>1488</v>
      </c>
      <c r="M1497" s="50">
        <v>0</v>
      </c>
      <c r="O1497" s="48">
        <v>1488</v>
      </c>
      <c r="P1497" s="50">
        <v>0</v>
      </c>
    </row>
    <row r="1498" spans="12:16" x14ac:dyDescent="0.3">
      <c r="L1498" s="48">
        <v>1489</v>
      </c>
      <c r="M1498" s="50">
        <v>0</v>
      </c>
      <c r="O1498" s="48">
        <v>1489</v>
      </c>
      <c r="P1498" s="50">
        <v>0</v>
      </c>
    </row>
    <row r="1499" spans="12:16" x14ac:dyDescent="0.3">
      <c r="L1499" s="48">
        <v>1490</v>
      </c>
      <c r="M1499" s="50">
        <v>0</v>
      </c>
      <c r="O1499" s="48">
        <v>1490</v>
      </c>
      <c r="P1499" s="50">
        <v>0</v>
      </c>
    </row>
    <row r="1500" spans="12:16" x14ac:dyDescent="0.3">
      <c r="L1500" s="48">
        <v>1491</v>
      </c>
      <c r="M1500" s="50">
        <v>0</v>
      </c>
      <c r="O1500" s="48">
        <v>1491</v>
      </c>
      <c r="P1500" s="50">
        <v>0</v>
      </c>
    </row>
    <row r="1501" spans="12:16" x14ac:dyDescent="0.3">
      <c r="L1501" s="48">
        <v>1492</v>
      </c>
      <c r="M1501" s="50">
        <v>0</v>
      </c>
      <c r="O1501" s="48">
        <v>1492</v>
      </c>
      <c r="P1501" s="50">
        <v>0</v>
      </c>
    </row>
    <row r="1502" spans="12:16" x14ac:dyDescent="0.3">
      <c r="L1502" s="48">
        <v>1493</v>
      </c>
      <c r="M1502" s="50">
        <v>124928.95217162302</v>
      </c>
      <c r="O1502" s="48">
        <v>1493</v>
      </c>
      <c r="P1502" s="50">
        <v>124928.95217162302</v>
      </c>
    </row>
    <row r="1503" spans="12:16" x14ac:dyDescent="0.3">
      <c r="L1503" s="48">
        <v>1494</v>
      </c>
      <c r="M1503" s="50">
        <v>0</v>
      </c>
      <c r="O1503" s="48">
        <v>1494</v>
      </c>
      <c r="P1503" s="50">
        <v>0</v>
      </c>
    </row>
    <row r="1504" spans="12:16" x14ac:dyDescent="0.3">
      <c r="L1504" s="48">
        <v>1495</v>
      </c>
      <c r="M1504" s="50">
        <v>0</v>
      </c>
      <c r="O1504" s="48">
        <v>1495</v>
      </c>
      <c r="P1504" s="50">
        <v>0</v>
      </c>
    </row>
    <row r="1505" spans="12:16" x14ac:dyDescent="0.3">
      <c r="L1505" s="48">
        <v>1496</v>
      </c>
      <c r="M1505" s="50">
        <v>2153728.1812925772</v>
      </c>
      <c r="O1505" s="48">
        <v>1496</v>
      </c>
      <c r="P1505" s="50">
        <v>2153728.1812925772</v>
      </c>
    </row>
    <row r="1506" spans="12:16" x14ac:dyDescent="0.3">
      <c r="L1506" s="48">
        <v>1497</v>
      </c>
      <c r="M1506" s="50">
        <v>291283.89763926127</v>
      </c>
      <c r="O1506" s="48">
        <v>1497</v>
      </c>
      <c r="P1506" s="50">
        <v>291283.89763926127</v>
      </c>
    </row>
    <row r="1507" spans="12:16" x14ac:dyDescent="0.3">
      <c r="L1507" s="48">
        <v>1498</v>
      </c>
      <c r="M1507" s="50">
        <v>0</v>
      </c>
      <c r="O1507" s="48">
        <v>1498</v>
      </c>
      <c r="P1507" s="50">
        <v>0</v>
      </c>
    </row>
    <row r="1508" spans="12:16" x14ac:dyDescent="0.3">
      <c r="L1508" s="48">
        <v>1499</v>
      </c>
      <c r="M1508" s="50">
        <v>229712.51767776988</v>
      </c>
      <c r="O1508" s="48">
        <v>1499</v>
      </c>
      <c r="P1508" s="50">
        <v>229712.51767776988</v>
      </c>
    </row>
    <row r="1509" spans="12:16" x14ac:dyDescent="0.3">
      <c r="L1509" s="48">
        <v>1500</v>
      </c>
      <c r="M1509" s="50">
        <v>0</v>
      </c>
      <c r="O1509" s="48">
        <v>1500</v>
      </c>
      <c r="P1509" s="50">
        <v>0</v>
      </c>
    </row>
    <row r="1510" spans="12:16" x14ac:dyDescent="0.3">
      <c r="L1510" s="48">
        <v>1501</v>
      </c>
      <c r="M1510" s="50">
        <v>0</v>
      </c>
      <c r="O1510" s="48">
        <v>1501</v>
      </c>
      <c r="P1510" s="50">
        <v>0</v>
      </c>
    </row>
    <row r="1511" spans="12:16" x14ac:dyDescent="0.3">
      <c r="L1511" s="48">
        <v>1502</v>
      </c>
      <c r="M1511" s="50">
        <v>341711.1004650087</v>
      </c>
      <c r="O1511" s="48">
        <v>1502</v>
      </c>
      <c r="P1511" s="50">
        <v>341711.1004650087</v>
      </c>
    </row>
    <row r="1512" spans="12:16" x14ac:dyDescent="0.3">
      <c r="L1512" s="48">
        <v>1503</v>
      </c>
      <c r="M1512" s="50">
        <v>0</v>
      </c>
      <c r="O1512" s="48">
        <v>1503</v>
      </c>
      <c r="P1512" s="50">
        <v>0</v>
      </c>
    </row>
    <row r="1513" spans="12:16" x14ac:dyDescent="0.3">
      <c r="L1513" s="48">
        <v>1504</v>
      </c>
      <c r="M1513" s="50">
        <v>0</v>
      </c>
      <c r="O1513" s="48">
        <v>1504</v>
      </c>
      <c r="P1513" s="50">
        <v>0</v>
      </c>
    </row>
    <row r="1514" spans="12:16" x14ac:dyDescent="0.3">
      <c r="L1514" s="48">
        <v>1505</v>
      </c>
      <c r="M1514" s="50">
        <v>1419062.0481543394</v>
      </c>
      <c r="O1514" s="48">
        <v>1505</v>
      </c>
      <c r="P1514" s="50">
        <v>0</v>
      </c>
    </row>
    <row r="1515" spans="12:16" x14ac:dyDescent="0.3">
      <c r="L1515" s="48">
        <v>1506</v>
      </c>
      <c r="M1515" s="50">
        <v>0</v>
      </c>
      <c r="O1515" s="48">
        <v>1506</v>
      </c>
      <c r="P1515" s="50">
        <v>0</v>
      </c>
    </row>
    <row r="1516" spans="12:16" x14ac:dyDescent="0.3">
      <c r="L1516" s="48">
        <v>1507</v>
      </c>
      <c r="M1516" s="50">
        <v>0</v>
      </c>
      <c r="O1516" s="48">
        <v>1507</v>
      </c>
      <c r="P1516" s="50">
        <v>0</v>
      </c>
    </row>
    <row r="1517" spans="12:16" x14ac:dyDescent="0.3">
      <c r="L1517" s="48">
        <v>1508</v>
      </c>
      <c r="M1517" s="50">
        <v>0</v>
      </c>
      <c r="O1517" s="48">
        <v>1508</v>
      </c>
      <c r="P1517" s="50">
        <v>0</v>
      </c>
    </row>
    <row r="1518" spans="12:16" x14ac:dyDescent="0.3">
      <c r="L1518" s="48">
        <v>1509</v>
      </c>
      <c r="M1518" s="50">
        <v>0</v>
      </c>
      <c r="O1518" s="48">
        <v>1509</v>
      </c>
      <c r="P1518" s="50">
        <v>0</v>
      </c>
    </row>
    <row r="1519" spans="12:16" x14ac:dyDescent="0.3">
      <c r="L1519" s="48">
        <v>1510</v>
      </c>
      <c r="M1519" s="50">
        <v>803956.43487695919</v>
      </c>
      <c r="O1519" s="48">
        <v>1510</v>
      </c>
      <c r="P1519" s="50">
        <v>803956.43487695919</v>
      </c>
    </row>
    <row r="1520" spans="12:16" x14ac:dyDescent="0.3">
      <c r="L1520" s="48">
        <v>1511</v>
      </c>
      <c r="M1520" s="50">
        <v>386088.26336446224</v>
      </c>
      <c r="O1520" s="48">
        <v>1511</v>
      </c>
      <c r="P1520" s="50">
        <v>386088.26336446224</v>
      </c>
    </row>
    <row r="1521" spans="12:16" x14ac:dyDescent="0.3">
      <c r="L1521" s="48">
        <v>1512</v>
      </c>
      <c r="M1521" s="50">
        <v>0</v>
      </c>
      <c r="O1521" s="48">
        <v>1512</v>
      </c>
      <c r="P1521" s="50">
        <v>0</v>
      </c>
    </row>
    <row r="1522" spans="12:16" x14ac:dyDescent="0.3">
      <c r="L1522" s="48">
        <v>1513</v>
      </c>
      <c r="M1522" s="50">
        <v>22494207.812336192</v>
      </c>
      <c r="O1522" s="48">
        <v>1513</v>
      </c>
      <c r="P1522" s="50">
        <v>0</v>
      </c>
    </row>
    <row r="1523" spans="12:16" x14ac:dyDescent="0.3">
      <c r="L1523" s="48">
        <v>1514</v>
      </c>
      <c r="M1523" s="50">
        <v>1112412.0721312342</v>
      </c>
      <c r="O1523" s="48">
        <v>1514</v>
      </c>
      <c r="P1523" s="50">
        <v>1112412.0721312342</v>
      </c>
    </row>
    <row r="1524" spans="12:16" x14ac:dyDescent="0.3">
      <c r="L1524" s="48">
        <v>1515</v>
      </c>
      <c r="M1524" s="50">
        <v>4135815.3565714625</v>
      </c>
      <c r="O1524" s="48">
        <v>1515</v>
      </c>
      <c r="P1524" s="50">
        <v>4135815.3565714625</v>
      </c>
    </row>
    <row r="1525" spans="12:16" x14ac:dyDescent="0.3">
      <c r="L1525" s="48">
        <v>1516</v>
      </c>
      <c r="M1525" s="50">
        <v>2496718.8956677276</v>
      </c>
      <c r="O1525" s="48">
        <v>1516</v>
      </c>
      <c r="P1525" s="50">
        <v>0</v>
      </c>
    </row>
    <row r="1526" spans="12:16" x14ac:dyDescent="0.3">
      <c r="L1526" s="48">
        <v>1517</v>
      </c>
      <c r="M1526" s="50">
        <v>0</v>
      </c>
      <c r="O1526" s="48">
        <v>1517</v>
      </c>
      <c r="P1526" s="50">
        <v>0</v>
      </c>
    </row>
    <row r="1527" spans="12:16" x14ac:dyDescent="0.3">
      <c r="L1527" s="48">
        <v>1518</v>
      </c>
      <c r="M1527" s="50">
        <v>720944.96463518555</v>
      </c>
      <c r="O1527" s="48">
        <v>1518</v>
      </c>
      <c r="P1527" s="50">
        <v>0</v>
      </c>
    </row>
    <row r="1528" spans="12:16" x14ac:dyDescent="0.3">
      <c r="L1528" s="48">
        <v>1519</v>
      </c>
      <c r="M1528" s="50">
        <v>0</v>
      </c>
      <c r="O1528" s="48">
        <v>1519</v>
      </c>
      <c r="P1528" s="50">
        <v>0</v>
      </c>
    </row>
    <row r="1529" spans="12:16" x14ac:dyDescent="0.3">
      <c r="L1529" s="48">
        <v>1520</v>
      </c>
      <c r="M1529" s="50">
        <v>230952.1048562839</v>
      </c>
      <c r="O1529" s="48">
        <v>1520</v>
      </c>
      <c r="P1529" s="50">
        <v>230952.1048562839</v>
      </c>
    </row>
    <row r="1530" spans="12:16" x14ac:dyDescent="0.3">
      <c r="L1530" s="48">
        <v>1521</v>
      </c>
      <c r="M1530" s="50">
        <v>318370.48509294848</v>
      </c>
      <c r="O1530" s="48">
        <v>1521</v>
      </c>
      <c r="P1530" s="50">
        <v>0</v>
      </c>
    </row>
    <row r="1531" spans="12:16" x14ac:dyDescent="0.3">
      <c r="L1531" s="48">
        <v>1522</v>
      </c>
      <c r="M1531" s="50">
        <v>0</v>
      </c>
      <c r="O1531" s="48">
        <v>1522</v>
      </c>
      <c r="P1531" s="50">
        <v>0</v>
      </c>
    </row>
    <row r="1532" spans="12:16" x14ac:dyDescent="0.3">
      <c r="L1532" s="48">
        <v>1523</v>
      </c>
      <c r="M1532" s="50">
        <v>2338358.7160572116</v>
      </c>
      <c r="O1532" s="48">
        <v>1523</v>
      </c>
      <c r="P1532" s="50">
        <v>172744.74662436493</v>
      </c>
    </row>
    <row r="1533" spans="12:16" x14ac:dyDescent="0.3">
      <c r="L1533" s="48">
        <v>1524</v>
      </c>
      <c r="M1533" s="50">
        <v>2460482.9672436882</v>
      </c>
      <c r="O1533" s="48">
        <v>1524</v>
      </c>
      <c r="P1533" s="50">
        <v>0</v>
      </c>
    </row>
    <row r="1534" spans="12:16" x14ac:dyDescent="0.3">
      <c r="L1534" s="48">
        <v>1525</v>
      </c>
      <c r="M1534" s="50">
        <v>433076.19195098907</v>
      </c>
      <c r="O1534" s="48">
        <v>1525</v>
      </c>
      <c r="P1534" s="50">
        <v>433076.19195098907</v>
      </c>
    </row>
    <row r="1535" spans="12:16" x14ac:dyDescent="0.3">
      <c r="L1535" s="48">
        <v>1526</v>
      </c>
      <c r="M1535" s="50">
        <v>7253498.6490287725</v>
      </c>
      <c r="O1535" s="48">
        <v>1526</v>
      </c>
      <c r="P1535" s="50">
        <v>7253498.6490287725</v>
      </c>
    </row>
    <row r="1536" spans="12:16" x14ac:dyDescent="0.3">
      <c r="L1536" s="48">
        <v>1527</v>
      </c>
      <c r="M1536" s="50">
        <v>4734504.972358386</v>
      </c>
      <c r="O1536" s="48">
        <v>1527</v>
      </c>
      <c r="P1536" s="50">
        <v>4734504.972358386</v>
      </c>
    </row>
    <row r="1537" spans="12:16" x14ac:dyDescent="0.3">
      <c r="L1537" s="48">
        <v>1528</v>
      </c>
      <c r="M1537" s="50">
        <v>0</v>
      </c>
      <c r="O1537" s="48">
        <v>1528</v>
      </c>
      <c r="P1537" s="50">
        <v>0</v>
      </c>
    </row>
    <row r="1538" spans="12:16" x14ac:dyDescent="0.3">
      <c r="L1538" s="48">
        <v>1529</v>
      </c>
      <c r="M1538" s="50">
        <v>0</v>
      </c>
      <c r="O1538" s="48">
        <v>1529</v>
      </c>
      <c r="P1538" s="50">
        <v>0</v>
      </c>
    </row>
    <row r="1539" spans="12:16" x14ac:dyDescent="0.3">
      <c r="L1539" s="48">
        <v>1530</v>
      </c>
      <c r="M1539" s="50">
        <v>1532784.8788169075</v>
      </c>
      <c r="O1539" s="48">
        <v>1530</v>
      </c>
      <c r="P1539" s="50">
        <v>1532784.8788169075</v>
      </c>
    </row>
    <row r="1540" spans="12:16" x14ac:dyDescent="0.3">
      <c r="L1540" s="48">
        <v>1531</v>
      </c>
      <c r="M1540" s="50">
        <v>0</v>
      </c>
      <c r="O1540" s="48">
        <v>1531</v>
      </c>
      <c r="P1540" s="50">
        <v>0</v>
      </c>
    </row>
    <row r="1541" spans="12:16" x14ac:dyDescent="0.3">
      <c r="L1541" s="48">
        <v>1532</v>
      </c>
      <c r="M1541" s="50">
        <v>0</v>
      </c>
      <c r="O1541" s="48">
        <v>1532</v>
      </c>
      <c r="P1541" s="50">
        <v>0</v>
      </c>
    </row>
    <row r="1542" spans="12:16" x14ac:dyDescent="0.3">
      <c r="L1542" s="48">
        <v>1533</v>
      </c>
      <c r="M1542" s="50">
        <v>2178568.7109444905</v>
      </c>
      <c r="O1542" s="48">
        <v>1533</v>
      </c>
      <c r="P1542" s="50">
        <v>2178568.7109444905</v>
      </c>
    </row>
    <row r="1543" spans="12:16" x14ac:dyDescent="0.3">
      <c r="L1543" s="48">
        <v>1534</v>
      </c>
      <c r="M1543" s="50">
        <v>6347606.3067444135</v>
      </c>
      <c r="O1543" s="48">
        <v>1534</v>
      </c>
      <c r="P1543" s="50">
        <v>0</v>
      </c>
    </row>
    <row r="1544" spans="12:16" x14ac:dyDescent="0.3">
      <c r="L1544" s="48">
        <v>1535</v>
      </c>
      <c r="M1544" s="50">
        <v>396008.00690422487</v>
      </c>
      <c r="O1544" s="48">
        <v>1535</v>
      </c>
      <c r="P1544" s="50">
        <v>396008.00690422487</v>
      </c>
    </row>
    <row r="1545" spans="12:16" x14ac:dyDescent="0.3">
      <c r="L1545" s="48">
        <v>1536</v>
      </c>
      <c r="M1545" s="50">
        <v>263280.33386024408</v>
      </c>
      <c r="O1545" s="48">
        <v>1536</v>
      </c>
      <c r="P1545" s="50">
        <v>263280.33386024408</v>
      </c>
    </row>
    <row r="1546" spans="12:16" x14ac:dyDescent="0.3">
      <c r="L1546" s="48">
        <v>1537</v>
      </c>
      <c r="M1546" s="50">
        <v>0</v>
      </c>
      <c r="O1546" s="48">
        <v>1537</v>
      </c>
      <c r="P1546" s="50">
        <v>0</v>
      </c>
    </row>
    <row r="1547" spans="12:16" x14ac:dyDescent="0.3">
      <c r="L1547" s="48">
        <v>1538</v>
      </c>
      <c r="M1547" s="50">
        <v>182348.6707253904</v>
      </c>
      <c r="O1547" s="48">
        <v>1538</v>
      </c>
      <c r="P1547" s="50">
        <v>0</v>
      </c>
    </row>
    <row r="1548" spans="12:16" x14ac:dyDescent="0.3">
      <c r="L1548" s="48">
        <v>1539</v>
      </c>
      <c r="M1548" s="50">
        <v>257187.26514956509</v>
      </c>
      <c r="O1548" s="48">
        <v>1539</v>
      </c>
      <c r="P1548" s="50">
        <v>0</v>
      </c>
    </row>
    <row r="1549" spans="12:16" x14ac:dyDescent="0.3">
      <c r="L1549" s="48">
        <v>1540</v>
      </c>
      <c r="M1549" s="50">
        <v>0</v>
      </c>
      <c r="O1549" s="48">
        <v>1540</v>
      </c>
      <c r="P1549" s="50">
        <v>0</v>
      </c>
    </row>
    <row r="1550" spans="12:16" x14ac:dyDescent="0.3">
      <c r="L1550" s="48">
        <v>1541</v>
      </c>
      <c r="M1550" s="50">
        <v>1984329.1455455853</v>
      </c>
      <c r="O1550" s="48">
        <v>1541</v>
      </c>
      <c r="P1550" s="50">
        <v>0</v>
      </c>
    </row>
    <row r="1551" spans="12:16" x14ac:dyDescent="0.3">
      <c r="L1551" s="48">
        <v>1542</v>
      </c>
      <c r="M1551" s="50">
        <v>8890731.5305640027</v>
      </c>
      <c r="O1551" s="48">
        <v>1542</v>
      </c>
      <c r="P1551" s="50">
        <v>0</v>
      </c>
    </row>
    <row r="1552" spans="12:16" x14ac:dyDescent="0.3">
      <c r="L1552" s="48">
        <v>1543</v>
      </c>
      <c r="M1552" s="50">
        <v>13472034.905220134</v>
      </c>
      <c r="O1552" s="48">
        <v>1543</v>
      </c>
      <c r="P1552" s="50">
        <v>3498129.7870625895</v>
      </c>
    </row>
    <row r="1553" spans="12:16" x14ac:dyDescent="0.3">
      <c r="L1553" s="48">
        <v>1544</v>
      </c>
      <c r="M1553" s="50">
        <v>0</v>
      </c>
      <c r="O1553" s="48">
        <v>1544</v>
      </c>
      <c r="P1553" s="50">
        <v>0</v>
      </c>
    </row>
    <row r="1554" spans="12:16" x14ac:dyDescent="0.3">
      <c r="L1554" s="48">
        <v>1545</v>
      </c>
      <c r="M1554" s="50">
        <v>0</v>
      </c>
      <c r="O1554" s="48">
        <v>1545</v>
      </c>
      <c r="P1554" s="50">
        <v>0</v>
      </c>
    </row>
    <row r="1555" spans="12:16" x14ac:dyDescent="0.3">
      <c r="L1555" s="48">
        <v>1546</v>
      </c>
      <c r="M1555" s="50">
        <v>1270403.7641239085</v>
      </c>
      <c r="O1555" s="48">
        <v>1546</v>
      </c>
      <c r="P1555" s="50">
        <v>1270403.7641239085</v>
      </c>
    </row>
    <row r="1556" spans="12:16" x14ac:dyDescent="0.3">
      <c r="L1556" s="48">
        <v>1547</v>
      </c>
      <c r="M1556" s="50">
        <v>3520201.6736795953</v>
      </c>
      <c r="O1556" s="48">
        <v>1547</v>
      </c>
      <c r="P1556" s="50">
        <v>3520201.6736795953</v>
      </c>
    </row>
    <row r="1557" spans="12:16" x14ac:dyDescent="0.3">
      <c r="L1557" s="48">
        <v>1548</v>
      </c>
      <c r="M1557" s="50">
        <v>252402.39338567836</v>
      </c>
      <c r="O1557" s="48">
        <v>1548</v>
      </c>
      <c r="P1557" s="50">
        <v>252402.39338567836</v>
      </c>
    </row>
    <row r="1558" spans="12:16" x14ac:dyDescent="0.3">
      <c r="L1558" s="48">
        <v>1549</v>
      </c>
      <c r="M1558" s="50">
        <v>0</v>
      </c>
      <c r="O1558" s="48">
        <v>1549</v>
      </c>
      <c r="P1558" s="50">
        <v>0</v>
      </c>
    </row>
    <row r="1559" spans="12:16" x14ac:dyDescent="0.3">
      <c r="L1559" s="48">
        <v>1550</v>
      </c>
      <c r="M1559" s="50">
        <v>3207769.4359044172</v>
      </c>
      <c r="O1559" s="48">
        <v>1550</v>
      </c>
      <c r="P1559" s="50">
        <v>3207769.4359044172</v>
      </c>
    </row>
    <row r="1560" spans="12:16" x14ac:dyDescent="0.3">
      <c r="L1560" s="48">
        <v>1551</v>
      </c>
      <c r="M1560" s="50">
        <v>0</v>
      </c>
      <c r="O1560" s="48">
        <v>1551</v>
      </c>
      <c r="P1560" s="50">
        <v>0</v>
      </c>
    </row>
    <row r="1561" spans="12:16" x14ac:dyDescent="0.3">
      <c r="L1561" s="48">
        <v>1552</v>
      </c>
      <c r="M1561" s="50">
        <v>4609771.9645985877</v>
      </c>
      <c r="O1561" s="48">
        <v>1552</v>
      </c>
      <c r="P1561" s="50">
        <v>4609771.9645985877</v>
      </c>
    </row>
    <row r="1562" spans="12:16" x14ac:dyDescent="0.3">
      <c r="L1562" s="48">
        <v>1553</v>
      </c>
      <c r="M1562" s="50">
        <v>0</v>
      </c>
      <c r="O1562" s="48">
        <v>1553</v>
      </c>
      <c r="P1562" s="50">
        <v>0</v>
      </c>
    </row>
    <row r="1563" spans="12:16" x14ac:dyDescent="0.3">
      <c r="L1563" s="48">
        <v>1554</v>
      </c>
      <c r="M1563" s="50">
        <v>0</v>
      </c>
      <c r="O1563" s="48">
        <v>1554</v>
      </c>
      <c r="P1563" s="50">
        <v>0</v>
      </c>
    </row>
    <row r="1564" spans="12:16" x14ac:dyDescent="0.3">
      <c r="L1564" s="48">
        <v>1555</v>
      </c>
      <c r="M1564" s="50">
        <v>0</v>
      </c>
      <c r="O1564" s="48">
        <v>1555</v>
      </c>
      <c r="P1564" s="50">
        <v>0</v>
      </c>
    </row>
    <row r="1565" spans="12:16" x14ac:dyDescent="0.3">
      <c r="L1565" s="48">
        <v>1556</v>
      </c>
      <c r="M1565" s="50">
        <v>235825.09646756918</v>
      </c>
      <c r="O1565" s="48">
        <v>1556</v>
      </c>
      <c r="P1565" s="50">
        <v>235825.09646756918</v>
      </c>
    </row>
    <row r="1566" spans="12:16" x14ac:dyDescent="0.3">
      <c r="L1566" s="48">
        <v>1557</v>
      </c>
      <c r="M1566" s="50">
        <v>3625017.613223487</v>
      </c>
      <c r="O1566" s="48">
        <v>1557</v>
      </c>
      <c r="P1566" s="50">
        <v>3625017.613223487</v>
      </c>
    </row>
    <row r="1567" spans="12:16" x14ac:dyDescent="0.3">
      <c r="L1567" s="48">
        <v>1558</v>
      </c>
      <c r="M1567" s="50">
        <v>5533577.8345401147</v>
      </c>
      <c r="O1567" s="48">
        <v>1558</v>
      </c>
      <c r="P1567" s="50">
        <v>5284742.7332858592</v>
      </c>
    </row>
    <row r="1568" spans="12:16" x14ac:dyDescent="0.3">
      <c r="L1568" s="48">
        <v>1559</v>
      </c>
      <c r="M1568" s="50">
        <v>0</v>
      </c>
      <c r="O1568" s="48">
        <v>1559</v>
      </c>
      <c r="P1568" s="50">
        <v>0</v>
      </c>
    </row>
    <row r="1569" spans="12:16" x14ac:dyDescent="0.3">
      <c r="L1569" s="48">
        <v>1560</v>
      </c>
      <c r="M1569" s="50">
        <v>2996758.395787498</v>
      </c>
      <c r="O1569" s="48">
        <v>1560</v>
      </c>
      <c r="P1569" s="50">
        <v>0</v>
      </c>
    </row>
    <row r="1570" spans="12:16" x14ac:dyDescent="0.3">
      <c r="L1570" s="48">
        <v>1561</v>
      </c>
      <c r="M1570" s="50">
        <v>730621.22705271887</v>
      </c>
      <c r="O1570" s="48">
        <v>1561</v>
      </c>
      <c r="P1570" s="50">
        <v>730621.22705271887</v>
      </c>
    </row>
    <row r="1571" spans="12:16" x14ac:dyDescent="0.3">
      <c r="L1571" s="48">
        <v>1562</v>
      </c>
      <c r="M1571" s="50">
        <v>0</v>
      </c>
      <c r="O1571" s="48">
        <v>1562</v>
      </c>
      <c r="P1571" s="50">
        <v>0</v>
      </c>
    </row>
    <row r="1572" spans="12:16" x14ac:dyDescent="0.3">
      <c r="L1572" s="48">
        <v>1563</v>
      </c>
      <c r="M1572" s="50">
        <v>286608.31506764382</v>
      </c>
      <c r="O1572" s="48">
        <v>1563</v>
      </c>
      <c r="P1572" s="50">
        <v>0</v>
      </c>
    </row>
    <row r="1573" spans="12:16" x14ac:dyDescent="0.3">
      <c r="L1573" s="48">
        <v>1564</v>
      </c>
      <c r="M1573" s="50">
        <v>1094600.3689643394</v>
      </c>
      <c r="O1573" s="48">
        <v>1564</v>
      </c>
      <c r="P1573" s="50">
        <v>1094600.3689643394</v>
      </c>
    </row>
    <row r="1574" spans="12:16" x14ac:dyDescent="0.3">
      <c r="L1574" s="48">
        <v>1565</v>
      </c>
      <c r="M1574" s="50">
        <v>0</v>
      </c>
      <c r="O1574" s="48">
        <v>1565</v>
      </c>
      <c r="P1574" s="50">
        <v>0</v>
      </c>
    </row>
    <row r="1575" spans="12:16" x14ac:dyDescent="0.3">
      <c r="L1575" s="48">
        <v>1566</v>
      </c>
      <c r="M1575" s="50">
        <v>0</v>
      </c>
      <c r="O1575" s="48">
        <v>1566</v>
      </c>
      <c r="P1575" s="50">
        <v>0</v>
      </c>
    </row>
    <row r="1576" spans="12:16" x14ac:dyDescent="0.3">
      <c r="L1576" s="48">
        <v>1567</v>
      </c>
      <c r="M1576" s="50">
        <v>2729285.6762155425</v>
      </c>
      <c r="O1576" s="48">
        <v>1567</v>
      </c>
      <c r="P1576" s="50">
        <v>305168.85011452029</v>
      </c>
    </row>
    <row r="1577" spans="12:16" x14ac:dyDescent="0.3">
      <c r="L1577" s="48">
        <v>1568</v>
      </c>
      <c r="M1577" s="50">
        <v>0</v>
      </c>
      <c r="O1577" s="48">
        <v>1568</v>
      </c>
      <c r="P1577" s="50">
        <v>0</v>
      </c>
    </row>
    <row r="1578" spans="12:16" x14ac:dyDescent="0.3">
      <c r="L1578" s="48">
        <v>1569</v>
      </c>
      <c r="M1578" s="50">
        <v>0</v>
      </c>
      <c r="O1578" s="48">
        <v>1569</v>
      </c>
      <c r="P1578" s="50">
        <v>0</v>
      </c>
    </row>
    <row r="1579" spans="12:16" x14ac:dyDescent="0.3">
      <c r="L1579" s="48">
        <v>1570</v>
      </c>
      <c r="M1579" s="50">
        <v>0</v>
      </c>
      <c r="O1579" s="48">
        <v>1570</v>
      </c>
      <c r="P1579" s="50">
        <v>0</v>
      </c>
    </row>
    <row r="1580" spans="12:16" x14ac:dyDescent="0.3">
      <c r="L1580" s="48">
        <v>1571</v>
      </c>
      <c r="M1580" s="50">
        <v>0</v>
      </c>
      <c r="O1580" s="48">
        <v>1571</v>
      </c>
      <c r="P1580" s="50">
        <v>0</v>
      </c>
    </row>
    <row r="1581" spans="12:16" x14ac:dyDescent="0.3">
      <c r="L1581" s="48">
        <v>1572</v>
      </c>
      <c r="M1581" s="50">
        <v>0</v>
      </c>
      <c r="O1581" s="48">
        <v>1572</v>
      </c>
      <c r="P1581" s="50">
        <v>0</v>
      </c>
    </row>
    <row r="1582" spans="12:16" x14ac:dyDescent="0.3">
      <c r="L1582" s="48">
        <v>1573</v>
      </c>
      <c r="M1582" s="50">
        <v>304017.18445368903</v>
      </c>
      <c r="O1582" s="48">
        <v>1573</v>
      </c>
      <c r="P1582" s="50">
        <v>304017.18445368903</v>
      </c>
    </row>
    <row r="1583" spans="12:16" x14ac:dyDescent="0.3">
      <c r="L1583" s="48">
        <v>1574</v>
      </c>
      <c r="M1583" s="50">
        <v>360204.91739389283</v>
      </c>
      <c r="O1583" s="48">
        <v>1574</v>
      </c>
      <c r="P1583" s="50">
        <v>360204.91739389283</v>
      </c>
    </row>
    <row r="1584" spans="12:16" x14ac:dyDescent="0.3">
      <c r="L1584" s="48">
        <v>1575</v>
      </c>
      <c r="M1584" s="50">
        <v>0</v>
      </c>
      <c r="O1584" s="48">
        <v>1575</v>
      </c>
      <c r="P1584" s="50">
        <v>0</v>
      </c>
    </row>
    <row r="1585" spans="12:16" x14ac:dyDescent="0.3">
      <c r="L1585" s="48">
        <v>1576</v>
      </c>
      <c r="M1585" s="50">
        <v>2614541.6242523449</v>
      </c>
      <c r="O1585" s="48">
        <v>1576</v>
      </c>
      <c r="P1585" s="50">
        <v>2614541.6242523449</v>
      </c>
    </row>
    <row r="1586" spans="12:16" x14ac:dyDescent="0.3">
      <c r="L1586" s="48">
        <v>1577</v>
      </c>
      <c r="M1586" s="50">
        <v>0</v>
      </c>
      <c r="O1586" s="48">
        <v>1577</v>
      </c>
      <c r="P1586" s="50">
        <v>0</v>
      </c>
    </row>
    <row r="1587" spans="12:16" x14ac:dyDescent="0.3">
      <c r="L1587" s="48">
        <v>1578</v>
      </c>
      <c r="M1587" s="50">
        <v>2644345.6011422588</v>
      </c>
      <c r="O1587" s="48">
        <v>1578</v>
      </c>
      <c r="P1587" s="50">
        <v>2644345.6011422588</v>
      </c>
    </row>
    <row r="1588" spans="12:16" x14ac:dyDescent="0.3">
      <c r="L1588" s="48">
        <v>1579</v>
      </c>
      <c r="M1588" s="50">
        <v>0</v>
      </c>
      <c r="O1588" s="48">
        <v>1579</v>
      </c>
      <c r="P1588" s="50">
        <v>0</v>
      </c>
    </row>
    <row r="1589" spans="12:16" x14ac:dyDescent="0.3">
      <c r="L1589" s="48">
        <v>1580</v>
      </c>
      <c r="M1589" s="50">
        <v>0</v>
      </c>
      <c r="O1589" s="48">
        <v>1580</v>
      </c>
      <c r="P1589" s="50">
        <v>0</v>
      </c>
    </row>
    <row r="1590" spans="12:16" x14ac:dyDescent="0.3">
      <c r="L1590" s="48">
        <v>1581</v>
      </c>
      <c r="M1590" s="50">
        <v>0</v>
      </c>
      <c r="O1590" s="48">
        <v>1581</v>
      </c>
      <c r="P1590" s="50">
        <v>0</v>
      </c>
    </row>
    <row r="1591" spans="12:16" x14ac:dyDescent="0.3">
      <c r="L1591" s="48">
        <v>1582</v>
      </c>
      <c r="M1591" s="50">
        <v>5238914.2125309566</v>
      </c>
      <c r="O1591" s="48">
        <v>1582</v>
      </c>
      <c r="P1591" s="50">
        <v>5238914.2125309566</v>
      </c>
    </row>
    <row r="1592" spans="12:16" x14ac:dyDescent="0.3">
      <c r="L1592" s="48">
        <v>1583</v>
      </c>
      <c r="M1592" s="50">
        <v>6327314.9243612085</v>
      </c>
      <c r="O1592" s="48">
        <v>1583</v>
      </c>
      <c r="P1592" s="50">
        <v>6327314.9243612085</v>
      </c>
    </row>
    <row r="1593" spans="12:16" x14ac:dyDescent="0.3">
      <c r="L1593" s="48">
        <v>1584</v>
      </c>
      <c r="M1593" s="50">
        <v>6948107.7283141427</v>
      </c>
      <c r="O1593" s="48">
        <v>1584</v>
      </c>
      <c r="P1593" s="50">
        <v>0</v>
      </c>
    </row>
    <row r="1594" spans="12:16" x14ac:dyDescent="0.3">
      <c r="L1594" s="48">
        <v>1585</v>
      </c>
      <c r="M1594" s="50">
        <v>579870.26387283264</v>
      </c>
      <c r="O1594" s="48">
        <v>1585</v>
      </c>
      <c r="P1594" s="50">
        <v>0</v>
      </c>
    </row>
    <row r="1595" spans="12:16" x14ac:dyDescent="0.3">
      <c r="L1595" s="48">
        <v>1586</v>
      </c>
      <c r="M1595" s="50">
        <v>0</v>
      </c>
      <c r="O1595" s="48">
        <v>1586</v>
      </c>
      <c r="P1595" s="50">
        <v>0</v>
      </c>
    </row>
    <row r="1596" spans="12:16" x14ac:dyDescent="0.3">
      <c r="L1596" s="48">
        <v>1587</v>
      </c>
      <c r="M1596" s="50">
        <v>171309.58581259655</v>
      </c>
      <c r="O1596" s="48">
        <v>1587</v>
      </c>
      <c r="P1596" s="50">
        <v>171309.58581259655</v>
      </c>
    </row>
    <row r="1597" spans="12:16" x14ac:dyDescent="0.3">
      <c r="L1597" s="48">
        <v>1588</v>
      </c>
      <c r="M1597" s="50">
        <v>633638.65409893275</v>
      </c>
      <c r="O1597" s="48">
        <v>1588</v>
      </c>
      <c r="P1597" s="50">
        <v>633638.65409893275</v>
      </c>
    </row>
    <row r="1598" spans="12:16" x14ac:dyDescent="0.3">
      <c r="L1598" s="48">
        <v>1589</v>
      </c>
      <c r="M1598" s="50">
        <v>0</v>
      </c>
      <c r="O1598" s="48">
        <v>1589</v>
      </c>
      <c r="P1598" s="50">
        <v>0</v>
      </c>
    </row>
    <row r="1599" spans="12:16" x14ac:dyDescent="0.3">
      <c r="L1599" s="48">
        <v>1590</v>
      </c>
      <c r="M1599" s="50">
        <v>0</v>
      </c>
      <c r="O1599" s="48">
        <v>1590</v>
      </c>
      <c r="P1599" s="50">
        <v>0</v>
      </c>
    </row>
    <row r="1600" spans="12:16" x14ac:dyDescent="0.3">
      <c r="L1600" s="48">
        <v>1591</v>
      </c>
      <c r="M1600" s="50">
        <v>1486982.7892784686</v>
      </c>
      <c r="O1600" s="48">
        <v>1591</v>
      </c>
      <c r="P1600" s="50">
        <v>0</v>
      </c>
    </row>
    <row r="1601" spans="12:16" x14ac:dyDescent="0.3">
      <c r="L1601" s="48">
        <v>1592</v>
      </c>
      <c r="M1601" s="50">
        <v>176270.49655428019</v>
      </c>
      <c r="O1601" s="48">
        <v>1592</v>
      </c>
      <c r="P1601" s="50">
        <v>176270.49655428019</v>
      </c>
    </row>
    <row r="1602" spans="12:16" x14ac:dyDescent="0.3">
      <c r="L1602" s="48">
        <v>1593</v>
      </c>
      <c r="M1602" s="50">
        <v>4376568.0024729259</v>
      </c>
      <c r="O1602" s="48">
        <v>1593</v>
      </c>
      <c r="P1602" s="50">
        <v>4376568.0024729259</v>
      </c>
    </row>
    <row r="1603" spans="12:16" x14ac:dyDescent="0.3">
      <c r="L1603" s="48">
        <v>1594</v>
      </c>
      <c r="M1603" s="50">
        <v>414960.01354306121</v>
      </c>
      <c r="O1603" s="48">
        <v>1594</v>
      </c>
      <c r="P1603" s="50">
        <v>414960.01354306121</v>
      </c>
    </row>
    <row r="1604" spans="12:16" x14ac:dyDescent="0.3">
      <c r="L1604" s="48">
        <v>1595</v>
      </c>
      <c r="M1604" s="50">
        <v>5572589.4371007914</v>
      </c>
      <c r="O1604" s="48">
        <v>1595</v>
      </c>
      <c r="P1604" s="50">
        <v>0</v>
      </c>
    </row>
    <row r="1605" spans="12:16" x14ac:dyDescent="0.3">
      <c r="L1605" s="48">
        <v>1596</v>
      </c>
      <c r="M1605" s="50">
        <v>4362345.6278391946</v>
      </c>
      <c r="O1605" s="48">
        <v>1596</v>
      </c>
      <c r="P1605" s="50">
        <v>4362345.6278391946</v>
      </c>
    </row>
    <row r="1606" spans="12:16" x14ac:dyDescent="0.3">
      <c r="L1606" s="48">
        <v>1597</v>
      </c>
      <c r="M1606" s="50">
        <v>0</v>
      </c>
      <c r="O1606" s="48">
        <v>1597</v>
      </c>
      <c r="P1606" s="50">
        <v>0</v>
      </c>
    </row>
    <row r="1607" spans="12:16" x14ac:dyDescent="0.3">
      <c r="L1607" s="48">
        <v>1598</v>
      </c>
      <c r="M1607" s="50">
        <v>4392828.3116413318</v>
      </c>
      <c r="O1607" s="48">
        <v>1598</v>
      </c>
      <c r="P1607" s="50">
        <v>2318843.3913778206</v>
      </c>
    </row>
    <row r="1608" spans="12:16" x14ac:dyDescent="0.3">
      <c r="L1608" s="48">
        <v>1599</v>
      </c>
      <c r="M1608" s="50">
        <v>284417.29349161783</v>
      </c>
      <c r="O1608" s="48">
        <v>1599</v>
      </c>
      <c r="P1608" s="50">
        <v>284417.29349161783</v>
      </c>
    </row>
    <row r="1609" spans="12:16" x14ac:dyDescent="0.3">
      <c r="L1609" s="48">
        <v>1600</v>
      </c>
      <c r="M1609" s="50">
        <v>2490169.2067423249</v>
      </c>
      <c r="O1609" s="48">
        <v>1600</v>
      </c>
      <c r="P1609" s="50">
        <v>0</v>
      </c>
    </row>
    <row r="1610" spans="12:16" x14ac:dyDescent="0.3">
      <c r="L1610" s="48">
        <v>1601</v>
      </c>
      <c r="M1610" s="50">
        <v>0</v>
      </c>
      <c r="O1610" s="48">
        <v>1601</v>
      </c>
      <c r="P1610" s="50">
        <v>0</v>
      </c>
    </row>
    <row r="1611" spans="12:16" x14ac:dyDescent="0.3">
      <c r="L1611" s="48">
        <v>1602</v>
      </c>
      <c r="M1611" s="50">
        <v>6531143.5564867724</v>
      </c>
      <c r="O1611" s="48">
        <v>1602</v>
      </c>
      <c r="P1611" s="50">
        <v>4799951.3124378733</v>
      </c>
    </row>
    <row r="1612" spans="12:16" x14ac:dyDescent="0.3">
      <c r="L1612" s="48">
        <v>1603</v>
      </c>
      <c r="M1612" s="50">
        <v>2694767.5337769263</v>
      </c>
      <c r="O1612" s="48">
        <v>1603</v>
      </c>
      <c r="P1612" s="50">
        <v>2694767.5337769263</v>
      </c>
    </row>
    <row r="1613" spans="12:16" x14ac:dyDescent="0.3">
      <c r="L1613" s="48">
        <v>1604</v>
      </c>
      <c r="M1613" s="50">
        <v>0</v>
      </c>
      <c r="O1613" s="48">
        <v>1604</v>
      </c>
      <c r="P1613" s="50">
        <v>0</v>
      </c>
    </row>
    <row r="1614" spans="12:16" x14ac:dyDescent="0.3">
      <c r="L1614" s="48">
        <v>1605</v>
      </c>
      <c r="M1614" s="50">
        <v>0</v>
      </c>
      <c r="O1614" s="48">
        <v>1605</v>
      </c>
      <c r="P1614" s="50">
        <v>0</v>
      </c>
    </row>
    <row r="1615" spans="12:16" x14ac:dyDescent="0.3">
      <c r="L1615" s="48">
        <v>1606</v>
      </c>
      <c r="M1615" s="50">
        <v>508287.69751621323</v>
      </c>
      <c r="O1615" s="48">
        <v>1606</v>
      </c>
      <c r="P1615" s="50">
        <v>508287.69751621323</v>
      </c>
    </row>
    <row r="1616" spans="12:16" x14ac:dyDescent="0.3">
      <c r="L1616" s="48">
        <v>1607</v>
      </c>
      <c r="M1616" s="50">
        <v>0</v>
      </c>
      <c r="O1616" s="48">
        <v>1607</v>
      </c>
      <c r="P1616" s="50">
        <v>0</v>
      </c>
    </row>
    <row r="1617" spans="12:16" x14ac:dyDescent="0.3">
      <c r="L1617" s="48">
        <v>1608</v>
      </c>
      <c r="M1617" s="50">
        <v>197723.3778449854</v>
      </c>
      <c r="O1617" s="48">
        <v>1608</v>
      </c>
      <c r="P1617" s="50">
        <v>0</v>
      </c>
    </row>
    <row r="1618" spans="12:16" x14ac:dyDescent="0.3">
      <c r="L1618" s="48">
        <v>1609</v>
      </c>
      <c r="M1618" s="50">
        <v>0</v>
      </c>
      <c r="O1618" s="48">
        <v>1609</v>
      </c>
      <c r="P1618" s="50">
        <v>0</v>
      </c>
    </row>
    <row r="1619" spans="12:16" x14ac:dyDescent="0.3">
      <c r="L1619" s="48">
        <v>1610</v>
      </c>
      <c r="M1619" s="50">
        <v>482211.61986145296</v>
      </c>
      <c r="O1619" s="48">
        <v>1610</v>
      </c>
      <c r="P1619" s="50">
        <v>482211.61986145296</v>
      </c>
    </row>
    <row r="1620" spans="12:16" x14ac:dyDescent="0.3">
      <c r="L1620" s="48">
        <v>1611</v>
      </c>
      <c r="M1620" s="50">
        <v>0</v>
      </c>
      <c r="O1620" s="48">
        <v>1611</v>
      </c>
      <c r="P1620" s="50">
        <v>0</v>
      </c>
    </row>
    <row r="1621" spans="12:16" x14ac:dyDescent="0.3">
      <c r="L1621" s="48">
        <v>1612</v>
      </c>
      <c r="M1621" s="50">
        <v>0</v>
      </c>
      <c r="O1621" s="48">
        <v>1612</v>
      </c>
      <c r="P1621" s="50">
        <v>0</v>
      </c>
    </row>
    <row r="1622" spans="12:16" x14ac:dyDescent="0.3">
      <c r="L1622" s="48">
        <v>1613</v>
      </c>
      <c r="M1622" s="50">
        <v>194100.68600998467</v>
      </c>
      <c r="O1622" s="48">
        <v>1613</v>
      </c>
      <c r="P1622" s="50">
        <v>194100.68600998467</v>
      </c>
    </row>
    <row r="1623" spans="12:16" x14ac:dyDescent="0.3">
      <c r="L1623" s="48">
        <v>1614</v>
      </c>
      <c r="M1623" s="50">
        <v>0</v>
      </c>
      <c r="O1623" s="48">
        <v>1614</v>
      </c>
      <c r="P1623" s="50">
        <v>0</v>
      </c>
    </row>
    <row r="1624" spans="12:16" x14ac:dyDescent="0.3">
      <c r="L1624" s="48">
        <v>1615</v>
      </c>
      <c r="M1624" s="50">
        <v>0</v>
      </c>
      <c r="O1624" s="48">
        <v>1615</v>
      </c>
      <c r="P1624" s="50">
        <v>0</v>
      </c>
    </row>
    <row r="1625" spans="12:16" x14ac:dyDescent="0.3">
      <c r="L1625" s="48">
        <v>1616</v>
      </c>
      <c r="M1625" s="50">
        <v>412826.47353881091</v>
      </c>
      <c r="O1625" s="48">
        <v>1616</v>
      </c>
      <c r="P1625" s="50">
        <v>412826.47353881091</v>
      </c>
    </row>
    <row r="1626" spans="12:16" x14ac:dyDescent="0.3">
      <c r="L1626" s="48">
        <v>1617</v>
      </c>
      <c r="M1626" s="50">
        <v>0</v>
      </c>
      <c r="O1626" s="48">
        <v>1617</v>
      </c>
      <c r="P1626" s="50">
        <v>0</v>
      </c>
    </row>
    <row r="1627" spans="12:16" x14ac:dyDescent="0.3">
      <c r="L1627" s="48">
        <v>1618</v>
      </c>
      <c r="M1627" s="50">
        <v>2498064.7431462216</v>
      </c>
      <c r="O1627" s="48">
        <v>1618</v>
      </c>
      <c r="P1627" s="50">
        <v>2498064.7431462216</v>
      </c>
    </row>
    <row r="1628" spans="12:16" x14ac:dyDescent="0.3">
      <c r="L1628" s="48">
        <v>1619</v>
      </c>
      <c r="M1628" s="50">
        <v>3204578.1885841284</v>
      </c>
      <c r="O1628" s="48">
        <v>1619</v>
      </c>
      <c r="P1628" s="50">
        <v>3204578.1885841284</v>
      </c>
    </row>
    <row r="1629" spans="12:16" x14ac:dyDescent="0.3">
      <c r="L1629" s="48">
        <v>1620</v>
      </c>
      <c r="M1629" s="50">
        <v>0</v>
      </c>
      <c r="O1629" s="48">
        <v>1620</v>
      </c>
      <c r="P1629" s="50">
        <v>0</v>
      </c>
    </row>
    <row r="1630" spans="12:16" x14ac:dyDescent="0.3">
      <c r="L1630" s="48">
        <v>1621</v>
      </c>
      <c r="M1630" s="50">
        <v>0</v>
      </c>
      <c r="O1630" s="48">
        <v>1621</v>
      </c>
      <c r="P1630" s="50">
        <v>0</v>
      </c>
    </row>
    <row r="1631" spans="12:16" x14ac:dyDescent="0.3">
      <c r="L1631" s="48">
        <v>1622</v>
      </c>
      <c r="M1631" s="50">
        <v>0</v>
      </c>
      <c r="O1631" s="48">
        <v>1622</v>
      </c>
      <c r="P1631" s="50">
        <v>0</v>
      </c>
    </row>
    <row r="1632" spans="12:16" x14ac:dyDescent="0.3">
      <c r="L1632" s="48">
        <v>1623</v>
      </c>
      <c r="M1632" s="50">
        <v>0</v>
      </c>
      <c r="O1632" s="48">
        <v>1623</v>
      </c>
      <c r="P1632" s="50">
        <v>0</v>
      </c>
    </row>
    <row r="1633" spans="12:16" x14ac:dyDescent="0.3">
      <c r="L1633" s="48">
        <v>1624</v>
      </c>
      <c r="M1633" s="50">
        <v>0</v>
      </c>
      <c r="O1633" s="48">
        <v>1624</v>
      </c>
      <c r="P1633" s="50">
        <v>0</v>
      </c>
    </row>
    <row r="1634" spans="12:16" x14ac:dyDescent="0.3">
      <c r="L1634" s="48">
        <v>1625</v>
      </c>
      <c r="M1634" s="50">
        <v>0</v>
      </c>
      <c r="O1634" s="48">
        <v>1625</v>
      </c>
      <c r="P1634" s="50">
        <v>0</v>
      </c>
    </row>
    <row r="1635" spans="12:16" x14ac:dyDescent="0.3">
      <c r="L1635" s="48">
        <v>1626</v>
      </c>
      <c r="M1635" s="50">
        <v>296642.54875123291</v>
      </c>
      <c r="O1635" s="48">
        <v>1626</v>
      </c>
      <c r="P1635" s="50">
        <v>296642.54875123291</v>
      </c>
    </row>
    <row r="1636" spans="12:16" x14ac:dyDescent="0.3">
      <c r="L1636" s="48">
        <v>1627</v>
      </c>
      <c r="M1636" s="50">
        <v>0</v>
      </c>
      <c r="O1636" s="48">
        <v>1627</v>
      </c>
      <c r="P1636" s="50">
        <v>0</v>
      </c>
    </row>
    <row r="1637" spans="12:16" x14ac:dyDescent="0.3">
      <c r="L1637" s="48">
        <v>1628</v>
      </c>
      <c r="M1637" s="50">
        <v>179189.50339713893</v>
      </c>
      <c r="O1637" s="48">
        <v>1628</v>
      </c>
      <c r="P1637" s="50">
        <v>179189.50339713893</v>
      </c>
    </row>
    <row r="1638" spans="12:16" x14ac:dyDescent="0.3">
      <c r="L1638" s="48">
        <v>1629</v>
      </c>
      <c r="M1638" s="50">
        <v>0</v>
      </c>
      <c r="O1638" s="48">
        <v>1629</v>
      </c>
      <c r="P1638" s="50">
        <v>0</v>
      </c>
    </row>
    <row r="1639" spans="12:16" x14ac:dyDescent="0.3">
      <c r="L1639" s="48">
        <v>1630</v>
      </c>
      <c r="M1639" s="50">
        <v>242433.79448447376</v>
      </c>
      <c r="O1639" s="48">
        <v>1630</v>
      </c>
      <c r="P1639" s="50">
        <v>242433.79448447376</v>
      </c>
    </row>
    <row r="1640" spans="12:16" x14ac:dyDescent="0.3">
      <c r="L1640" s="48">
        <v>1631</v>
      </c>
      <c r="M1640" s="50">
        <v>0</v>
      </c>
      <c r="O1640" s="48">
        <v>1631</v>
      </c>
      <c r="P1640" s="50">
        <v>0</v>
      </c>
    </row>
    <row r="1641" spans="12:16" x14ac:dyDescent="0.3">
      <c r="L1641" s="48">
        <v>1632</v>
      </c>
      <c r="M1641" s="50">
        <v>17795386.522381358</v>
      </c>
      <c r="O1641" s="48">
        <v>1632</v>
      </c>
      <c r="P1641" s="50">
        <v>143382.67892793342</v>
      </c>
    </row>
    <row r="1642" spans="12:16" x14ac:dyDescent="0.3">
      <c r="L1642" s="48">
        <v>1633</v>
      </c>
      <c r="M1642" s="50">
        <v>0</v>
      </c>
      <c r="O1642" s="48">
        <v>1633</v>
      </c>
      <c r="P1642" s="50">
        <v>0</v>
      </c>
    </row>
    <row r="1643" spans="12:16" x14ac:dyDescent="0.3">
      <c r="L1643" s="48">
        <v>1634</v>
      </c>
      <c r="M1643" s="50">
        <v>0</v>
      </c>
      <c r="O1643" s="48">
        <v>1634</v>
      </c>
      <c r="P1643" s="50">
        <v>0</v>
      </c>
    </row>
    <row r="1644" spans="12:16" x14ac:dyDescent="0.3">
      <c r="L1644" s="48">
        <v>1635</v>
      </c>
      <c r="M1644" s="50">
        <v>774951.45307643584</v>
      </c>
      <c r="O1644" s="48">
        <v>1635</v>
      </c>
      <c r="P1644" s="50">
        <v>774951.45307643584</v>
      </c>
    </row>
    <row r="1645" spans="12:16" x14ac:dyDescent="0.3">
      <c r="L1645" s="48">
        <v>1636</v>
      </c>
      <c r="M1645" s="50">
        <v>162296.94696719077</v>
      </c>
      <c r="O1645" s="48">
        <v>1636</v>
      </c>
      <c r="P1645" s="50">
        <v>162296.94696719077</v>
      </c>
    </row>
    <row r="1646" spans="12:16" x14ac:dyDescent="0.3">
      <c r="L1646" s="48">
        <v>1637</v>
      </c>
      <c r="M1646" s="50">
        <v>16489571.820592452</v>
      </c>
      <c r="O1646" s="48">
        <v>1637</v>
      </c>
      <c r="P1646" s="50">
        <v>16489571.820592452</v>
      </c>
    </row>
    <row r="1647" spans="12:16" x14ac:dyDescent="0.3">
      <c r="L1647" s="48">
        <v>1638</v>
      </c>
      <c r="M1647" s="50">
        <v>0</v>
      </c>
      <c r="O1647" s="48">
        <v>1638</v>
      </c>
      <c r="P1647" s="50">
        <v>0</v>
      </c>
    </row>
    <row r="1648" spans="12:16" x14ac:dyDescent="0.3">
      <c r="L1648" s="48">
        <v>1639</v>
      </c>
      <c r="M1648" s="50">
        <v>1497239.6711087453</v>
      </c>
      <c r="O1648" s="48">
        <v>1639</v>
      </c>
      <c r="P1648" s="50">
        <v>0</v>
      </c>
    </row>
    <row r="1649" spans="12:16" x14ac:dyDescent="0.3">
      <c r="L1649" s="48">
        <v>1640</v>
      </c>
      <c r="M1649" s="50">
        <v>209914.37958404349</v>
      </c>
      <c r="O1649" s="48">
        <v>1640</v>
      </c>
      <c r="P1649" s="50">
        <v>209914.37958404349</v>
      </c>
    </row>
    <row r="1650" spans="12:16" x14ac:dyDescent="0.3">
      <c r="L1650" s="48">
        <v>1641</v>
      </c>
      <c r="M1650" s="50">
        <v>0</v>
      </c>
      <c r="O1650" s="48">
        <v>1641</v>
      </c>
      <c r="P1650" s="50">
        <v>0</v>
      </c>
    </row>
    <row r="1651" spans="12:16" x14ac:dyDescent="0.3">
      <c r="L1651" s="48">
        <v>1642</v>
      </c>
      <c r="M1651" s="50">
        <v>0</v>
      </c>
      <c r="O1651" s="48">
        <v>1642</v>
      </c>
      <c r="P1651" s="50">
        <v>0</v>
      </c>
    </row>
    <row r="1652" spans="12:16" x14ac:dyDescent="0.3">
      <c r="L1652" s="48">
        <v>1643</v>
      </c>
      <c r="M1652" s="50">
        <v>0</v>
      </c>
      <c r="O1652" s="48">
        <v>1643</v>
      </c>
      <c r="P1652" s="50">
        <v>0</v>
      </c>
    </row>
    <row r="1653" spans="12:16" x14ac:dyDescent="0.3">
      <c r="L1653" s="48">
        <v>1644</v>
      </c>
      <c r="M1653" s="50">
        <v>3097634.6225879914</v>
      </c>
      <c r="O1653" s="48">
        <v>1644</v>
      </c>
      <c r="P1653" s="50">
        <v>0</v>
      </c>
    </row>
    <row r="1654" spans="12:16" x14ac:dyDescent="0.3">
      <c r="L1654" s="48">
        <v>1645</v>
      </c>
      <c r="M1654" s="50">
        <v>0</v>
      </c>
      <c r="O1654" s="48">
        <v>1645</v>
      </c>
      <c r="P1654" s="50">
        <v>0</v>
      </c>
    </row>
    <row r="1655" spans="12:16" x14ac:dyDescent="0.3">
      <c r="L1655" s="48">
        <v>1646</v>
      </c>
      <c r="M1655" s="50">
        <v>0</v>
      </c>
      <c r="O1655" s="48">
        <v>1646</v>
      </c>
      <c r="P1655" s="50">
        <v>0</v>
      </c>
    </row>
    <row r="1656" spans="12:16" x14ac:dyDescent="0.3">
      <c r="L1656" s="48">
        <v>1647</v>
      </c>
      <c r="M1656" s="50">
        <v>2842129.0406615855</v>
      </c>
      <c r="O1656" s="48">
        <v>1647</v>
      </c>
      <c r="P1656" s="50">
        <v>222057.09302325503</v>
      </c>
    </row>
    <row r="1657" spans="12:16" x14ac:dyDescent="0.3">
      <c r="L1657" s="48">
        <v>1648</v>
      </c>
      <c r="M1657" s="50">
        <v>0</v>
      </c>
      <c r="O1657" s="48">
        <v>1648</v>
      </c>
      <c r="P1657" s="50">
        <v>0</v>
      </c>
    </row>
    <row r="1658" spans="12:16" x14ac:dyDescent="0.3">
      <c r="L1658" s="48">
        <v>1649</v>
      </c>
      <c r="M1658" s="50">
        <v>0</v>
      </c>
      <c r="O1658" s="48">
        <v>1649</v>
      </c>
      <c r="P1658" s="50">
        <v>0</v>
      </c>
    </row>
    <row r="1659" spans="12:16" x14ac:dyDescent="0.3">
      <c r="L1659" s="48">
        <v>1650</v>
      </c>
      <c r="M1659" s="50">
        <v>0</v>
      </c>
      <c r="O1659" s="48">
        <v>1650</v>
      </c>
      <c r="P1659" s="50">
        <v>0</v>
      </c>
    </row>
    <row r="1660" spans="12:16" x14ac:dyDescent="0.3">
      <c r="L1660" s="48">
        <v>1651</v>
      </c>
      <c r="M1660" s="50">
        <v>0</v>
      </c>
      <c r="O1660" s="48">
        <v>1651</v>
      </c>
      <c r="P1660" s="50">
        <v>0</v>
      </c>
    </row>
    <row r="1661" spans="12:16" x14ac:dyDescent="0.3">
      <c r="L1661" s="48">
        <v>1652</v>
      </c>
      <c r="M1661" s="50">
        <v>0</v>
      </c>
      <c r="O1661" s="48">
        <v>1652</v>
      </c>
      <c r="P1661" s="50">
        <v>0</v>
      </c>
    </row>
    <row r="1662" spans="12:16" x14ac:dyDescent="0.3">
      <c r="L1662" s="48">
        <v>1653</v>
      </c>
      <c r="M1662" s="50">
        <v>0</v>
      </c>
      <c r="O1662" s="48">
        <v>1653</v>
      </c>
      <c r="P1662" s="50">
        <v>0</v>
      </c>
    </row>
    <row r="1663" spans="12:16" x14ac:dyDescent="0.3">
      <c r="L1663" s="48">
        <v>1654</v>
      </c>
      <c r="M1663" s="50">
        <v>10408354.836048573</v>
      </c>
      <c r="O1663" s="48">
        <v>1654</v>
      </c>
      <c r="P1663" s="50">
        <v>0</v>
      </c>
    </row>
    <row r="1664" spans="12:16" x14ac:dyDescent="0.3">
      <c r="L1664" s="48">
        <v>1655</v>
      </c>
      <c r="M1664" s="50">
        <v>4221775.5565005606</v>
      </c>
      <c r="O1664" s="48">
        <v>1655</v>
      </c>
      <c r="P1664" s="50">
        <v>0</v>
      </c>
    </row>
    <row r="1665" spans="12:16" x14ac:dyDescent="0.3">
      <c r="L1665" s="48">
        <v>1656</v>
      </c>
      <c r="M1665" s="50">
        <v>0</v>
      </c>
      <c r="O1665" s="48">
        <v>1656</v>
      </c>
      <c r="P1665" s="50">
        <v>0</v>
      </c>
    </row>
    <row r="1666" spans="12:16" x14ac:dyDescent="0.3">
      <c r="L1666" s="48">
        <v>1657</v>
      </c>
      <c r="M1666" s="50">
        <v>4947598.0700691007</v>
      </c>
      <c r="O1666" s="48">
        <v>1657</v>
      </c>
      <c r="P1666" s="50">
        <v>4529885.6408597473</v>
      </c>
    </row>
    <row r="1667" spans="12:16" x14ac:dyDescent="0.3">
      <c r="L1667" s="48">
        <v>1658</v>
      </c>
      <c r="M1667" s="50">
        <v>5057628.0051804651</v>
      </c>
      <c r="O1667" s="48">
        <v>1658</v>
      </c>
      <c r="P1667" s="50">
        <v>0</v>
      </c>
    </row>
    <row r="1668" spans="12:16" x14ac:dyDescent="0.3">
      <c r="L1668" s="48">
        <v>1659</v>
      </c>
      <c r="M1668" s="50">
        <v>607284.78480376117</v>
      </c>
      <c r="O1668" s="48">
        <v>1659</v>
      </c>
      <c r="P1668" s="50">
        <v>607284.78480376117</v>
      </c>
    </row>
    <row r="1669" spans="12:16" x14ac:dyDescent="0.3">
      <c r="L1669" s="48">
        <v>1660</v>
      </c>
      <c r="M1669" s="50">
        <v>226815.35980464829</v>
      </c>
      <c r="O1669" s="48">
        <v>1660</v>
      </c>
      <c r="P1669" s="50">
        <v>0</v>
      </c>
    </row>
    <row r="1670" spans="12:16" x14ac:dyDescent="0.3">
      <c r="L1670" s="48">
        <v>1661</v>
      </c>
      <c r="M1670" s="50">
        <v>4891576.1514841188</v>
      </c>
      <c r="O1670" s="48">
        <v>1661</v>
      </c>
      <c r="P1670" s="50">
        <v>4738882.9648265913</v>
      </c>
    </row>
    <row r="1671" spans="12:16" x14ac:dyDescent="0.3">
      <c r="L1671" s="48">
        <v>1662</v>
      </c>
      <c r="M1671" s="50">
        <v>0</v>
      </c>
      <c r="O1671" s="48">
        <v>1662</v>
      </c>
      <c r="P1671" s="50">
        <v>0</v>
      </c>
    </row>
    <row r="1672" spans="12:16" x14ac:dyDescent="0.3">
      <c r="L1672" s="48">
        <v>1663</v>
      </c>
      <c r="M1672" s="50">
        <v>0</v>
      </c>
      <c r="O1672" s="48">
        <v>1663</v>
      </c>
      <c r="P1672" s="50">
        <v>0</v>
      </c>
    </row>
    <row r="1673" spans="12:16" x14ac:dyDescent="0.3">
      <c r="L1673" s="48">
        <v>1664</v>
      </c>
      <c r="M1673" s="50">
        <v>0</v>
      </c>
      <c r="O1673" s="48">
        <v>1664</v>
      </c>
      <c r="P1673" s="50">
        <v>0</v>
      </c>
    </row>
    <row r="1674" spans="12:16" x14ac:dyDescent="0.3">
      <c r="L1674" s="48">
        <v>1665</v>
      </c>
      <c r="M1674" s="50">
        <v>0</v>
      </c>
      <c r="O1674" s="48">
        <v>1665</v>
      </c>
      <c r="P1674" s="50">
        <v>0</v>
      </c>
    </row>
    <row r="1675" spans="12:16" x14ac:dyDescent="0.3">
      <c r="L1675" s="48">
        <v>1666</v>
      </c>
      <c r="M1675" s="50">
        <v>325491.7457452247</v>
      </c>
      <c r="O1675" s="48">
        <v>1666</v>
      </c>
      <c r="P1675" s="50">
        <v>325491.7457452247</v>
      </c>
    </row>
    <row r="1676" spans="12:16" x14ac:dyDescent="0.3">
      <c r="L1676" s="48">
        <v>1667</v>
      </c>
      <c r="M1676" s="50">
        <v>0</v>
      </c>
      <c r="O1676" s="48">
        <v>1667</v>
      </c>
      <c r="P1676" s="50">
        <v>0</v>
      </c>
    </row>
    <row r="1677" spans="12:16" x14ac:dyDescent="0.3">
      <c r="L1677" s="48">
        <v>1668</v>
      </c>
      <c r="M1677" s="50">
        <v>296409.13208877674</v>
      </c>
      <c r="O1677" s="48">
        <v>1668</v>
      </c>
      <c r="P1677" s="50">
        <v>296409.13208877674</v>
      </c>
    </row>
    <row r="1678" spans="12:16" x14ac:dyDescent="0.3">
      <c r="L1678" s="48">
        <v>1669</v>
      </c>
      <c r="M1678" s="50">
        <v>443647.60406593763</v>
      </c>
      <c r="O1678" s="48">
        <v>1669</v>
      </c>
      <c r="P1678" s="50">
        <v>443647.60406593763</v>
      </c>
    </row>
    <row r="1679" spans="12:16" x14ac:dyDescent="0.3">
      <c r="L1679" s="48">
        <v>1670</v>
      </c>
      <c r="M1679" s="50">
        <v>64353.668740093221</v>
      </c>
      <c r="O1679" s="48">
        <v>1670</v>
      </c>
      <c r="P1679" s="50">
        <v>64353.668740093221</v>
      </c>
    </row>
    <row r="1680" spans="12:16" x14ac:dyDescent="0.3">
      <c r="L1680" s="48">
        <v>1671</v>
      </c>
      <c r="M1680" s="50">
        <v>246852.15419127079</v>
      </c>
      <c r="O1680" s="48">
        <v>1671</v>
      </c>
      <c r="P1680" s="50">
        <v>246852.15419127079</v>
      </c>
    </row>
    <row r="1681" spans="12:16" x14ac:dyDescent="0.3">
      <c r="L1681" s="48">
        <v>1672</v>
      </c>
      <c r="M1681" s="50">
        <v>475886.39070474234</v>
      </c>
      <c r="O1681" s="48">
        <v>1672</v>
      </c>
      <c r="P1681" s="50">
        <v>475886.39070474234</v>
      </c>
    </row>
    <row r="1682" spans="12:16" x14ac:dyDescent="0.3">
      <c r="L1682" s="48">
        <v>1673</v>
      </c>
      <c r="M1682" s="50">
        <v>46021245.3627038</v>
      </c>
      <c r="O1682" s="48">
        <v>1673</v>
      </c>
      <c r="P1682" s="50">
        <v>166649.66631621768</v>
      </c>
    </row>
    <row r="1683" spans="12:16" x14ac:dyDescent="0.3">
      <c r="L1683" s="48">
        <v>1674</v>
      </c>
      <c r="M1683" s="50">
        <v>79919.525208053019</v>
      </c>
      <c r="O1683" s="48">
        <v>1674</v>
      </c>
      <c r="P1683" s="50">
        <v>79919.525208053019</v>
      </c>
    </row>
    <row r="1684" spans="12:16" x14ac:dyDescent="0.3">
      <c r="L1684" s="48">
        <v>1675</v>
      </c>
      <c r="M1684" s="50">
        <v>0</v>
      </c>
      <c r="O1684" s="48">
        <v>1675</v>
      </c>
      <c r="P1684" s="50">
        <v>0</v>
      </c>
    </row>
    <row r="1685" spans="12:16" x14ac:dyDescent="0.3">
      <c r="L1685" s="48">
        <v>1676</v>
      </c>
      <c r="M1685" s="50">
        <v>0</v>
      </c>
      <c r="O1685" s="48">
        <v>1676</v>
      </c>
      <c r="P1685" s="50">
        <v>0</v>
      </c>
    </row>
    <row r="1686" spans="12:16" x14ac:dyDescent="0.3">
      <c r="L1686" s="48">
        <v>1677</v>
      </c>
      <c r="M1686" s="50">
        <v>509414.97596512217</v>
      </c>
      <c r="O1686" s="48">
        <v>1677</v>
      </c>
      <c r="P1686" s="50">
        <v>509414.97596512217</v>
      </c>
    </row>
    <row r="1687" spans="12:16" x14ac:dyDescent="0.3">
      <c r="L1687" s="48">
        <v>1678</v>
      </c>
      <c r="M1687" s="50">
        <v>0</v>
      </c>
      <c r="O1687" s="48">
        <v>1678</v>
      </c>
      <c r="P1687" s="50">
        <v>0</v>
      </c>
    </row>
    <row r="1688" spans="12:16" x14ac:dyDescent="0.3">
      <c r="L1688" s="48">
        <v>1679</v>
      </c>
      <c r="M1688" s="50">
        <v>547242.00671698526</v>
      </c>
      <c r="O1688" s="48">
        <v>1679</v>
      </c>
      <c r="P1688" s="50">
        <v>547242.00671698526</v>
      </c>
    </row>
    <row r="1689" spans="12:16" x14ac:dyDescent="0.3">
      <c r="L1689" s="48">
        <v>1680</v>
      </c>
      <c r="M1689" s="50">
        <v>3705635.9605477983</v>
      </c>
      <c r="O1689" s="48">
        <v>1680</v>
      </c>
      <c r="P1689" s="50">
        <v>0</v>
      </c>
    </row>
    <row r="1690" spans="12:16" x14ac:dyDescent="0.3">
      <c r="L1690" s="48">
        <v>1681</v>
      </c>
      <c r="M1690" s="50">
        <v>0</v>
      </c>
      <c r="O1690" s="48">
        <v>1681</v>
      </c>
      <c r="P1690" s="50">
        <v>0</v>
      </c>
    </row>
    <row r="1691" spans="12:16" x14ac:dyDescent="0.3">
      <c r="L1691" s="48">
        <v>1682</v>
      </c>
      <c r="M1691" s="50">
        <v>0</v>
      </c>
      <c r="O1691" s="48">
        <v>1682</v>
      </c>
      <c r="P1691" s="50">
        <v>0</v>
      </c>
    </row>
    <row r="1692" spans="12:16" x14ac:dyDescent="0.3">
      <c r="L1692" s="48">
        <v>1683</v>
      </c>
      <c r="M1692" s="50">
        <v>0</v>
      </c>
      <c r="O1692" s="48">
        <v>1683</v>
      </c>
      <c r="P1692" s="50">
        <v>0</v>
      </c>
    </row>
    <row r="1693" spans="12:16" x14ac:dyDescent="0.3">
      <c r="L1693" s="48">
        <v>1684</v>
      </c>
      <c r="M1693" s="50">
        <v>0</v>
      </c>
      <c r="O1693" s="48">
        <v>1684</v>
      </c>
      <c r="P1693" s="50">
        <v>0</v>
      </c>
    </row>
    <row r="1694" spans="12:16" x14ac:dyDescent="0.3">
      <c r="L1694" s="48">
        <v>1685</v>
      </c>
      <c r="M1694" s="50">
        <v>0</v>
      </c>
      <c r="O1694" s="48">
        <v>1685</v>
      </c>
      <c r="P1694" s="50">
        <v>0</v>
      </c>
    </row>
    <row r="1695" spans="12:16" x14ac:dyDescent="0.3">
      <c r="L1695" s="48">
        <v>1686</v>
      </c>
      <c r="M1695" s="50">
        <v>561455.09747189702</v>
      </c>
      <c r="O1695" s="48">
        <v>1686</v>
      </c>
      <c r="P1695" s="50">
        <v>229855.3093862817</v>
      </c>
    </row>
    <row r="1696" spans="12:16" x14ac:dyDescent="0.3">
      <c r="L1696" s="48">
        <v>1687</v>
      </c>
      <c r="M1696" s="50">
        <v>4417411.8127937745</v>
      </c>
      <c r="O1696" s="48">
        <v>1687</v>
      </c>
      <c r="P1696" s="50">
        <v>4417411.8127937745</v>
      </c>
    </row>
    <row r="1697" spans="12:16" x14ac:dyDescent="0.3">
      <c r="L1697" s="48">
        <v>1688</v>
      </c>
      <c r="M1697" s="50">
        <v>0</v>
      </c>
      <c r="O1697" s="48">
        <v>1688</v>
      </c>
      <c r="P1697" s="50">
        <v>0</v>
      </c>
    </row>
    <row r="1698" spans="12:16" x14ac:dyDescent="0.3">
      <c r="L1698" s="48">
        <v>1689</v>
      </c>
      <c r="M1698" s="50">
        <v>148480.78559019059</v>
      </c>
      <c r="O1698" s="48">
        <v>1689</v>
      </c>
      <c r="P1698" s="50">
        <v>148480.78559019059</v>
      </c>
    </row>
    <row r="1699" spans="12:16" x14ac:dyDescent="0.3">
      <c r="L1699" s="48">
        <v>1690</v>
      </c>
      <c r="M1699" s="50">
        <v>8873379.6392643247</v>
      </c>
      <c r="O1699" s="48">
        <v>1690</v>
      </c>
      <c r="P1699" s="50">
        <v>0</v>
      </c>
    </row>
    <row r="1700" spans="12:16" x14ac:dyDescent="0.3">
      <c r="L1700" s="48">
        <v>1691</v>
      </c>
      <c r="M1700" s="50">
        <v>0</v>
      </c>
      <c r="O1700" s="48">
        <v>1691</v>
      </c>
      <c r="P1700" s="50">
        <v>0</v>
      </c>
    </row>
    <row r="1701" spans="12:16" x14ac:dyDescent="0.3">
      <c r="L1701" s="48">
        <v>1692</v>
      </c>
      <c r="M1701" s="50">
        <v>15037056.527952947</v>
      </c>
      <c r="O1701" s="48">
        <v>1692</v>
      </c>
      <c r="P1701" s="50">
        <v>0</v>
      </c>
    </row>
    <row r="1702" spans="12:16" x14ac:dyDescent="0.3">
      <c r="L1702" s="48">
        <v>1693</v>
      </c>
      <c r="M1702" s="50">
        <v>0</v>
      </c>
      <c r="O1702" s="48">
        <v>1693</v>
      </c>
      <c r="P1702" s="50">
        <v>0</v>
      </c>
    </row>
    <row r="1703" spans="12:16" x14ac:dyDescent="0.3">
      <c r="L1703" s="48">
        <v>1694</v>
      </c>
      <c r="M1703" s="50">
        <v>0</v>
      </c>
      <c r="O1703" s="48">
        <v>1694</v>
      </c>
      <c r="P1703" s="50">
        <v>0</v>
      </c>
    </row>
    <row r="1704" spans="12:16" x14ac:dyDescent="0.3">
      <c r="L1704" s="48">
        <v>1695</v>
      </c>
      <c r="M1704" s="50">
        <v>0</v>
      </c>
      <c r="O1704" s="48">
        <v>1695</v>
      </c>
      <c r="P1704" s="50">
        <v>0</v>
      </c>
    </row>
    <row r="1705" spans="12:16" x14ac:dyDescent="0.3">
      <c r="L1705" s="48">
        <v>1696</v>
      </c>
      <c r="M1705" s="50">
        <v>0</v>
      </c>
      <c r="O1705" s="48">
        <v>1696</v>
      </c>
      <c r="P1705" s="50">
        <v>0</v>
      </c>
    </row>
    <row r="1706" spans="12:16" x14ac:dyDescent="0.3">
      <c r="L1706" s="48">
        <v>1697</v>
      </c>
      <c r="M1706" s="50">
        <v>0</v>
      </c>
      <c r="O1706" s="48">
        <v>1697</v>
      </c>
      <c r="P1706" s="50">
        <v>0</v>
      </c>
    </row>
    <row r="1707" spans="12:16" x14ac:dyDescent="0.3">
      <c r="L1707" s="48">
        <v>1698</v>
      </c>
      <c r="M1707" s="50">
        <v>0</v>
      </c>
      <c r="O1707" s="48">
        <v>1698</v>
      </c>
      <c r="P1707" s="50">
        <v>0</v>
      </c>
    </row>
    <row r="1708" spans="12:16" x14ac:dyDescent="0.3">
      <c r="L1708" s="48">
        <v>1699</v>
      </c>
      <c r="M1708" s="50">
        <v>0</v>
      </c>
      <c r="O1708" s="48">
        <v>1699</v>
      </c>
      <c r="P1708" s="50">
        <v>0</v>
      </c>
    </row>
    <row r="1709" spans="12:16" x14ac:dyDescent="0.3">
      <c r="L1709" s="48">
        <v>1700</v>
      </c>
      <c r="M1709" s="50">
        <v>0</v>
      </c>
      <c r="O1709" s="48">
        <v>1700</v>
      </c>
      <c r="P1709" s="50">
        <v>0</v>
      </c>
    </row>
    <row r="1710" spans="12:16" x14ac:dyDescent="0.3">
      <c r="L1710" s="48">
        <v>1701</v>
      </c>
      <c r="M1710" s="50">
        <v>1605654.5259173701</v>
      </c>
      <c r="O1710" s="48">
        <v>1701</v>
      </c>
      <c r="P1710" s="50">
        <v>0</v>
      </c>
    </row>
    <row r="1711" spans="12:16" x14ac:dyDescent="0.3">
      <c r="L1711" s="48">
        <v>1702</v>
      </c>
      <c r="M1711" s="50">
        <v>0</v>
      </c>
      <c r="O1711" s="48">
        <v>1702</v>
      </c>
      <c r="P1711" s="50">
        <v>0</v>
      </c>
    </row>
    <row r="1712" spans="12:16" x14ac:dyDescent="0.3">
      <c r="L1712" s="48">
        <v>1703</v>
      </c>
      <c r="M1712" s="50">
        <v>5401328.3625369081</v>
      </c>
      <c r="O1712" s="48">
        <v>1703</v>
      </c>
      <c r="P1712" s="50">
        <v>3233694.6336398111</v>
      </c>
    </row>
    <row r="1713" spans="12:16" x14ac:dyDescent="0.3">
      <c r="L1713" s="48">
        <v>1704</v>
      </c>
      <c r="M1713" s="50">
        <v>630525.40883105469</v>
      </c>
      <c r="O1713" s="48">
        <v>1704</v>
      </c>
      <c r="P1713" s="50">
        <v>630525.40883105469</v>
      </c>
    </row>
    <row r="1714" spans="12:16" x14ac:dyDescent="0.3">
      <c r="L1714" s="48">
        <v>1705</v>
      </c>
      <c r="M1714" s="50">
        <v>22536318.286247395</v>
      </c>
      <c r="O1714" s="48">
        <v>1705</v>
      </c>
      <c r="P1714" s="50">
        <v>5132365.897550012</v>
      </c>
    </row>
    <row r="1715" spans="12:16" x14ac:dyDescent="0.3">
      <c r="L1715" s="48">
        <v>1706</v>
      </c>
      <c r="M1715" s="50">
        <v>0</v>
      </c>
      <c r="O1715" s="48">
        <v>1706</v>
      </c>
      <c r="P1715" s="50">
        <v>0</v>
      </c>
    </row>
    <row r="1716" spans="12:16" x14ac:dyDescent="0.3">
      <c r="L1716" s="48">
        <v>1707</v>
      </c>
      <c r="M1716" s="50">
        <v>0</v>
      </c>
      <c r="O1716" s="48">
        <v>1707</v>
      </c>
      <c r="P1716" s="50">
        <v>0</v>
      </c>
    </row>
    <row r="1717" spans="12:16" x14ac:dyDescent="0.3">
      <c r="L1717" s="48">
        <v>1708</v>
      </c>
      <c r="M1717" s="50">
        <v>0</v>
      </c>
      <c r="O1717" s="48">
        <v>1708</v>
      </c>
      <c r="P1717" s="50">
        <v>0</v>
      </c>
    </row>
    <row r="1718" spans="12:16" x14ac:dyDescent="0.3">
      <c r="L1718" s="48">
        <v>1709</v>
      </c>
      <c r="M1718" s="50">
        <v>0</v>
      </c>
      <c r="O1718" s="48">
        <v>1709</v>
      </c>
      <c r="P1718" s="50">
        <v>0</v>
      </c>
    </row>
    <row r="1719" spans="12:16" x14ac:dyDescent="0.3">
      <c r="L1719" s="48">
        <v>1710</v>
      </c>
      <c r="M1719" s="50">
        <v>650244.23876809212</v>
      </c>
      <c r="O1719" s="48">
        <v>1710</v>
      </c>
      <c r="P1719" s="50">
        <v>650244.23876809212</v>
      </c>
    </row>
    <row r="1720" spans="12:16" x14ac:dyDescent="0.3">
      <c r="L1720" s="48">
        <v>1711</v>
      </c>
      <c r="M1720" s="50">
        <v>272167.44007423328</v>
      </c>
      <c r="O1720" s="48">
        <v>1711</v>
      </c>
      <c r="P1720" s="50">
        <v>0</v>
      </c>
    </row>
    <row r="1721" spans="12:16" x14ac:dyDescent="0.3">
      <c r="L1721" s="48">
        <v>1712</v>
      </c>
      <c r="M1721" s="50">
        <v>0</v>
      </c>
      <c r="O1721" s="48">
        <v>1712</v>
      </c>
      <c r="P1721" s="50">
        <v>0</v>
      </c>
    </row>
    <row r="1722" spans="12:16" x14ac:dyDescent="0.3">
      <c r="L1722" s="48">
        <v>1713</v>
      </c>
      <c r="M1722" s="50">
        <v>0</v>
      </c>
      <c r="O1722" s="48">
        <v>1713</v>
      </c>
      <c r="P1722" s="50">
        <v>0</v>
      </c>
    </row>
    <row r="1723" spans="12:16" x14ac:dyDescent="0.3">
      <c r="L1723" s="48">
        <v>1714</v>
      </c>
      <c r="M1723" s="50">
        <v>6845457.7948882887</v>
      </c>
      <c r="O1723" s="48">
        <v>1714</v>
      </c>
      <c r="P1723" s="50">
        <v>6845457.7948882887</v>
      </c>
    </row>
    <row r="1724" spans="12:16" x14ac:dyDescent="0.3">
      <c r="L1724" s="48">
        <v>1715</v>
      </c>
      <c r="M1724" s="50">
        <v>186434.94696219801</v>
      </c>
      <c r="O1724" s="48">
        <v>1715</v>
      </c>
      <c r="P1724" s="50">
        <v>186434.94696219801</v>
      </c>
    </row>
    <row r="1725" spans="12:16" x14ac:dyDescent="0.3">
      <c r="L1725" s="48">
        <v>1716</v>
      </c>
      <c r="M1725" s="50">
        <v>284506.00809314166</v>
      </c>
      <c r="O1725" s="48">
        <v>1716</v>
      </c>
      <c r="P1725" s="50">
        <v>284506.00809314166</v>
      </c>
    </row>
    <row r="1726" spans="12:16" x14ac:dyDescent="0.3">
      <c r="L1726" s="48">
        <v>1717</v>
      </c>
      <c r="M1726" s="50">
        <v>0</v>
      </c>
      <c r="O1726" s="48">
        <v>1717</v>
      </c>
      <c r="P1726" s="50">
        <v>0</v>
      </c>
    </row>
    <row r="1727" spans="12:16" x14ac:dyDescent="0.3">
      <c r="L1727" s="48">
        <v>1718</v>
      </c>
      <c r="M1727" s="50">
        <v>0</v>
      </c>
      <c r="O1727" s="48">
        <v>1718</v>
      </c>
      <c r="P1727" s="50">
        <v>0</v>
      </c>
    </row>
    <row r="1728" spans="12:16" x14ac:dyDescent="0.3">
      <c r="L1728" s="48">
        <v>1719</v>
      </c>
      <c r="M1728" s="50">
        <v>0</v>
      </c>
      <c r="O1728" s="48">
        <v>1719</v>
      </c>
      <c r="P1728" s="50">
        <v>0</v>
      </c>
    </row>
    <row r="1729" spans="12:16" x14ac:dyDescent="0.3">
      <c r="L1729" s="48">
        <v>1720</v>
      </c>
      <c r="M1729" s="50">
        <v>3721113.2007303438</v>
      </c>
      <c r="O1729" s="48">
        <v>1720</v>
      </c>
      <c r="P1729" s="50">
        <v>3552283.9019955285</v>
      </c>
    </row>
    <row r="1730" spans="12:16" x14ac:dyDescent="0.3">
      <c r="L1730" s="48">
        <v>1721</v>
      </c>
      <c r="M1730" s="50">
        <v>0</v>
      </c>
      <c r="O1730" s="48">
        <v>1721</v>
      </c>
      <c r="P1730" s="50">
        <v>0</v>
      </c>
    </row>
    <row r="1731" spans="12:16" x14ac:dyDescent="0.3">
      <c r="L1731" s="48">
        <v>1722</v>
      </c>
      <c r="M1731" s="50">
        <v>0</v>
      </c>
      <c r="O1731" s="48">
        <v>1722</v>
      </c>
      <c r="P1731" s="50">
        <v>0</v>
      </c>
    </row>
    <row r="1732" spans="12:16" x14ac:dyDescent="0.3">
      <c r="L1732" s="48">
        <v>1723</v>
      </c>
      <c r="M1732" s="50">
        <v>0</v>
      </c>
      <c r="O1732" s="48">
        <v>1723</v>
      </c>
      <c r="P1732" s="50">
        <v>0</v>
      </c>
    </row>
    <row r="1733" spans="12:16" x14ac:dyDescent="0.3">
      <c r="L1733" s="48">
        <v>1724</v>
      </c>
      <c r="M1733" s="50">
        <v>880163.64861269575</v>
      </c>
      <c r="O1733" s="48">
        <v>1724</v>
      </c>
      <c r="P1733" s="50">
        <v>0</v>
      </c>
    </row>
    <row r="1734" spans="12:16" x14ac:dyDescent="0.3">
      <c r="L1734" s="48">
        <v>1725</v>
      </c>
      <c r="M1734" s="50">
        <v>4550437.821482786</v>
      </c>
      <c r="O1734" s="48">
        <v>1725</v>
      </c>
      <c r="P1734" s="50">
        <v>4550437.821482786</v>
      </c>
    </row>
    <row r="1735" spans="12:16" x14ac:dyDescent="0.3">
      <c r="L1735" s="48">
        <v>1726</v>
      </c>
      <c r="M1735" s="50">
        <v>0</v>
      </c>
      <c r="O1735" s="48">
        <v>1726</v>
      </c>
      <c r="P1735" s="50">
        <v>0</v>
      </c>
    </row>
    <row r="1736" spans="12:16" x14ac:dyDescent="0.3">
      <c r="L1736" s="48">
        <v>1727</v>
      </c>
      <c r="M1736" s="50">
        <v>2268975.1324210805</v>
      </c>
      <c r="O1736" s="48">
        <v>1727</v>
      </c>
      <c r="P1736" s="50">
        <v>0</v>
      </c>
    </row>
    <row r="1737" spans="12:16" x14ac:dyDescent="0.3">
      <c r="L1737" s="48">
        <v>1728</v>
      </c>
      <c r="M1737" s="50">
        <v>0</v>
      </c>
      <c r="O1737" s="48">
        <v>1728</v>
      </c>
      <c r="P1737" s="50">
        <v>0</v>
      </c>
    </row>
    <row r="1738" spans="12:16" x14ac:dyDescent="0.3">
      <c r="L1738" s="48">
        <v>1729</v>
      </c>
      <c r="M1738" s="50">
        <v>5038040.3069429118</v>
      </c>
      <c r="O1738" s="48">
        <v>1729</v>
      </c>
      <c r="P1738" s="50">
        <v>0</v>
      </c>
    </row>
    <row r="1739" spans="12:16" x14ac:dyDescent="0.3">
      <c r="L1739" s="48">
        <v>1730</v>
      </c>
      <c r="M1739" s="50">
        <v>0</v>
      </c>
      <c r="O1739" s="48">
        <v>1730</v>
      </c>
      <c r="P1739" s="50">
        <v>0</v>
      </c>
    </row>
    <row r="1740" spans="12:16" x14ac:dyDescent="0.3">
      <c r="L1740" s="48">
        <v>1731</v>
      </c>
      <c r="M1740" s="50">
        <v>274871.5841576439</v>
      </c>
      <c r="O1740" s="48">
        <v>1731</v>
      </c>
      <c r="P1740" s="50">
        <v>274871.5841576439</v>
      </c>
    </row>
    <row r="1741" spans="12:16" x14ac:dyDescent="0.3">
      <c r="L1741" s="48">
        <v>1732</v>
      </c>
      <c r="M1741" s="50">
        <v>695725.79012402939</v>
      </c>
      <c r="O1741" s="48">
        <v>1732</v>
      </c>
      <c r="P1741" s="50">
        <v>695725.79012402939</v>
      </c>
    </row>
    <row r="1742" spans="12:16" x14ac:dyDescent="0.3">
      <c r="L1742" s="48">
        <v>1733</v>
      </c>
      <c r="M1742" s="50">
        <v>0</v>
      </c>
      <c r="O1742" s="48">
        <v>1733</v>
      </c>
      <c r="P1742" s="50">
        <v>0</v>
      </c>
    </row>
    <row r="1743" spans="12:16" x14ac:dyDescent="0.3">
      <c r="L1743" s="48">
        <v>1734</v>
      </c>
      <c r="M1743" s="50">
        <v>5747594.1985193342</v>
      </c>
      <c r="O1743" s="48">
        <v>1734</v>
      </c>
      <c r="P1743" s="50">
        <v>206170.42702698431</v>
      </c>
    </row>
    <row r="1744" spans="12:16" x14ac:dyDescent="0.3">
      <c r="L1744" s="48">
        <v>1735</v>
      </c>
      <c r="M1744" s="50">
        <v>0</v>
      </c>
      <c r="O1744" s="48">
        <v>1735</v>
      </c>
      <c r="P1744" s="50">
        <v>0</v>
      </c>
    </row>
    <row r="1745" spans="12:16" x14ac:dyDescent="0.3">
      <c r="L1745" s="48">
        <v>1736</v>
      </c>
      <c r="M1745" s="50">
        <v>0</v>
      </c>
      <c r="O1745" s="48">
        <v>1736</v>
      </c>
      <c r="P1745" s="50">
        <v>0</v>
      </c>
    </row>
    <row r="1746" spans="12:16" x14ac:dyDescent="0.3">
      <c r="L1746" s="48">
        <v>1737</v>
      </c>
      <c r="M1746" s="50">
        <v>637752.19154244626</v>
      </c>
      <c r="O1746" s="48">
        <v>1737</v>
      </c>
      <c r="P1746" s="50">
        <v>637752.19154244626</v>
      </c>
    </row>
    <row r="1747" spans="12:16" x14ac:dyDescent="0.3">
      <c r="L1747" s="48">
        <v>1738</v>
      </c>
      <c r="M1747" s="50">
        <v>4014224.0964160017</v>
      </c>
      <c r="O1747" s="48">
        <v>1738</v>
      </c>
      <c r="P1747" s="50">
        <v>4014224.0964160017</v>
      </c>
    </row>
    <row r="1748" spans="12:16" x14ac:dyDescent="0.3">
      <c r="L1748" s="48">
        <v>1739</v>
      </c>
      <c r="M1748" s="50">
        <v>359297.568557702</v>
      </c>
      <c r="O1748" s="48">
        <v>1739</v>
      </c>
      <c r="P1748" s="50">
        <v>359297.568557702</v>
      </c>
    </row>
    <row r="1749" spans="12:16" x14ac:dyDescent="0.3">
      <c r="L1749" s="48">
        <v>1740</v>
      </c>
      <c r="M1749" s="50">
        <v>0</v>
      </c>
      <c r="O1749" s="48">
        <v>1740</v>
      </c>
      <c r="P1749" s="50">
        <v>0</v>
      </c>
    </row>
    <row r="1750" spans="12:16" x14ac:dyDescent="0.3">
      <c r="L1750" s="48">
        <v>1741</v>
      </c>
      <c r="M1750" s="50">
        <v>290321.70088810247</v>
      </c>
      <c r="O1750" s="48">
        <v>1741</v>
      </c>
      <c r="P1750" s="50">
        <v>290321.70088810247</v>
      </c>
    </row>
    <row r="1751" spans="12:16" x14ac:dyDescent="0.3">
      <c r="L1751" s="48">
        <v>1742</v>
      </c>
      <c r="M1751" s="50">
        <v>578438.68922370032</v>
      </c>
      <c r="O1751" s="48">
        <v>1742</v>
      </c>
      <c r="P1751" s="50">
        <v>578438.68922370032</v>
      </c>
    </row>
    <row r="1752" spans="12:16" x14ac:dyDescent="0.3">
      <c r="L1752" s="48">
        <v>1743</v>
      </c>
      <c r="M1752" s="50">
        <v>0</v>
      </c>
      <c r="O1752" s="48">
        <v>1743</v>
      </c>
      <c r="P1752" s="50">
        <v>0</v>
      </c>
    </row>
    <row r="1753" spans="12:16" x14ac:dyDescent="0.3">
      <c r="L1753" s="48">
        <v>1744</v>
      </c>
      <c r="M1753" s="50">
        <v>1564429.435124133</v>
      </c>
      <c r="O1753" s="48">
        <v>1744</v>
      </c>
      <c r="P1753" s="50">
        <v>1564429.435124133</v>
      </c>
    </row>
    <row r="1754" spans="12:16" x14ac:dyDescent="0.3">
      <c r="L1754" s="48">
        <v>1745</v>
      </c>
      <c r="M1754" s="50">
        <v>5076698.3980098944</v>
      </c>
      <c r="O1754" s="48">
        <v>1745</v>
      </c>
      <c r="P1754" s="50">
        <v>0</v>
      </c>
    </row>
    <row r="1755" spans="12:16" x14ac:dyDescent="0.3">
      <c r="L1755" s="48">
        <v>1746</v>
      </c>
      <c r="M1755" s="50">
        <v>252598.29663617583</v>
      </c>
      <c r="O1755" s="48">
        <v>1746</v>
      </c>
      <c r="P1755" s="50">
        <v>252598.29663617583</v>
      </c>
    </row>
    <row r="1756" spans="12:16" x14ac:dyDescent="0.3">
      <c r="L1756" s="48">
        <v>1747</v>
      </c>
      <c r="M1756" s="50">
        <v>236431.13939662778</v>
      </c>
      <c r="O1756" s="48">
        <v>1747</v>
      </c>
      <c r="P1756" s="50">
        <v>0</v>
      </c>
    </row>
    <row r="1757" spans="12:16" x14ac:dyDescent="0.3">
      <c r="L1757" s="48">
        <v>1748</v>
      </c>
      <c r="M1757" s="50">
        <v>316896.44915016362</v>
      </c>
      <c r="O1757" s="48">
        <v>1748</v>
      </c>
      <c r="P1757" s="50">
        <v>316896.44915016362</v>
      </c>
    </row>
    <row r="1758" spans="12:16" x14ac:dyDescent="0.3">
      <c r="L1758" s="48">
        <v>1749</v>
      </c>
      <c r="M1758" s="50">
        <v>897266.31723327318</v>
      </c>
      <c r="O1758" s="48">
        <v>1749</v>
      </c>
      <c r="P1758" s="50">
        <v>0</v>
      </c>
    </row>
    <row r="1759" spans="12:16" x14ac:dyDescent="0.3">
      <c r="L1759" s="48">
        <v>1750</v>
      </c>
      <c r="M1759" s="50">
        <v>1582781.6040648276</v>
      </c>
      <c r="O1759" s="48">
        <v>1750</v>
      </c>
      <c r="P1759" s="50">
        <v>0</v>
      </c>
    </row>
    <row r="1760" spans="12:16" x14ac:dyDescent="0.3">
      <c r="L1760" s="48">
        <v>1751</v>
      </c>
      <c r="M1760" s="50">
        <v>3234312.1137718167</v>
      </c>
      <c r="O1760" s="48">
        <v>1751</v>
      </c>
      <c r="P1760" s="50">
        <v>3234312.1137718167</v>
      </c>
    </row>
    <row r="1761" spans="12:16" x14ac:dyDescent="0.3">
      <c r="L1761" s="48">
        <v>1752</v>
      </c>
      <c r="M1761" s="50">
        <v>19852772.180669479</v>
      </c>
      <c r="O1761" s="48">
        <v>1752</v>
      </c>
      <c r="P1761" s="50">
        <v>0</v>
      </c>
    </row>
    <row r="1762" spans="12:16" x14ac:dyDescent="0.3">
      <c r="L1762" s="48">
        <v>1753</v>
      </c>
      <c r="M1762" s="50">
        <v>199636.91423583173</v>
      </c>
      <c r="O1762" s="48">
        <v>1753</v>
      </c>
      <c r="P1762" s="50">
        <v>199636.91423583173</v>
      </c>
    </row>
    <row r="1763" spans="12:16" x14ac:dyDescent="0.3">
      <c r="L1763" s="48">
        <v>1754</v>
      </c>
      <c r="M1763" s="50">
        <v>3022466.8045946215</v>
      </c>
      <c r="O1763" s="48">
        <v>1754</v>
      </c>
      <c r="P1763" s="50">
        <v>0</v>
      </c>
    </row>
    <row r="1764" spans="12:16" x14ac:dyDescent="0.3">
      <c r="L1764" s="48">
        <v>1755</v>
      </c>
      <c r="M1764" s="50">
        <v>4111538.4571009814</v>
      </c>
      <c r="O1764" s="48">
        <v>1755</v>
      </c>
      <c r="P1764" s="50">
        <v>0</v>
      </c>
    </row>
    <row r="1765" spans="12:16" x14ac:dyDescent="0.3">
      <c r="L1765" s="48">
        <v>1756</v>
      </c>
      <c r="M1765" s="50">
        <v>0</v>
      </c>
      <c r="O1765" s="48">
        <v>1756</v>
      </c>
      <c r="P1765" s="50">
        <v>0</v>
      </c>
    </row>
    <row r="1766" spans="12:16" x14ac:dyDescent="0.3">
      <c r="L1766" s="48">
        <v>1757</v>
      </c>
      <c r="M1766" s="50">
        <v>151862.40772782787</v>
      </c>
      <c r="O1766" s="48">
        <v>1757</v>
      </c>
      <c r="P1766" s="50">
        <v>151862.40772782787</v>
      </c>
    </row>
    <row r="1767" spans="12:16" x14ac:dyDescent="0.3">
      <c r="L1767" s="48">
        <v>1758</v>
      </c>
      <c r="M1767" s="50">
        <v>0</v>
      </c>
      <c r="O1767" s="48">
        <v>1758</v>
      </c>
      <c r="P1767" s="50">
        <v>0</v>
      </c>
    </row>
    <row r="1768" spans="12:16" x14ac:dyDescent="0.3">
      <c r="L1768" s="48">
        <v>1759</v>
      </c>
      <c r="M1768" s="50">
        <v>0</v>
      </c>
      <c r="O1768" s="48">
        <v>1759</v>
      </c>
      <c r="P1768" s="50">
        <v>0</v>
      </c>
    </row>
    <row r="1769" spans="12:16" x14ac:dyDescent="0.3">
      <c r="L1769" s="48">
        <v>1760</v>
      </c>
      <c r="M1769" s="50">
        <v>644816.56445618055</v>
      </c>
      <c r="O1769" s="48">
        <v>1760</v>
      </c>
      <c r="P1769" s="50">
        <v>644816.56445618055</v>
      </c>
    </row>
    <row r="1770" spans="12:16" x14ac:dyDescent="0.3">
      <c r="L1770" s="48">
        <v>1761</v>
      </c>
      <c r="M1770" s="50">
        <v>0</v>
      </c>
      <c r="O1770" s="48">
        <v>1761</v>
      </c>
      <c r="P1770" s="50">
        <v>0</v>
      </c>
    </row>
    <row r="1771" spans="12:16" x14ac:dyDescent="0.3">
      <c r="L1771" s="48">
        <v>1762</v>
      </c>
      <c r="M1771" s="50">
        <v>0</v>
      </c>
      <c r="O1771" s="48">
        <v>1762</v>
      </c>
      <c r="P1771" s="50">
        <v>0</v>
      </c>
    </row>
    <row r="1772" spans="12:16" x14ac:dyDescent="0.3">
      <c r="L1772" s="48">
        <v>1763</v>
      </c>
      <c r="M1772" s="50">
        <v>0</v>
      </c>
      <c r="O1772" s="48">
        <v>1763</v>
      </c>
      <c r="P1772" s="50">
        <v>0</v>
      </c>
    </row>
    <row r="1773" spans="12:16" x14ac:dyDescent="0.3">
      <c r="L1773" s="48">
        <v>1764</v>
      </c>
      <c r="M1773" s="50">
        <v>213078.29769373755</v>
      </c>
      <c r="O1773" s="48">
        <v>1764</v>
      </c>
      <c r="P1773" s="50">
        <v>0</v>
      </c>
    </row>
    <row r="1774" spans="12:16" x14ac:dyDescent="0.3">
      <c r="L1774" s="48">
        <v>1765</v>
      </c>
      <c r="M1774" s="50">
        <v>0</v>
      </c>
      <c r="O1774" s="48">
        <v>1765</v>
      </c>
      <c r="P1774" s="50">
        <v>0</v>
      </c>
    </row>
    <row r="1775" spans="12:16" x14ac:dyDescent="0.3">
      <c r="L1775" s="48">
        <v>1766</v>
      </c>
      <c r="M1775" s="50">
        <v>725043.01573004003</v>
      </c>
      <c r="O1775" s="48">
        <v>1766</v>
      </c>
      <c r="P1775" s="50">
        <v>725043.01573004003</v>
      </c>
    </row>
    <row r="1776" spans="12:16" x14ac:dyDescent="0.3">
      <c r="L1776" s="48">
        <v>1767</v>
      </c>
      <c r="M1776" s="50">
        <v>0</v>
      </c>
      <c r="O1776" s="48">
        <v>1767</v>
      </c>
      <c r="P1776" s="50">
        <v>0</v>
      </c>
    </row>
    <row r="1777" spans="12:16" x14ac:dyDescent="0.3">
      <c r="L1777" s="48">
        <v>1768</v>
      </c>
      <c r="M1777" s="50">
        <v>4367364.7733612508</v>
      </c>
      <c r="O1777" s="48">
        <v>1768</v>
      </c>
      <c r="P1777" s="50">
        <v>4367364.7733612508</v>
      </c>
    </row>
    <row r="1778" spans="12:16" x14ac:dyDescent="0.3">
      <c r="L1778" s="48">
        <v>1769</v>
      </c>
      <c r="M1778" s="50">
        <v>14774018.613264266</v>
      </c>
      <c r="O1778" s="48">
        <v>1769</v>
      </c>
      <c r="P1778" s="50">
        <v>0</v>
      </c>
    </row>
    <row r="1779" spans="12:16" x14ac:dyDescent="0.3">
      <c r="L1779" s="48">
        <v>1770</v>
      </c>
      <c r="M1779" s="50">
        <v>361508.20967228286</v>
      </c>
      <c r="O1779" s="48">
        <v>1770</v>
      </c>
      <c r="P1779" s="50">
        <v>361508.20967228286</v>
      </c>
    </row>
    <row r="1780" spans="12:16" x14ac:dyDescent="0.3">
      <c r="L1780" s="48">
        <v>1771</v>
      </c>
      <c r="M1780" s="50">
        <v>222054.80756962401</v>
      </c>
      <c r="O1780" s="48">
        <v>1771</v>
      </c>
      <c r="P1780" s="50">
        <v>0</v>
      </c>
    </row>
    <row r="1781" spans="12:16" x14ac:dyDescent="0.3">
      <c r="L1781" s="48">
        <v>1772</v>
      </c>
      <c r="M1781" s="50">
        <v>0</v>
      </c>
      <c r="O1781" s="48">
        <v>1772</v>
      </c>
      <c r="P1781" s="50">
        <v>0</v>
      </c>
    </row>
    <row r="1782" spans="12:16" x14ac:dyDescent="0.3">
      <c r="L1782" s="48">
        <v>1773</v>
      </c>
      <c r="M1782" s="50">
        <v>0</v>
      </c>
      <c r="O1782" s="48">
        <v>1773</v>
      </c>
      <c r="P1782" s="50">
        <v>0</v>
      </c>
    </row>
    <row r="1783" spans="12:16" x14ac:dyDescent="0.3">
      <c r="L1783" s="48">
        <v>1774</v>
      </c>
      <c r="M1783" s="50">
        <v>3821858.1818046221</v>
      </c>
      <c r="O1783" s="48">
        <v>1774</v>
      </c>
      <c r="P1783" s="50">
        <v>3821858.1818046221</v>
      </c>
    </row>
    <row r="1784" spans="12:16" x14ac:dyDescent="0.3">
      <c r="L1784" s="48">
        <v>1775</v>
      </c>
      <c r="M1784" s="50">
        <v>776405.20730502426</v>
      </c>
      <c r="O1784" s="48">
        <v>1775</v>
      </c>
      <c r="P1784" s="50">
        <v>776405.20730502426</v>
      </c>
    </row>
    <row r="1785" spans="12:16" x14ac:dyDescent="0.3">
      <c r="L1785" s="48">
        <v>1776</v>
      </c>
      <c r="M1785" s="50">
        <v>6681730.6199940741</v>
      </c>
      <c r="O1785" s="48">
        <v>1776</v>
      </c>
      <c r="P1785" s="50">
        <v>6681730.6199940741</v>
      </c>
    </row>
    <row r="1786" spans="12:16" x14ac:dyDescent="0.3">
      <c r="L1786" s="48">
        <v>1777</v>
      </c>
      <c r="M1786" s="50">
        <v>0</v>
      </c>
      <c r="O1786" s="48">
        <v>1777</v>
      </c>
      <c r="P1786" s="50">
        <v>0</v>
      </c>
    </row>
    <row r="1787" spans="12:16" x14ac:dyDescent="0.3">
      <c r="L1787" s="48">
        <v>1778</v>
      </c>
      <c r="M1787" s="50">
        <v>4643750.3083224883</v>
      </c>
      <c r="O1787" s="48">
        <v>1778</v>
      </c>
      <c r="P1787" s="50">
        <v>721809.52965176594</v>
      </c>
    </row>
    <row r="1788" spans="12:16" x14ac:dyDescent="0.3">
      <c r="L1788" s="48">
        <v>1779</v>
      </c>
      <c r="M1788" s="50">
        <v>47761414.341393255</v>
      </c>
      <c r="O1788" s="48">
        <v>1779</v>
      </c>
      <c r="P1788" s="50">
        <v>181080.72960757875</v>
      </c>
    </row>
    <row r="1789" spans="12:16" x14ac:dyDescent="0.3">
      <c r="L1789" s="48">
        <v>1780</v>
      </c>
      <c r="M1789" s="50">
        <v>3501393.4617021927</v>
      </c>
      <c r="O1789" s="48">
        <v>1780</v>
      </c>
      <c r="P1789" s="50">
        <v>3501393.4617021927</v>
      </c>
    </row>
    <row r="1790" spans="12:16" x14ac:dyDescent="0.3">
      <c r="L1790" s="48">
        <v>1781</v>
      </c>
      <c r="M1790" s="50">
        <v>0</v>
      </c>
      <c r="O1790" s="48">
        <v>1781</v>
      </c>
      <c r="P1790" s="50">
        <v>0</v>
      </c>
    </row>
    <row r="1791" spans="12:16" x14ac:dyDescent="0.3">
      <c r="L1791" s="48">
        <v>1782</v>
      </c>
      <c r="M1791" s="50">
        <v>327439.84924538981</v>
      </c>
      <c r="O1791" s="48">
        <v>1782</v>
      </c>
      <c r="P1791" s="50">
        <v>327439.84924538981</v>
      </c>
    </row>
    <row r="1792" spans="12:16" x14ac:dyDescent="0.3">
      <c r="L1792" s="48">
        <v>1783</v>
      </c>
      <c r="M1792" s="50">
        <v>241100.24328468062</v>
      </c>
      <c r="O1792" s="48">
        <v>1783</v>
      </c>
      <c r="P1792" s="50">
        <v>241100.24328468062</v>
      </c>
    </row>
    <row r="1793" spans="12:16" x14ac:dyDescent="0.3">
      <c r="L1793" s="48">
        <v>1784</v>
      </c>
      <c r="M1793" s="50">
        <v>3734027.7888509072</v>
      </c>
      <c r="O1793" s="48">
        <v>1784</v>
      </c>
      <c r="P1793" s="50">
        <v>3734027.7888509072</v>
      </c>
    </row>
    <row r="1794" spans="12:16" x14ac:dyDescent="0.3">
      <c r="L1794" s="48">
        <v>1785</v>
      </c>
      <c r="M1794" s="50">
        <v>8849502.5185687412</v>
      </c>
      <c r="O1794" s="48">
        <v>1785</v>
      </c>
      <c r="P1794" s="50">
        <v>8849502.5185687412</v>
      </c>
    </row>
    <row r="1795" spans="12:16" x14ac:dyDescent="0.3">
      <c r="L1795" s="48">
        <v>1786</v>
      </c>
      <c r="M1795" s="50">
        <v>2805576.2769613476</v>
      </c>
      <c r="O1795" s="48">
        <v>1786</v>
      </c>
      <c r="P1795" s="50">
        <v>2805576.2769613476</v>
      </c>
    </row>
    <row r="1796" spans="12:16" x14ac:dyDescent="0.3">
      <c r="L1796" s="48">
        <v>1787</v>
      </c>
      <c r="M1796" s="50">
        <v>1434058.5873021551</v>
      </c>
      <c r="O1796" s="48">
        <v>1787</v>
      </c>
      <c r="P1796" s="50">
        <v>97458.7518440852</v>
      </c>
    </row>
    <row r="1797" spans="12:16" x14ac:dyDescent="0.3">
      <c r="L1797" s="48">
        <v>1788</v>
      </c>
      <c r="M1797" s="50">
        <v>4824254.6627148632</v>
      </c>
      <c r="O1797" s="48">
        <v>1788</v>
      </c>
      <c r="P1797" s="50">
        <v>4824254.6627148632</v>
      </c>
    </row>
    <row r="1798" spans="12:16" x14ac:dyDescent="0.3">
      <c r="L1798" s="48">
        <v>1789</v>
      </c>
      <c r="M1798" s="50">
        <v>0</v>
      </c>
      <c r="O1798" s="48">
        <v>1789</v>
      </c>
      <c r="P1798" s="50">
        <v>0</v>
      </c>
    </row>
    <row r="1799" spans="12:16" x14ac:dyDescent="0.3">
      <c r="L1799" s="48">
        <v>1790</v>
      </c>
      <c r="M1799" s="50">
        <v>0</v>
      </c>
      <c r="O1799" s="48">
        <v>1790</v>
      </c>
      <c r="P1799" s="50">
        <v>0</v>
      </c>
    </row>
    <row r="1800" spans="12:16" x14ac:dyDescent="0.3">
      <c r="L1800" s="48">
        <v>1791</v>
      </c>
      <c r="M1800" s="50">
        <v>3546365.307846861</v>
      </c>
      <c r="O1800" s="48">
        <v>1791</v>
      </c>
      <c r="P1800" s="50">
        <v>3546365.307846861</v>
      </c>
    </row>
    <row r="1801" spans="12:16" x14ac:dyDescent="0.3">
      <c r="L1801" s="48">
        <v>1792</v>
      </c>
      <c r="M1801" s="50">
        <v>2127146.6741956156</v>
      </c>
      <c r="O1801" s="48">
        <v>1792</v>
      </c>
      <c r="P1801" s="50">
        <v>0</v>
      </c>
    </row>
    <row r="1802" spans="12:16" x14ac:dyDescent="0.3">
      <c r="L1802" s="48">
        <v>1793</v>
      </c>
      <c r="M1802" s="50">
        <v>1312324.7401057887</v>
      </c>
      <c r="O1802" s="48">
        <v>1793</v>
      </c>
      <c r="P1802" s="50">
        <v>1312324.7401057887</v>
      </c>
    </row>
    <row r="1803" spans="12:16" x14ac:dyDescent="0.3">
      <c r="L1803" s="48">
        <v>1794</v>
      </c>
      <c r="M1803" s="50">
        <v>0</v>
      </c>
      <c r="O1803" s="48">
        <v>1794</v>
      </c>
      <c r="P1803" s="50">
        <v>0</v>
      </c>
    </row>
    <row r="1804" spans="12:16" x14ac:dyDescent="0.3">
      <c r="L1804" s="48">
        <v>1795</v>
      </c>
      <c r="M1804" s="50">
        <v>991039.36914154375</v>
      </c>
      <c r="O1804" s="48">
        <v>1795</v>
      </c>
      <c r="P1804" s="50">
        <v>0</v>
      </c>
    </row>
    <row r="1805" spans="12:16" x14ac:dyDescent="0.3">
      <c r="L1805" s="48">
        <v>1796</v>
      </c>
      <c r="M1805" s="50">
        <v>0</v>
      </c>
      <c r="O1805" s="48">
        <v>1796</v>
      </c>
      <c r="P1805" s="50">
        <v>0</v>
      </c>
    </row>
    <row r="1806" spans="12:16" x14ac:dyDescent="0.3">
      <c r="L1806" s="48">
        <v>1797</v>
      </c>
      <c r="M1806" s="50">
        <v>0</v>
      </c>
      <c r="O1806" s="48">
        <v>1797</v>
      </c>
      <c r="P1806" s="50">
        <v>0</v>
      </c>
    </row>
    <row r="1807" spans="12:16" x14ac:dyDescent="0.3">
      <c r="L1807" s="48">
        <v>1798</v>
      </c>
      <c r="M1807" s="50">
        <v>0</v>
      </c>
      <c r="O1807" s="48">
        <v>1798</v>
      </c>
      <c r="P1807" s="50">
        <v>0</v>
      </c>
    </row>
    <row r="1808" spans="12:16" x14ac:dyDescent="0.3">
      <c r="L1808" s="48">
        <v>1799</v>
      </c>
      <c r="M1808" s="50">
        <v>0</v>
      </c>
      <c r="O1808" s="48">
        <v>1799</v>
      </c>
      <c r="P1808" s="50">
        <v>0</v>
      </c>
    </row>
    <row r="1809" spans="12:16" x14ac:dyDescent="0.3">
      <c r="L1809" s="48">
        <v>1800</v>
      </c>
      <c r="M1809" s="50">
        <v>212245.01008899987</v>
      </c>
      <c r="O1809" s="48">
        <v>1800</v>
      </c>
      <c r="P1809" s="50">
        <v>212245.01008899987</v>
      </c>
    </row>
    <row r="1810" spans="12:16" x14ac:dyDescent="0.3">
      <c r="L1810" s="48">
        <v>1801</v>
      </c>
      <c r="M1810" s="50">
        <v>447304.03970443032</v>
      </c>
      <c r="O1810" s="48">
        <v>1801</v>
      </c>
      <c r="P1810" s="50">
        <v>447304.03970443032</v>
      </c>
    </row>
    <row r="1811" spans="12:16" x14ac:dyDescent="0.3">
      <c r="L1811" s="48">
        <v>1802</v>
      </c>
      <c r="M1811" s="50">
        <v>504880.47005068656</v>
      </c>
      <c r="O1811" s="48">
        <v>1802</v>
      </c>
      <c r="P1811" s="50">
        <v>504880.47005068656</v>
      </c>
    </row>
    <row r="1812" spans="12:16" x14ac:dyDescent="0.3">
      <c r="L1812" s="48">
        <v>1803</v>
      </c>
      <c r="M1812" s="50">
        <v>988541.30942672293</v>
      </c>
      <c r="O1812" s="48">
        <v>1803</v>
      </c>
      <c r="P1812" s="50">
        <v>988541.30942672293</v>
      </c>
    </row>
    <row r="1813" spans="12:16" x14ac:dyDescent="0.3">
      <c r="L1813" s="48">
        <v>1804</v>
      </c>
      <c r="M1813" s="50">
        <v>0</v>
      </c>
      <c r="O1813" s="48">
        <v>1804</v>
      </c>
      <c r="P1813" s="50">
        <v>0</v>
      </c>
    </row>
    <row r="1814" spans="12:16" x14ac:dyDescent="0.3">
      <c r="L1814" s="48">
        <v>1805</v>
      </c>
      <c r="M1814" s="50">
        <v>0</v>
      </c>
      <c r="O1814" s="48">
        <v>1805</v>
      </c>
      <c r="P1814" s="50">
        <v>0</v>
      </c>
    </row>
    <row r="1815" spans="12:16" x14ac:dyDescent="0.3">
      <c r="L1815" s="48">
        <v>1806</v>
      </c>
      <c r="M1815" s="50">
        <v>0</v>
      </c>
      <c r="O1815" s="48">
        <v>1806</v>
      </c>
      <c r="P1815" s="50">
        <v>0</v>
      </c>
    </row>
    <row r="1816" spans="12:16" x14ac:dyDescent="0.3">
      <c r="L1816" s="48">
        <v>1807</v>
      </c>
      <c r="M1816" s="50">
        <v>2037992.6651220256</v>
      </c>
      <c r="O1816" s="48">
        <v>1807</v>
      </c>
      <c r="P1816" s="50">
        <v>2037992.6651220256</v>
      </c>
    </row>
    <row r="1817" spans="12:16" x14ac:dyDescent="0.3">
      <c r="L1817" s="48">
        <v>1808</v>
      </c>
      <c r="M1817" s="50">
        <v>1727573.659506191</v>
      </c>
      <c r="O1817" s="48">
        <v>1808</v>
      </c>
      <c r="P1817" s="50">
        <v>0</v>
      </c>
    </row>
    <row r="1818" spans="12:16" x14ac:dyDescent="0.3">
      <c r="L1818" s="48">
        <v>1809</v>
      </c>
      <c r="M1818" s="50">
        <v>21996313.680168446</v>
      </c>
      <c r="O1818" s="48">
        <v>1809</v>
      </c>
      <c r="P1818" s="50">
        <v>0</v>
      </c>
    </row>
    <row r="1819" spans="12:16" x14ac:dyDescent="0.3">
      <c r="L1819" s="48">
        <v>1810</v>
      </c>
      <c r="M1819" s="50">
        <v>0</v>
      </c>
      <c r="O1819" s="48">
        <v>1810</v>
      </c>
      <c r="P1819" s="50">
        <v>0</v>
      </c>
    </row>
    <row r="1820" spans="12:16" x14ac:dyDescent="0.3">
      <c r="L1820" s="48">
        <v>1811</v>
      </c>
      <c r="M1820" s="50">
        <v>460143.86897791136</v>
      </c>
      <c r="O1820" s="48">
        <v>1811</v>
      </c>
      <c r="P1820" s="50">
        <v>460143.86897791136</v>
      </c>
    </row>
    <row r="1821" spans="12:16" x14ac:dyDescent="0.3">
      <c r="L1821" s="48">
        <v>1812</v>
      </c>
      <c r="M1821" s="50">
        <v>0</v>
      </c>
      <c r="O1821" s="48">
        <v>1812</v>
      </c>
      <c r="P1821" s="50">
        <v>0</v>
      </c>
    </row>
    <row r="1822" spans="12:16" x14ac:dyDescent="0.3">
      <c r="L1822" s="48">
        <v>1813</v>
      </c>
      <c r="M1822" s="50">
        <v>3369531.329240195</v>
      </c>
      <c r="O1822" s="48">
        <v>1813</v>
      </c>
      <c r="P1822" s="50">
        <v>705147.39456657332</v>
      </c>
    </row>
    <row r="1823" spans="12:16" x14ac:dyDescent="0.3">
      <c r="L1823" s="48">
        <v>1814</v>
      </c>
      <c r="M1823" s="50">
        <v>0</v>
      </c>
      <c r="O1823" s="48">
        <v>1814</v>
      </c>
      <c r="P1823" s="50">
        <v>0</v>
      </c>
    </row>
    <row r="1824" spans="12:16" x14ac:dyDescent="0.3">
      <c r="L1824" s="48">
        <v>1815</v>
      </c>
      <c r="M1824" s="50">
        <v>818860.8654352515</v>
      </c>
      <c r="O1824" s="48">
        <v>1815</v>
      </c>
      <c r="P1824" s="50">
        <v>0</v>
      </c>
    </row>
    <row r="1825" spans="12:16" x14ac:dyDescent="0.3">
      <c r="L1825" s="48">
        <v>1816</v>
      </c>
      <c r="M1825" s="50">
        <v>5146413.4654015703</v>
      </c>
      <c r="O1825" s="48">
        <v>1816</v>
      </c>
      <c r="P1825" s="50">
        <v>4842465.6863816418</v>
      </c>
    </row>
    <row r="1826" spans="12:16" x14ac:dyDescent="0.3">
      <c r="L1826" s="48">
        <v>1817</v>
      </c>
      <c r="M1826" s="50">
        <v>87837.678363593499</v>
      </c>
      <c r="O1826" s="48">
        <v>1817</v>
      </c>
      <c r="P1826" s="50">
        <v>87837.678363593499</v>
      </c>
    </row>
    <row r="1827" spans="12:16" x14ac:dyDescent="0.3">
      <c r="L1827" s="48">
        <v>1818</v>
      </c>
      <c r="M1827" s="50">
        <v>4039815.0789238173</v>
      </c>
      <c r="O1827" s="48">
        <v>1818</v>
      </c>
      <c r="P1827" s="50">
        <v>2689784.7035613949</v>
      </c>
    </row>
    <row r="1828" spans="12:16" x14ac:dyDescent="0.3">
      <c r="L1828" s="48">
        <v>1819</v>
      </c>
      <c r="M1828" s="50">
        <v>0</v>
      </c>
      <c r="O1828" s="48">
        <v>1819</v>
      </c>
      <c r="P1828" s="50">
        <v>0</v>
      </c>
    </row>
    <row r="1829" spans="12:16" x14ac:dyDescent="0.3">
      <c r="L1829" s="48">
        <v>1820</v>
      </c>
      <c r="M1829" s="50">
        <v>215198.7212213173</v>
      </c>
      <c r="O1829" s="48">
        <v>1820</v>
      </c>
      <c r="P1829" s="50">
        <v>215198.7212213173</v>
      </c>
    </row>
    <row r="1830" spans="12:16" x14ac:dyDescent="0.3">
      <c r="L1830" s="48">
        <v>1821</v>
      </c>
      <c r="M1830" s="50">
        <v>0</v>
      </c>
      <c r="O1830" s="48">
        <v>1821</v>
      </c>
      <c r="P1830" s="50">
        <v>0</v>
      </c>
    </row>
    <row r="1831" spans="12:16" x14ac:dyDescent="0.3">
      <c r="L1831" s="48">
        <v>1822</v>
      </c>
      <c r="M1831" s="50">
        <v>2084542.0431535752</v>
      </c>
      <c r="O1831" s="48">
        <v>1822</v>
      </c>
      <c r="P1831" s="50">
        <v>0</v>
      </c>
    </row>
    <row r="1832" spans="12:16" x14ac:dyDescent="0.3">
      <c r="L1832" s="48">
        <v>1823</v>
      </c>
      <c r="M1832" s="50">
        <v>300578.70309348451</v>
      </c>
      <c r="O1832" s="48">
        <v>1823</v>
      </c>
      <c r="P1832" s="50">
        <v>300578.70309348451</v>
      </c>
    </row>
    <row r="1833" spans="12:16" x14ac:dyDescent="0.3">
      <c r="L1833" s="48">
        <v>1824</v>
      </c>
      <c r="M1833" s="50">
        <v>0</v>
      </c>
      <c r="O1833" s="48">
        <v>1824</v>
      </c>
      <c r="P1833" s="50">
        <v>0</v>
      </c>
    </row>
    <row r="1834" spans="12:16" x14ac:dyDescent="0.3">
      <c r="L1834" s="48">
        <v>1825</v>
      </c>
      <c r="M1834" s="50">
        <v>419294.13353596255</v>
      </c>
      <c r="O1834" s="48">
        <v>1825</v>
      </c>
      <c r="P1834" s="50">
        <v>419294.13353596255</v>
      </c>
    </row>
    <row r="1835" spans="12:16" x14ac:dyDescent="0.3">
      <c r="L1835" s="48">
        <v>1826</v>
      </c>
      <c r="M1835" s="50">
        <v>7103540.4372462537</v>
      </c>
      <c r="O1835" s="48">
        <v>1826</v>
      </c>
      <c r="P1835" s="50">
        <v>0</v>
      </c>
    </row>
    <row r="1836" spans="12:16" x14ac:dyDescent="0.3">
      <c r="L1836" s="48">
        <v>1827</v>
      </c>
      <c r="M1836" s="50">
        <v>0</v>
      </c>
      <c r="O1836" s="48">
        <v>1827</v>
      </c>
      <c r="P1836" s="50">
        <v>0</v>
      </c>
    </row>
    <row r="1837" spans="12:16" x14ac:dyDescent="0.3">
      <c r="L1837" s="48">
        <v>1828</v>
      </c>
      <c r="M1837" s="50">
        <v>0</v>
      </c>
      <c r="O1837" s="48">
        <v>1828</v>
      </c>
      <c r="P1837" s="50">
        <v>0</v>
      </c>
    </row>
    <row r="1838" spans="12:16" x14ac:dyDescent="0.3">
      <c r="L1838" s="48">
        <v>1829</v>
      </c>
      <c r="M1838" s="50">
        <v>4895621.1664322522</v>
      </c>
      <c r="O1838" s="48">
        <v>1829</v>
      </c>
      <c r="P1838" s="50">
        <v>4895621.1664322522</v>
      </c>
    </row>
    <row r="1839" spans="12:16" x14ac:dyDescent="0.3">
      <c r="L1839" s="48">
        <v>1830</v>
      </c>
      <c r="M1839" s="50">
        <v>452782.48252513038</v>
      </c>
      <c r="O1839" s="48">
        <v>1830</v>
      </c>
      <c r="P1839" s="50">
        <v>452782.48252513038</v>
      </c>
    </row>
    <row r="1840" spans="12:16" x14ac:dyDescent="0.3">
      <c r="L1840" s="48">
        <v>1831</v>
      </c>
      <c r="M1840" s="50">
        <v>1198346.7970720851</v>
      </c>
      <c r="O1840" s="48">
        <v>1831</v>
      </c>
      <c r="P1840" s="50">
        <v>0</v>
      </c>
    </row>
    <row r="1841" spans="12:16" x14ac:dyDescent="0.3">
      <c r="L1841" s="48">
        <v>1832</v>
      </c>
      <c r="M1841" s="50">
        <v>0</v>
      </c>
      <c r="O1841" s="48">
        <v>1832</v>
      </c>
      <c r="P1841" s="50">
        <v>0</v>
      </c>
    </row>
    <row r="1842" spans="12:16" x14ac:dyDescent="0.3">
      <c r="L1842" s="48">
        <v>1833</v>
      </c>
      <c r="M1842" s="50">
        <v>734663.72240065841</v>
      </c>
      <c r="O1842" s="48">
        <v>1833</v>
      </c>
      <c r="P1842" s="50">
        <v>0</v>
      </c>
    </row>
    <row r="1843" spans="12:16" x14ac:dyDescent="0.3">
      <c r="L1843" s="48">
        <v>1834</v>
      </c>
      <c r="M1843" s="50">
        <v>0</v>
      </c>
      <c r="O1843" s="48">
        <v>1834</v>
      </c>
      <c r="P1843" s="50">
        <v>0</v>
      </c>
    </row>
    <row r="1844" spans="12:16" x14ac:dyDescent="0.3">
      <c r="L1844" s="48">
        <v>1835</v>
      </c>
      <c r="M1844" s="50">
        <v>0</v>
      </c>
      <c r="O1844" s="48">
        <v>1835</v>
      </c>
      <c r="P1844" s="50">
        <v>0</v>
      </c>
    </row>
    <row r="1845" spans="12:16" x14ac:dyDescent="0.3">
      <c r="L1845" s="48">
        <v>1836</v>
      </c>
      <c r="M1845" s="50">
        <v>1591209.8470677803</v>
      </c>
      <c r="O1845" s="48">
        <v>1836</v>
      </c>
      <c r="P1845" s="50">
        <v>0</v>
      </c>
    </row>
    <row r="1846" spans="12:16" x14ac:dyDescent="0.3">
      <c r="L1846" s="48">
        <v>1837</v>
      </c>
      <c r="M1846" s="50">
        <v>0</v>
      </c>
      <c r="O1846" s="48">
        <v>1837</v>
      </c>
      <c r="P1846" s="50">
        <v>0</v>
      </c>
    </row>
    <row r="1847" spans="12:16" x14ac:dyDescent="0.3">
      <c r="L1847" s="48">
        <v>1838</v>
      </c>
      <c r="M1847" s="50">
        <v>0</v>
      </c>
      <c r="O1847" s="48">
        <v>1838</v>
      </c>
      <c r="P1847" s="50">
        <v>0</v>
      </c>
    </row>
    <row r="1848" spans="12:16" x14ac:dyDescent="0.3">
      <c r="L1848" s="48">
        <v>1839</v>
      </c>
      <c r="M1848" s="50">
        <v>243455.92361171884</v>
      </c>
      <c r="O1848" s="48">
        <v>1839</v>
      </c>
      <c r="P1848" s="50">
        <v>243455.92361171884</v>
      </c>
    </row>
    <row r="1849" spans="12:16" x14ac:dyDescent="0.3">
      <c r="L1849" s="48">
        <v>1840</v>
      </c>
      <c r="M1849" s="50">
        <v>0</v>
      </c>
      <c r="O1849" s="48">
        <v>1840</v>
      </c>
      <c r="P1849" s="50">
        <v>0</v>
      </c>
    </row>
    <row r="1850" spans="12:16" x14ac:dyDescent="0.3">
      <c r="L1850" s="48">
        <v>1841</v>
      </c>
      <c r="M1850" s="50">
        <v>0</v>
      </c>
      <c r="O1850" s="48">
        <v>1841</v>
      </c>
      <c r="P1850" s="50">
        <v>0</v>
      </c>
    </row>
    <row r="1851" spans="12:16" x14ac:dyDescent="0.3">
      <c r="L1851" s="48">
        <v>1842</v>
      </c>
      <c r="M1851" s="50">
        <v>0</v>
      </c>
      <c r="O1851" s="48">
        <v>1842</v>
      </c>
      <c r="P1851" s="50">
        <v>0</v>
      </c>
    </row>
    <row r="1852" spans="12:16" x14ac:dyDescent="0.3">
      <c r="L1852" s="48">
        <v>1843</v>
      </c>
      <c r="M1852" s="50">
        <v>4205456.5805431055</v>
      </c>
      <c r="O1852" s="48">
        <v>1843</v>
      </c>
      <c r="P1852" s="50">
        <v>4205456.5805431055</v>
      </c>
    </row>
    <row r="1853" spans="12:16" x14ac:dyDescent="0.3">
      <c r="L1853" s="48">
        <v>1844</v>
      </c>
      <c r="M1853" s="50">
        <v>0</v>
      </c>
      <c r="O1853" s="48">
        <v>1844</v>
      </c>
      <c r="P1853" s="50">
        <v>0</v>
      </c>
    </row>
    <row r="1854" spans="12:16" x14ac:dyDescent="0.3">
      <c r="L1854" s="48">
        <v>1845</v>
      </c>
      <c r="M1854" s="50">
        <v>0</v>
      </c>
      <c r="O1854" s="48">
        <v>1845</v>
      </c>
      <c r="P1854" s="50">
        <v>0</v>
      </c>
    </row>
    <row r="1855" spans="12:16" x14ac:dyDescent="0.3">
      <c r="L1855" s="48">
        <v>1846</v>
      </c>
      <c r="M1855" s="50">
        <v>190662.33528725902</v>
      </c>
      <c r="O1855" s="48">
        <v>1846</v>
      </c>
      <c r="P1855" s="50">
        <v>190662.33528725902</v>
      </c>
    </row>
    <row r="1856" spans="12:16" x14ac:dyDescent="0.3">
      <c r="L1856" s="48">
        <v>1847</v>
      </c>
      <c r="M1856" s="50">
        <v>1026293.0330020096</v>
      </c>
      <c r="O1856" s="48">
        <v>1847</v>
      </c>
      <c r="P1856" s="50">
        <v>1026293.0330020096</v>
      </c>
    </row>
    <row r="1857" spans="12:16" x14ac:dyDescent="0.3">
      <c r="L1857" s="48">
        <v>1848</v>
      </c>
      <c r="M1857" s="50">
        <v>537202.55110807461</v>
      </c>
      <c r="O1857" s="48">
        <v>1848</v>
      </c>
      <c r="P1857" s="50">
        <v>537202.55110807461</v>
      </c>
    </row>
    <row r="1858" spans="12:16" x14ac:dyDescent="0.3">
      <c r="L1858" s="48">
        <v>1849</v>
      </c>
      <c r="M1858" s="50">
        <v>0</v>
      </c>
      <c r="O1858" s="48">
        <v>1849</v>
      </c>
      <c r="P1858" s="50">
        <v>0</v>
      </c>
    </row>
    <row r="1859" spans="12:16" x14ac:dyDescent="0.3">
      <c r="L1859" s="48">
        <v>1850</v>
      </c>
      <c r="M1859" s="50">
        <v>0</v>
      </c>
      <c r="O1859" s="48">
        <v>1850</v>
      </c>
      <c r="P1859" s="50">
        <v>0</v>
      </c>
    </row>
    <row r="1860" spans="12:16" x14ac:dyDescent="0.3">
      <c r="L1860" s="48">
        <v>1851</v>
      </c>
      <c r="M1860" s="50">
        <v>420571.95198186667</v>
      </c>
      <c r="O1860" s="48">
        <v>1851</v>
      </c>
      <c r="P1860" s="50">
        <v>420571.95198186667</v>
      </c>
    </row>
    <row r="1861" spans="12:16" x14ac:dyDescent="0.3">
      <c r="L1861" s="48">
        <v>1852</v>
      </c>
      <c r="M1861" s="50">
        <v>2859335.6670926539</v>
      </c>
      <c r="O1861" s="48">
        <v>1852</v>
      </c>
      <c r="P1861" s="50">
        <v>2859335.6670926539</v>
      </c>
    </row>
    <row r="1862" spans="12:16" x14ac:dyDescent="0.3">
      <c r="L1862" s="48">
        <v>1853</v>
      </c>
      <c r="M1862" s="50">
        <v>0</v>
      </c>
      <c r="O1862" s="48">
        <v>1853</v>
      </c>
      <c r="P1862" s="50">
        <v>0</v>
      </c>
    </row>
    <row r="1863" spans="12:16" x14ac:dyDescent="0.3">
      <c r="L1863" s="48">
        <v>1854</v>
      </c>
      <c r="M1863" s="50">
        <v>9170019.3489999473</v>
      </c>
      <c r="O1863" s="48">
        <v>1854</v>
      </c>
      <c r="P1863" s="50">
        <v>0</v>
      </c>
    </row>
    <row r="1864" spans="12:16" x14ac:dyDescent="0.3">
      <c r="L1864" s="48">
        <v>1855</v>
      </c>
      <c r="M1864" s="50">
        <v>518165.41007964674</v>
      </c>
      <c r="O1864" s="48">
        <v>1855</v>
      </c>
      <c r="P1864" s="50">
        <v>518165.41007964674</v>
      </c>
    </row>
    <row r="1865" spans="12:16" x14ac:dyDescent="0.3">
      <c r="L1865" s="48">
        <v>1856</v>
      </c>
      <c r="M1865" s="50">
        <v>0</v>
      </c>
      <c r="O1865" s="48">
        <v>1856</v>
      </c>
      <c r="P1865" s="50">
        <v>0</v>
      </c>
    </row>
    <row r="1866" spans="12:16" x14ac:dyDescent="0.3">
      <c r="L1866" s="48">
        <v>1857</v>
      </c>
      <c r="M1866" s="50">
        <v>0</v>
      </c>
      <c r="O1866" s="48">
        <v>1857</v>
      </c>
      <c r="P1866" s="50">
        <v>0</v>
      </c>
    </row>
    <row r="1867" spans="12:16" x14ac:dyDescent="0.3">
      <c r="L1867" s="48">
        <v>1858</v>
      </c>
      <c r="M1867" s="50">
        <v>0</v>
      </c>
      <c r="O1867" s="48">
        <v>1858</v>
      </c>
      <c r="P1867" s="50">
        <v>0</v>
      </c>
    </row>
    <row r="1868" spans="12:16" x14ac:dyDescent="0.3">
      <c r="L1868" s="48">
        <v>1859</v>
      </c>
      <c r="M1868" s="50">
        <v>0</v>
      </c>
      <c r="O1868" s="48">
        <v>1859</v>
      </c>
      <c r="P1868" s="50">
        <v>0</v>
      </c>
    </row>
    <row r="1869" spans="12:16" x14ac:dyDescent="0.3">
      <c r="L1869" s="48">
        <v>1860</v>
      </c>
      <c r="M1869" s="50">
        <v>794648.78524876968</v>
      </c>
      <c r="O1869" s="48">
        <v>1860</v>
      </c>
      <c r="P1869" s="50">
        <v>0</v>
      </c>
    </row>
    <row r="1870" spans="12:16" x14ac:dyDescent="0.3">
      <c r="L1870" s="48">
        <v>1861</v>
      </c>
      <c r="M1870" s="50">
        <v>0</v>
      </c>
      <c r="O1870" s="48">
        <v>1861</v>
      </c>
      <c r="P1870" s="50">
        <v>0</v>
      </c>
    </row>
    <row r="1871" spans="12:16" x14ac:dyDescent="0.3">
      <c r="L1871" s="48">
        <v>1862</v>
      </c>
      <c r="M1871" s="50">
        <v>0</v>
      </c>
      <c r="O1871" s="48">
        <v>1862</v>
      </c>
      <c r="P1871" s="50">
        <v>0</v>
      </c>
    </row>
    <row r="1872" spans="12:16" x14ac:dyDescent="0.3">
      <c r="L1872" s="48">
        <v>1863</v>
      </c>
      <c r="M1872" s="50">
        <v>0</v>
      </c>
      <c r="O1872" s="48">
        <v>1863</v>
      </c>
      <c r="P1872" s="50">
        <v>0</v>
      </c>
    </row>
    <row r="1873" spans="12:16" x14ac:dyDescent="0.3">
      <c r="L1873" s="48">
        <v>1864</v>
      </c>
      <c r="M1873" s="50">
        <v>537628.47146615072</v>
      </c>
      <c r="O1873" s="48">
        <v>1864</v>
      </c>
      <c r="P1873" s="50">
        <v>537628.47146615072</v>
      </c>
    </row>
    <row r="1874" spans="12:16" x14ac:dyDescent="0.3">
      <c r="L1874" s="48">
        <v>1865</v>
      </c>
      <c r="M1874" s="50">
        <v>0</v>
      </c>
      <c r="O1874" s="48">
        <v>1865</v>
      </c>
      <c r="P1874" s="50">
        <v>0</v>
      </c>
    </row>
    <row r="1875" spans="12:16" x14ac:dyDescent="0.3">
      <c r="L1875" s="48">
        <v>1866</v>
      </c>
      <c r="M1875" s="50">
        <v>175532.20460362884</v>
      </c>
      <c r="O1875" s="48">
        <v>1866</v>
      </c>
      <c r="P1875" s="50">
        <v>175532.20460362884</v>
      </c>
    </row>
    <row r="1876" spans="12:16" x14ac:dyDescent="0.3">
      <c r="L1876" s="48">
        <v>1867</v>
      </c>
      <c r="M1876" s="50">
        <v>164137.44468576688</v>
      </c>
      <c r="O1876" s="48">
        <v>1867</v>
      </c>
      <c r="P1876" s="50">
        <v>0</v>
      </c>
    </row>
    <row r="1877" spans="12:16" x14ac:dyDescent="0.3">
      <c r="L1877" s="48">
        <v>1868</v>
      </c>
      <c r="M1877" s="50">
        <v>0</v>
      </c>
      <c r="O1877" s="48">
        <v>1868</v>
      </c>
      <c r="P1877" s="50">
        <v>0</v>
      </c>
    </row>
    <row r="1878" spans="12:16" x14ac:dyDescent="0.3">
      <c r="L1878" s="48">
        <v>1869</v>
      </c>
      <c r="M1878" s="50">
        <v>0</v>
      </c>
      <c r="O1878" s="48">
        <v>1869</v>
      </c>
      <c r="P1878" s="50">
        <v>0</v>
      </c>
    </row>
    <row r="1879" spans="12:16" x14ac:dyDescent="0.3">
      <c r="L1879" s="48">
        <v>1870</v>
      </c>
      <c r="M1879" s="50">
        <v>205113.10065793135</v>
      </c>
      <c r="O1879" s="48">
        <v>1870</v>
      </c>
      <c r="P1879" s="50">
        <v>205113.10065793135</v>
      </c>
    </row>
    <row r="1880" spans="12:16" x14ac:dyDescent="0.3">
      <c r="L1880" s="48">
        <v>1871</v>
      </c>
      <c r="M1880" s="50">
        <v>0</v>
      </c>
      <c r="O1880" s="48">
        <v>1871</v>
      </c>
      <c r="P1880" s="50">
        <v>0</v>
      </c>
    </row>
    <row r="1881" spans="12:16" x14ac:dyDescent="0.3">
      <c r="L1881" s="48">
        <v>1872</v>
      </c>
      <c r="M1881" s="50">
        <v>820592.52342998388</v>
      </c>
      <c r="O1881" s="48">
        <v>1872</v>
      </c>
      <c r="P1881" s="50">
        <v>0</v>
      </c>
    </row>
    <row r="1882" spans="12:16" x14ac:dyDescent="0.3">
      <c r="L1882" s="48">
        <v>1873</v>
      </c>
      <c r="M1882" s="50">
        <v>0</v>
      </c>
      <c r="O1882" s="48">
        <v>1873</v>
      </c>
      <c r="P1882" s="50">
        <v>0</v>
      </c>
    </row>
    <row r="1883" spans="12:16" x14ac:dyDescent="0.3">
      <c r="L1883" s="48">
        <v>1874</v>
      </c>
      <c r="M1883" s="50">
        <v>694427.67275004252</v>
      </c>
      <c r="O1883" s="48">
        <v>1874</v>
      </c>
      <c r="P1883" s="50">
        <v>694427.67275004252</v>
      </c>
    </row>
    <row r="1884" spans="12:16" x14ac:dyDescent="0.3">
      <c r="L1884" s="48">
        <v>1875</v>
      </c>
      <c r="M1884" s="50">
        <v>0</v>
      </c>
      <c r="O1884" s="48">
        <v>1875</v>
      </c>
      <c r="P1884" s="50">
        <v>0</v>
      </c>
    </row>
    <row r="1885" spans="12:16" x14ac:dyDescent="0.3">
      <c r="L1885" s="48">
        <v>1876</v>
      </c>
      <c r="M1885" s="50">
        <v>4386422.9215366272</v>
      </c>
      <c r="O1885" s="48">
        <v>1876</v>
      </c>
      <c r="P1885" s="50">
        <v>0</v>
      </c>
    </row>
    <row r="1886" spans="12:16" x14ac:dyDescent="0.3">
      <c r="L1886" s="48">
        <v>1877</v>
      </c>
      <c r="M1886" s="50">
        <v>0</v>
      </c>
      <c r="O1886" s="48">
        <v>1877</v>
      </c>
      <c r="P1886" s="50">
        <v>0</v>
      </c>
    </row>
    <row r="1887" spans="12:16" x14ac:dyDescent="0.3">
      <c r="L1887" s="48">
        <v>1878</v>
      </c>
      <c r="M1887" s="50">
        <v>0</v>
      </c>
      <c r="O1887" s="48">
        <v>1878</v>
      </c>
      <c r="P1887" s="50">
        <v>0</v>
      </c>
    </row>
    <row r="1888" spans="12:16" x14ac:dyDescent="0.3">
      <c r="L1888" s="48">
        <v>1879</v>
      </c>
      <c r="M1888" s="50">
        <v>0</v>
      </c>
      <c r="O1888" s="48">
        <v>1879</v>
      </c>
      <c r="P1888" s="50">
        <v>0</v>
      </c>
    </row>
    <row r="1889" spans="12:16" x14ac:dyDescent="0.3">
      <c r="L1889" s="48">
        <v>1880</v>
      </c>
      <c r="M1889" s="50">
        <v>347556.24108481227</v>
      </c>
      <c r="O1889" s="48">
        <v>1880</v>
      </c>
      <c r="P1889" s="50">
        <v>347556.24108481227</v>
      </c>
    </row>
    <row r="1890" spans="12:16" x14ac:dyDescent="0.3">
      <c r="L1890" s="48">
        <v>1881</v>
      </c>
      <c r="M1890" s="50">
        <v>75102.94605762155</v>
      </c>
      <c r="O1890" s="48">
        <v>1881</v>
      </c>
      <c r="P1890" s="50">
        <v>75102.94605762155</v>
      </c>
    </row>
    <row r="1891" spans="12:16" x14ac:dyDescent="0.3">
      <c r="L1891" s="48">
        <v>1882</v>
      </c>
      <c r="M1891" s="50">
        <v>0</v>
      </c>
      <c r="O1891" s="48">
        <v>1882</v>
      </c>
      <c r="P1891" s="50">
        <v>0</v>
      </c>
    </row>
    <row r="1892" spans="12:16" x14ac:dyDescent="0.3">
      <c r="L1892" s="48">
        <v>1883</v>
      </c>
      <c r="M1892" s="50">
        <v>0</v>
      </c>
      <c r="O1892" s="48">
        <v>1883</v>
      </c>
      <c r="P1892" s="50">
        <v>0</v>
      </c>
    </row>
    <row r="1893" spans="12:16" x14ac:dyDescent="0.3">
      <c r="L1893" s="48">
        <v>1884</v>
      </c>
      <c r="M1893" s="50">
        <v>4603914.9041345622</v>
      </c>
      <c r="O1893" s="48">
        <v>1884</v>
      </c>
      <c r="P1893" s="50">
        <v>4603914.9041345622</v>
      </c>
    </row>
    <row r="1894" spans="12:16" x14ac:dyDescent="0.3">
      <c r="L1894" s="48">
        <v>1885</v>
      </c>
      <c r="M1894" s="50">
        <v>287157.54655888537</v>
      </c>
      <c r="O1894" s="48">
        <v>1885</v>
      </c>
      <c r="P1894" s="50">
        <v>287157.54655888537</v>
      </c>
    </row>
    <row r="1895" spans="12:16" x14ac:dyDescent="0.3">
      <c r="L1895" s="48">
        <v>1886</v>
      </c>
      <c r="M1895" s="50">
        <v>287972.04638310138</v>
      </c>
      <c r="O1895" s="48">
        <v>1886</v>
      </c>
      <c r="P1895" s="50">
        <v>287972.04638310138</v>
      </c>
    </row>
    <row r="1896" spans="12:16" x14ac:dyDescent="0.3">
      <c r="L1896" s="48">
        <v>1887</v>
      </c>
      <c r="M1896" s="50">
        <v>83661.937306227395</v>
      </c>
      <c r="O1896" s="48">
        <v>1887</v>
      </c>
      <c r="P1896" s="50">
        <v>83661.937306227395</v>
      </c>
    </row>
    <row r="1897" spans="12:16" x14ac:dyDescent="0.3">
      <c r="L1897" s="48">
        <v>1888</v>
      </c>
      <c r="M1897" s="50">
        <v>3553750.0547799785</v>
      </c>
      <c r="O1897" s="48">
        <v>1888</v>
      </c>
      <c r="P1897" s="50">
        <v>210155.05450399968</v>
      </c>
    </row>
    <row r="1898" spans="12:16" x14ac:dyDescent="0.3">
      <c r="L1898" s="48">
        <v>1889</v>
      </c>
      <c r="M1898" s="50">
        <v>4650047.6868197154</v>
      </c>
      <c r="O1898" s="48">
        <v>1889</v>
      </c>
      <c r="P1898" s="50">
        <v>796535.71205686266</v>
      </c>
    </row>
    <row r="1899" spans="12:16" x14ac:dyDescent="0.3">
      <c r="L1899" s="48">
        <v>1890</v>
      </c>
      <c r="M1899" s="50">
        <v>173632.75984759041</v>
      </c>
      <c r="O1899" s="48">
        <v>1890</v>
      </c>
      <c r="P1899" s="50">
        <v>173632.75984759041</v>
      </c>
    </row>
    <row r="1900" spans="12:16" x14ac:dyDescent="0.3">
      <c r="L1900" s="48">
        <v>1891</v>
      </c>
      <c r="M1900" s="50">
        <v>4021838.8989283061</v>
      </c>
      <c r="O1900" s="48">
        <v>1891</v>
      </c>
      <c r="P1900" s="50">
        <v>4021838.8989283061</v>
      </c>
    </row>
    <row r="1901" spans="12:16" x14ac:dyDescent="0.3">
      <c r="L1901" s="48">
        <v>1892</v>
      </c>
      <c r="M1901" s="50">
        <v>4325864.4697095109</v>
      </c>
      <c r="O1901" s="48">
        <v>1892</v>
      </c>
      <c r="P1901" s="50">
        <v>287906.13674603147</v>
      </c>
    </row>
    <row r="1902" spans="12:16" x14ac:dyDescent="0.3">
      <c r="L1902" s="48">
        <v>1893</v>
      </c>
      <c r="M1902" s="50">
        <v>189975.43430833743</v>
      </c>
      <c r="O1902" s="48">
        <v>1893</v>
      </c>
      <c r="P1902" s="50">
        <v>0</v>
      </c>
    </row>
    <row r="1903" spans="12:16" x14ac:dyDescent="0.3">
      <c r="L1903" s="48">
        <v>1894</v>
      </c>
      <c r="M1903" s="50">
        <v>519404.73988362309</v>
      </c>
      <c r="O1903" s="48">
        <v>1894</v>
      </c>
      <c r="P1903" s="50">
        <v>519404.73988362309</v>
      </c>
    </row>
    <row r="1904" spans="12:16" x14ac:dyDescent="0.3">
      <c r="L1904" s="48">
        <v>1895</v>
      </c>
      <c r="M1904" s="50">
        <v>3224785.9892806071</v>
      </c>
      <c r="O1904" s="48">
        <v>1895</v>
      </c>
      <c r="P1904" s="50">
        <v>3224785.9892806071</v>
      </c>
    </row>
    <row r="1905" spans="12:16" x14ac:dyDescent="0.3">
      <c r="L1905" s="48">
        <v>1896</v>
      </c>
      <c r="M1905" s="50">
        <v>0</v>
      </c>
      <c r="O1905" s="48">
        <v>1896</v>
      </c>
      <c r="P1905" s="50">
        <v>0</v>
      </c>
    </row>
    <row r="1906" spans="12:16" x14ac:dyDescent="0.3">
      <c r="L1906" s="48">
        <v>1897</v>
      </c>
      <c r="M1906" s="50">
        <v>2162991.6182287936</v>
      </c>
      <c r="O1906" s="48">
        <v>1897</v>
      </c>
      <c r="P1906" s="50">
        <v>2162991.6182287936</v>
      </c>
    </row>
    <row r="1907" spans="12:16" x14ac:dyDescent="0.3">
      <c r="L1907" s="48">
        <v>1898</v>
      </c>
      <c r="M1907" s="50">
        <v>0</v>
      </c>
      <c r="O1907" s="48">
        <v>1898</v>
      </c>
      <c r="P1907" s="50">
        <v>0</v>
      </c>
    </row>
    <row r="1908" spans="12:16" x14ac:dyDescent="0.3">
      <c r="L1908" s="48">
        <v>1899</v>
      </c>
      <c r="M1908" s="50">
        <v>9982018.3687493429</v>
      </c>
      <c r="O1908" s="48">
        <v>1899</v>
      </c>
      <c r="P1908" s="50">
        <v>9982018.3687493429</v>
      </c>
    </row>
    <row r="1909" spans="12:16" x14ac:dyDescent="0.3">
      <c r="L1909" s="48">
        <v>1900</v>
      </c>
      <c r="M1909" s="50">
        <v>221922.174079683</v>
      </c>
      <c r="O1909" s="48">
        <v>1900</v>
      </c>
      <c r="P1909" s="50">
        <v>0</v>
      </c>
    </row>
    <row r="1910" spans="12:16" x14ac:dyDescent="0.3">
      <c r="L1910" s="48">
        <v>1901</v>
      </c>
      <c r="M1910" s="50">
        <v>0</v>
      </c>
      <c r="O1910" s="48">
        <v>1901</v>
      </c>
      <c r="P1910" s="50">
        <v>0</v>
      </c>
    </row>
    <row r="1911" spans="12:16" x14ac:dyDescent="0.3">
      <c r="L1911" s="48">
        <v>1902</v>
      </c>
      <c r="M1911" s="50">
        <v>0</v>
      </c>
      <c r="O1911" s="48">
        <v>1902</v>
      </c>
      <c r="P1911" s="50">
        <v>0</v>
      </c>
    </row>
    <row r="1912" spans="12:16" x14ac:dyDescent="0.3">
      <c r="L1912" s="48">
        <v>1903</v>
      </c>
      <c r="M1912" s="50">
        <v>3183731.7793581313</v>
      </c>
      <c r="O1912" s="48">
        <v>1903</v>
      </c>
      <c r="P1912" s="50">
        <v>1141987.9972613489</v>
      </c>
    </row>
    <row r="1913" spans="12:16" x14ac:dyDescent="0.3">
      <c r="L1913" s="48">
        <v>1904</v>
      </c>
      <c r="M1913" s="50">
        <v>150904.08220133864</v>
      </c>
      <c r="O1913" s="48">
        <v>1904</v>
      </c>
      <c r="P1913" s="50">
        <v>0</v>
      </c>
    </row>
    <row r="1914" spans="12:16" x14ac:dyDescent="0.3">
      <c r="L1914" s="48">
        <v>1905</v>
      </c>
      <c r="M1914" s="50">
        <v>0</v>
      </c>
      <c r="O1914" s="48">
        <v>1905</v>
      </c>
      <c r="P1914" s="50">
        <v>0</v>
      </c>
    </row>
    <row r="1915" spans="12:16" x14ac:dyDescent="0.3">
      <c r="L1915" s="48">
        <v>1906</v>
      </c>
      <c r="M1915" s="50">
        <v>4381727.021194852</v>
      </c>
      <c r="O1915" s="48">
        <v>1906</v>
      </c>
      <c r="P1915" s="50">
        <v>0</v>
      </c>
    </row>
    <row r="1916" spans="12:16" x14ac:dyDescent="0.3">
      <c r="L1916" s="48">
        <v>1907</v>
      </c>
      <c r="M1916" s="50">
        <v>4044718.2038250677</v>
      </c>
      <c r="O1916" s="48">
        <v>1907</v>
      </c>
      <c r="P1916" s="50">
        <v>0</v>
      </c>
    </row>
    <row r="1917" spans="12:16" x14ac:dyDescent="0.3">
      <c r="L1917" s="48">
        <v>1908</v>
      </c>
      <c r="M1917" s="50">
        <v>296346.47500322521</v>
      </c>
      <c r="O1917" s="48">
        <v>1908</v>
      </c>
      <c r="P1917" s="50">
        <v>296346.47500322521</v>
      </c>
    </row>
    <row r="1918" spans="12:16" x14ac:dyDescent="0.3">
      <c r="L1918" s="48">
        <v>1909</v>
      </c>
      <c r="M1918" s="50">
        <v>11058152.217342012</v>
      </c>
      <c r="O1918" s="48">
        <v>1909</v>
      </c>
      <c r="P1918" s="50">
        <v>0</v>
      </c>
    </row>
    <row r="1919" spans="12:16" x14ac:dyDescent="0.3">
      <c r="L1919" s="48">
        <v>1910</v>
      </c>
      <c r="M1919" s="50">
        <v>0</v>
      </c>
      <c r="O1919" s="48">
        <v>1910</v>
      </c>
      <c r="P1919" s="50">
        <v>0</v>
      </c>
    </row>
    <row r="1920" spans="12:16" x14ac:dyDescent="0.3">
      <c r="L1920" s="48">
        <v>1911</v>
      </c>
      <c r="M1920" s="50">
        <v>314962.83762795094</v>
      </c>
      <c r="O1920" s="48">
        <v>1911</v>
      </c>
      <c r="P1920" s="50">
        <v>0</v>
      </c>
    </row>
    <row r="1921" spans="12:16" x14ac:dyDescent="0.3">
      <c r="L1921" s="48">
        <v>1912</v>
      </c>
      <c r="M1921" s="50">
        <v>0</v>
      </c>
      <c r="O1921" s="48">
        <v>1912</v>
      </c>
      <c r="P1921" s="50">
        <v>0</v>
      </c>
    </row>
    <row r="1922" spans="12:16" x14ac:dyDescent="0.3">
      <c r="L1922" s="48">
        <v>1913</v>
      </c>
      <c r="M1922" s="50">
        <v>170302.09053945154</v>
      </c>
      <c r="O1922" s="48">
        <v>1913</v>
      </c>
      <c r="P1922" s="50">
        <v>170302.09053945154</v>
      </c>
    </row>
    <row r="1923" spans="12:16" x14ac:dyDescent="0.3">
      <c r="L1923" s="48">
        <v>1914</v>
      </c>
      <c r="M1923" s="50">
        <v>0</v>
      </c>
      <c r="O1923" s="48">
        <v>1914</v>
      </c>
      <c r="P1923" s="50">
        <v>0</v>
      </c>
    </row>
    <row r="1924" spans="12:16" x14ac:dyDescent="0.3">
      <c r="L1924" s="48">
        <v>1915</v>
      </c>
      <c r="M1924" s="50">
        <v>0</v>
      </c>
      <c r="O1924" s="48">
        <v>1915</v>
      </c>
      <c r="P1924" s="50">
        <v>0</v>
      </c>
    </row>
    <row r="1925" spans="12:16" x14ac:dyDescent="0.3">
      <c r="L1925" s="48">
        <v>1916</v>
      </c>
      <c r="M1925" s="50">
        <v>236953.53331731836</v>
      </c>
      <c r="O1925" s="48">
        <v>1916</v>
      </c>
      <c r="P1925" s="50">
        <v>236953.53331731836</v>
      </c>
    </row>
    <row r="1926" spans="12:16" x14ac:dyDescent="0.3">
      <c r="L1926" s="48">
        <v>1917</v>
      </c>
      <c r="M1926" s="50">
        <v>0</v>
      </c>
      <c r="O1926" s="48">
        <v>1917</v>
      </c>
      <c r="P1926" s="50">
        <v>0</v>
      </c>
    </row>
    <row r="1927" spans="12:16" x14ac:dyDescent="0.3">
      <c r="L1927" s="48">
        <v>1918</v>
      </c>
      <c r="M1927" s="50">
        <v>0</v>
      </c>
      <c r="O1927" s="48">
        <v>1918</v>
      </c>
      <c r="P1927" s="50">
        <v>0</v>
      </c>
    </row>
    <row r="1928" spans="12:16" x14ac:dyDescent="0.3">
      <c r="L1928" s="48">
        <v>1919</v>
      </c>
      <c r="M1928" s="50">
        <v>513102.90503519692</v>
      </c>
      <c r="O1928" s="48">
        <v>1919</v>
      </c>
      <c r="P1928" s="50">
        <v>513102.90503519692</v>
      </c>
    </row>
    <row r="1929" spans="12:16" x14ac:dyDescent="0.3">
      <c r="L1929" s="48">
        <v>1920</v>
      </c>
      <c r="M1929" s="50">
        <v>3006510.0676400512</v>
      </c>
      <c r="O1929" s="48">
        <v>1920</v>
      </c>
      <c r="P1929" s="50">
        <v>0</v>
      </c>
    </row>
    <row r="1930" spans="12:16" x14ac:dyDescent="0.3">
      <c r="L1930" s="48">
        <v>1921</v>
      </c>
      <c r="M1930" s="50">
        <v>71876.847757130497</v>
      </c>
      <c r="O1930" s="48">
        <v>1921</v>
      </c>
      <c r="P1930" s="50">
        <v>71876.847757130497</v>
      </c>
    </row>
    <row r="1931" spans="12:16" x14ac:dyDescent="0.3">
      <c r="L1931" s="48">
        <v>1922</v>
      </c>
      <c r="M1931" s="50">
        <v>205114.81663958516</v>
      </c>
      <c r="O1931" s="48">
        <v>1922</v>
      </c>
      <c r="P1931" s="50">
        <v>0</v>
      </c>
    </row>
    <row r="1932" spans="12:16" x14ac:dyDescent="0.3">
      <c r="L1932" s="48">
        <v>1923</v>
      </c>
      <c r="M1932" s="50">
        <v>2868676.2711100266</v>
      </c>
      <c r="O1932" s="48">
        <v>1923</v>
      </c>
      <c r="P1932" s="50">
        <v>0</v>
      </c>
    </row>
    <row r="1933" spans="12:16" x14ac:dyDescent="0.3">
      <c r="L1933" s="48">
        <v>1924</v>
      </c>
      <c r="M1933" s="50">
        <v>0</v>
      </c>
      <c r="O1933" s="48">
        <v>1924</v>
      </c>
      <c r="P1933" s="50">
        <v>0</v>
      </c>
    </row>
    <row r="1934" spans="12:16" x14ac:dyDescent="0.3">
      <c r="L1934" s="48">
        <v>1925</v>
      </c>
      <c r="M1934" s="50">
        <v>2250676.6610732954</v>
      </c>
      <c r="O1934" s="48">
        <v>1925</v>
      </c>
      <c r="P1934" s="50">
        <v>0</v>
      </c>
    </row>
    <row r="1935" spans="12:16" x14ac:dyDescent="0.3">
      <c r="L1935" s="48">
        <v>1926</v>
      </c>
      <c r="M1935" s="50">
        <v>0</v>
      </c>
      <c r="O1935" s="48">
        <v>1926</v>
      </c>
      <c r="P1935" s="50">
        <v>0</v>
      </c>
    </row>
    <row r="1936" spans="12:16" x14ac:dyDescent="0.3">
      <c r="L1936" s="48">
        <v>1927</v>
      </c>
      <c r="M1936" s="50">
        <v>2144791.4373252792</v>
      </c>
      <c r="O1936" s="48">
        <v>1927</v>
      </c>
      <c r="P1936" s="50">
        <v>208916.78365986838</v>
      </c>
    </row>
    <row r="1937" spans="12:16" x14ac:dyDescent="0.3">
      <c r="L1937" s="48">
        <v>1928</v>
      </c>
      <c r="M1937" s="50">
        <v>4107035.5341422232</v>
      </c>
      <c r="O1937" s="48">
        <v>1928</v>
      </c>
      <c r="P1937" s="50">
        <v>4107035.5341422232</v>
      </c>
    </row>
    <row r="1938" spans="12:16" x14ac:dyDescent="0.3">
      <c r="L1938" s="48">
        <v>1929</v>
      </c>
      <c r="M1938" s="50">
        <v>0</v>
      </c>
      <c r="O1938" s="48">
        <v>1929</v>
      </c>
      <c r="P1938" s="50">
        <v>0</v>
      </c>
    </row>
    <row r="1939" spans="12:16" x14ac:dyDescent="0.3">
      <c r="L1939" s="48">
        <v>1930</v>
      </c>
      <c r="M1939" s="50">
        <v>0</v>
      </c>
      <c r="O1939" s="48">
        <v>1930</v>
      </c>
      <c r="P1939" s="50">
        <v>0</v>
      </c>
    </row>
    <row r="1940" spans="12:16" x14ac:dyDescent="0.3">
      <c r="L1940" s="48">
        <v>1931</v>
      </c>
      <c r="M1940" s="50">
        <v>0</v>
      </c>
      <c r="O1940" s="48">
        <v>1931</v>
      </c>
      <c r="P1940" s="50">
        <v>0</v>
      </c>
    </row>
    <row r="1941" spans="12:16" x14ac:dyDescent="0.3">
      <c r="L1941" s="48">
        <v>1932</v>
      </c>
      <c r="M1941" s="50">
        <v>0</v>
      </c>
      <c r="O1941" s="48">
        <v>1932</v>
      </c>
      <c r="P1941" s="50">
        <v>0</v>
      </c>
    </row>
    <row r="1942" spans="12:16" x14ac:dyDescent="0.3">
      <c r="L1942" s="48">
        <v>1933</v>
      </c>
      <c r="M1942" s="50">
        <v>0</v>
      </c>
      <c r="O1942" s="48">
        <v>1933</v>
      </c>
      <c r="P1942" s="50">
        <v>0</v>
      </c>
    </row>
    <row r="1943" spans="12:16" x14ac:dyDescent="0.3">
      <c r="L1943" s="48">
        <v>1934</v>
      </c>
      <c r="M1943" s="50">
        <v>0</v>
      </c>
      <c r="O1943" s="48">
        <v>1934</v>
      </c>
      <c r="P1943" s="50">
        <v>0</v>
      </c>
    </row>
    <row r="1944" spans="12:16" x14ac:dyDescent="0.3">
      <c r="L1944" s="48">
        <v>1935</v>
      </c>
      <c r="M1944" s="50">
        <v>0</v>
      </c>
      <c r="O1944" s="48">
        <v>1935</v>
      </c>
      <c r="P1944" s="50">
        <v>0</v>
      </c>
    </row>
    <row r="1945" spans="12:16" x14ac:dyDescent="0.3">
      <c r="L1945" s="48">
        <v>1936</v>
      </c>
      <c r="M1945" s="50">
        <v>179389.53971004713</v>
      </c>
      <c r="O1945" s="48">
        <v>1936</v>
      </c>
      <c r="P1945" s="50">
        <v>179389.53971004713</v>
      </c>
    </row>
    <row r="1946" spans="12:16" x14ac:dyDescent="0.3">
      <c r="L1946" s="48">
        <v>1937</v>
      </c>
      <c r="M1946" s="50">
        <v>0</v>
      </c>
      <c r="O1946" s="48">
        <v>1937</v>
      </c>
      <c r="P1946" s="50">
        <v>0</v>
      </c>
    </row>
    <row r="1947" spans="12:16" x14ac:dyDescent="0.3">
      <c r="L1947" s="48">
        <v>1938</v>
      </c>
      <c r="M1947" s="50">
        <v>1888680.2241759014</v>
      </c>
      <c r="O1947" s="48">
        <v>1938</v>
      </c>
      <c r="P1947" s="50">
        <v>0</v>
      </c>
    </row>
    <row r="1948" spans="12:16" x14ac:dyDescent="0.3">
      <c r="L1948" s="48">
        <v>1939</v>
      </c>
      <c r="M1948" s="50">
        <v>0</v>
      </c>
      <c r="O1948" s="48">
        <v>1939</v>
      </c>
      <c r="P1948" s="50">
        <v>0</v>
      </c>
    </row>
    <row r="1949" spans="12:16" x14ac:dyDescent="0.3">
      <c r="L1949" s="48">
        <v>1940</v>
      </c>
      <c r="M1949" s="50">
        <v>10108426.349294424</v>
      </c>
      <c r="O1949" s="48">
        <v>1940</v>
      </c>
      <c r="P1949" s="50">
        <v>6163749.3606161149</v>
      </c>
    </row>
    <row r="1950" spans="12:16" x14ac:dyDescent="0.3">
      <c r="L1950" s="48">
        <v>1941</v>
      </c>
      <c r="M1950" s="50">
        <v>0</v>
      </c>
      <c r="O1950" s="48">
        <v>1941</v>
      </c>
      <c r="P1950" s="50">
        <v>0</v>
      </c>
    </row>
    <row r="1951" spans="12:16" x14ac:dyDescent="0.3">
      <c r="L1951" s="48">
        <v>1942</v>
      </c>
      <c r="M1951" s="50">
        <v>0</v>
      </c>
      <c r="O1951" s="48">
        <v>1942</v>
      </c>
      <c r="P1951" s="50">
        <v>0</v>
      </c>
    </row>
    <row r="1952" spans="12:16" x14ac:dyDescent="0.3">
      <c r="L1952" s="48">
        <v>1943</v>
      </c>
      <c r="M1952" s="50">
        <v>0</v>
      </c>
      <c r="O1952" s="48">
        <v>1943</v>
      </c>
      <c r="P1952" s="50">
        <v>0</v>
      </c>
    </row>
    <row r="1953" spans="12:16" x14ac:dyDescent="0.3">
      <c r="L1953" s="48">
        <v>1944</v>
      </c>
      <c r="M1953" s="50">
        <v>218899.1099001627</v>
      </c>
      <c r="O1953" s="48">
        <v>1944</v>
      </c>
      <c r="P1953" s="50">
        <v>218899.1099001627</v>
      </c>
    </row>
    <row r="1954" spans="12:16" x14ac:dyDescent="0.3">
      <c r="L1954" s="48">
        <v>1945</v>
      </c>
      <c r="M1954" s="50">
        <v>0</v>
      </c>
      <c r="O1954" s="48">
        <v>1945</v>
      </c>
      <c r="P1954" s="50">
        <v>0</v>
      </c>
    </row>
    <row r="1955" spans="12:16" x14ac:dyDescent="0.3">
      <c r="L1955" s="48">
        <v>1946</v>
      </c>
      <c r="M1955" s="50">
        <v>3732635.7295222576</v>
      </c>
      <c r="O1955" s="48">
        <v>1946</v>
      </c>
      <c r="P1955" s="50">
        <v>242189.19764023379</v>
      </c>
    </row>
    <row r="1956" spans="12:16" x14ac:dyDescent="0.3">
      <c r="L1956" s="48">
        <v>1947</v>
      </c>
      <c r="M1956" s="50">
        <v>0</v>
      </c>
      <c r="O1956" s="48">
        <v>1947</v>
      </c>
      <c r="P1956" s="50">
        <v>0</v>
      </c>
    </row>
    <row r="1957" spans="12:16" x14ac:dyDescent="0.3">
      <c r="L1957" s="48">
        <v>1948</v>
      </c>
      <c r="M1957" s="50">
        <v>0</v>
      </c>
      <c r="O1957" s="48">
        <v>1948</v>
      </c>
      <c r="P1957" s="50">
        <v>0</v>
      </c>
    </row>
    <row r="1958" spans="12:16" x14ac:dyDescent="0.3">
      <c r="L1958" s="48">
        <v>1949</v>
      </c>
      <c r="M1958" s="50">
        <v>0</v>
      </c>
      <c r="O1958" s="48">
        <v>1949</v>
      </c>
      <c r="P1958" s="50">
        <v>0</v>
      </c>
    </row>
    <row r="1959" spans="12:16" x14ac:dyDescent="0.3">
      <c r="L1959" s="48">
        <v>1950</v>
      </c>
      <c r="M1959" s="50">
        <v>432868.13282064738</v>
      </c>
      <c r="O1959" s="48">
        <v>1950</v>
      </c>
      <c r="P1959" s="50">
        <v>432868.13282064738</v>
      </c>
    </row>
    <row r="1960" spans="12:16" x14ac:dyDescent="0.3">
      <c r="L1960" s="48">
        <v>1951</v>
      </c>
      <c r="M1960" s="50">
        <v>0</v>
      </c>
      <c r="O1960" s="48">
        <v>1951</v>
      </c>
      <c r="P1960" s="50">
        <v>0</v>
      </c>
    </row>
    <row r="1961" spans="12:16" x14ac:dyDescent="0.3">
      <c r="L1961" s="48">
        <v>1952</v>
      </c>
      <c r="M1961" s="50">
        <v>0</v>
      </c>
      <c r="O1961" s="48">
        <v>1952</v>
      </c>
      <c r="P1961" s="50">
        <v>0</v>
      </c>
    </row>
    <row r="1962" spans="12:16" x14ac:dyDescent="0.3">
      <c r="L1962" s="48">
        <v>1953</v>
      </c>
      <c r="M1962" s="50">
        <v>0</v>
      </c>
      <c r="O1962" s="48">
        <v>1953</v>
      </c>
      <c r="P1962" s="50">
        <v>0</v>
      </c>
    </row>
    <row r="1963" spans="12:16" x14ac:dyDescent="0.3">
      <c r="L1963" s="48">
        <v>1954</v>
      </c>
      <c r="M1963" s="50">
        <v>0</v>
      </c>
      <c r="O1963" s="48">
        <v>1954</v>
      </c>
      <c r="P1963" s="50">
        <v>0</v>
      </c>
    </row>
    <row r="1964" spans="12:16" x14ac:dyDescent="0.3">
      <c r="L1964" s="48">
        <v>1955</v>
      </c>
      <c r="M1964" s="50">
        <v>8468787.8926763516</v>
      </c>
      <c r="O1964" s="48">
        <v>1955</v>
      </c>
      <c r="P1964" s="50">
        <v>0</v>
      </c>
    </row>
    <row r="1965" spans="12:16" x14ac:dyDescent="0.3">
      <c r="L1965" s="48">
        <v>1956</v>
      </c>
      <c r="M1965" s="50">
        <v>1246097.9819912757</v>
      </c>
      <c r="O1965" s="48">
        <v>1956</v>
      </c>
      <c r="P1965" s="50">
        <v>0</v>
      </c>
    </row>
    <row r="1966" spans="12:16" x14ac:dyDescent="0.3">
      <c r="L1966" s="48">
        <v>1957</v>
      </c>
      <c r="M1966" s="50">
        <v>3009900.169355596</v>
      </c>
      <c r="O1966" s="48">
        <v>1957</v>
      </c>
      <c r="P1966" s="50">
        <v>3009900.169355596</v>
      </c>
    </row>
    <row r="1967" spans="12:16" x14ac:dyDescent="0.3">
      <c r="L1967" s="48">
        <v>1958</v>
      </c>
      <c r="M1967" s="50">
        <v>0</v>
      </c>
      <c r="O1967" s="48">
        <v>1958</v>
      </c>
      <c r="P1967" s="50">
        <v>0</v>
      </c>
    </row>
    <row r="1968" spans="12:16" x14ac:dyDescent="0.3">
      <c r="L1968" s="48">
        <v>1959</v>
      </c>
      <c r="M1968" s="50">
        <v>4073579.0865688203</v>
      </c>
      <c r="O1968" s="48">
        <v>1959</v>
      </c>
      <c r="P1968" s="50">
        <v>0</v>
      </c>
    </row>
    <row r="1969" spans="12:16" x14ac:dyDescent="0.3">
      <c r="L1969" s="48">
        <v>1960</v>
      </c>
      <c r="M1969" s="50">
        <v>1282863.6772345295</v>
      </c>
      <c r="O1969" s="48">
        <v>1960</v>
      </c>
      <c r="P1969" s="50">
        <v>0</v>
      </c>
    </row>
    <row r="1970" spans="12:16" x14ac:dyDescent="0.3">
      <c r="L1970" s="48">
        <v>1961</v>
      </c>
      <c r="M1970" s="50">
        <v>0</v>
      </c>
      <c r="O1970" s="48">
        <v>1961</v>
      </c>
      <c r="P1970" s="50">
        <v>0</v>
      </c>
    </row>
    <row r="1971" spans="12:16" x14ac:dyDescent="0.3">
      <c r="L1971" s="48">
        <v>1962</v>
      </c>
      <c r="M1971" s="50">
        <v>4725390.9663483482</v>
      </c>
      <c r="O1971" s="48">
        <v>1962</v>
      </c>
      <c r="P1971" s="50">
        <v>371000.62027723953</v>
      </c>
    </row>
    <row r="1972" spans="12:16" x14ac:dyDescent="0.3">
      <c r="L1972" s="48">
        <v>1963</v>
      </c>
      <c r="M1972" s="50">
        <v>128103.24350575541</v>
      </c>
      <c r="O1972" s="48">
        <v>1963</v>
      </c>
      <c r="P1972" s="50">
        <v>128103.24350575541</v>
      </c>
    </row>
    <row r="1973" spans="12:16" x14ac:dyDescent="0.3">
      <c r="L1973" s="48">
        <v>1964</v>
      </c>
      <c r="M1973" s="50">
        <v>1103588.5914285823</v>
      </c>
      <c r="O1973" s="48">
        <v>1964</v>
      </c>
      <c r="P1973" s="50">
        <v>911912.2026292017</v>
      </c>
    </row>
    <row r="1974" spans="12:16" x14ac:dyDescent="0.3">
      <c r="L1974" s="48">
        <v>1965</v>
      </c>
      <c r="M1974" s="50">
        <v>545379.79579305882</v>
      </c>
      <c r="O1974" s="48">
        <v>1965</v>
      </c>
      <c r="P1974" s="50">
        <v>545379.79579305882</v>
      </c>
    </row>
    <row r="1975" spans="12:16" x14ac:dyDescent="0.3">
      <c r="L1975" s="48">
        <v>1966</v>
      </c>
      <c r="M1975" s="50">
        <v>0</v>
      </c>
      <c r="O1975" s="48">
        <v>1966</v>
      </c>
      <c r="P1975" s="50">
        <v>0</v>
      </c>
    </row>
    <row r="1976" spans="12:16" x14ac:dyDescent="0.3">
      <c r="L1976" s="48">
        <v>1967</v>
      </c>
      <c r="M1976" s="50">
        <v>5910542.4203064861</v>
      </c>
      <c r="O1976" s="48">
        <v>1967</v>
      </c>
      <c r="P1976" s="50">
        <v>5910542.4203064861</v>
      </c>
    </row>
    <row r="1977" spans="12:16" x14ac:dyDescent="0.3">
      <c r="L1977" s="48">
        <v>1968</v>
      </c>
      <c r="M1977" s="50">
        <v>0</v>
      </c>
      <c r="O1977" s="48">
        <v>1968</v>
      </c>
      <c r="P1977" s="50">
        <v>0</v>
      </c>
    </row>
    <row r="1978" spans="12:16" x14ac:dyDescent="0.3">
      <c r="L1978" s="48">
        <v>1969</v>
      </c>
      <c r="M1978" s="50">
        <v>264654.51516919001</v>
      </c>
      <c r="O1978" s="48">
        <v>1969</v>
      </c>
      <c r="P1978" s="50">
        <v>264654.51516919001</v>
      </c>
    </row>
    <row r="1979" spans="12:16" x14ac:dyDescent="0.3">
      <c r="L1979" s="48">
        <v>1970</v>
      </c>
      <c r="M1979" s="50">
        <v>232244.37220081725</v>
      </c>
      <c r="O1979" s="48">
        <v>1970</v>
      </c>
      <c r="P1979" s="50">
        <v>232244.37220081725</v>
      </c>
    </row>
    <row r="1980" spans="12:16" x14ac:dyDescent="0.3">
      <c r="L1980" s="48">
        <v>1971</v>
      </c>
      <c r="M1980" s="50">
        <v>0</v>
      </c>
      <c r="O1980" s="48">
        <v>1971</v>
      </c>
      <c r="P1980" s="50">
        <v>0</v>
      </c>
    </row>
    <row r="1981" spans="12:16" x14ac:dyDescent="0.3">
      <c r="L1981" s="48">
        <v>1972</v>
      </c>
      <c r="M1981" s="50">
        <v>0</v>
      </c>
      <c r="O1981" s="48">
        <v>1972</v>
      </c>
      <c r="P1981" s="50">
        <v>0</v>
      </c>
    </row>
    <row r="1982" spans="12:16" x14ac:dyDescent="0.3">
      <c r="L1982" s="48">
        <v>1973</v>
      </c>
      <c r="M1982" s="50">
        <v>288807.5937636554</v>
      </c>
      <c r="O1982" s="48">
        <v>1973</v>
      </c>
      <c r="P1982" s="50">
        <v>288807.5937636554</v>
      </c>
    </row>
    <row r="1983" spans="12:16" x14ac:dyDescent="0.3">
      <c r="L1983" s="48">
        <v>1974</v>
      </c>
      <c r="M1983" s="50">
        <v>216907.86360130692</v>
      </c>
      <c r="O1983" s="48">
        <v>1974</v>
      </c>
      <c r="P1983" s="50">
        <v>0</v>
      </c>
    </row>
    <row r="1984" spans="12:16" x14ac:dyDescent="0.3">
      <c r="L1984" s="48">
        <v>1975</v>
      </c>
      <c r="M1984" s="50">
        <v>0</v>
      </c>
      <c r="O1984" s="48">
        <v>1975</v>
      </c>
      <c r="P1984" s="50">
        <v>0</v>
      </c>
    </row>
    <row r="1985" spans="12:16" x14ac:dyDescent="0.3">
      <c r="L1985" s="48">
        <v>1976</v>
      </c>
      <c r="M1985" s="50">
        <v>175654.29606443929</v>
      </c>
      <c r="O1985" s="48">
        <v>1976</v>
      </c>
      <c r="P1985" s="50">
        <v>175654.29606443929</v>
      </c>
    </row>
    <row r="1986" spans="12:16" x14ac:dyDescent="0.3">
      <c r="L1986" s="48">
        <v>1977</v>
      </c>
      <c r="M1986" s="50">
        <v>2361044.3492038599</v>
      </c>
      <c r="O1986" s="48">
        <v>1977</v>
      </c>
      <c r="P1986" s="50">
        <v>0</v>
      </c>
    </row>
    <row r="1987" spans="12:16" x14ac:dyDescent="0.3">
      <c r="L1987" s="48">
        <v>1978</v>
      </c>
      <c r="M1987" s="50">
        <v>3612798.5466077784</v>
      </c>
      <c r="O1987" s="48">
        <v>1978</v>
      </c>
      <c r="P1987" s="50">
        <v>3612798.5466077784</v>
      </c>
    </row>
    <row r="1988" spans="12:16" x14ac:dyDescent="0.3">
      <c r="L1988" s="48">
        <v>1979</v>
      </c>
      <c r="M1988" s="50">
        <v>0</v>
      </c>
      <c r="O1988" s="48">
        <v>1979</v>
      </c>
      <c r="P1988" s="50">
        <v>0</v>
      </c>
    </row>
    <row r="1989" spans="12:16" x14ac:dyDescent="0.3">
      <c r="L1989" s="48">
        <v>1980</v>
      </c>
      <c r="M1989" s="50">
        <v>6850778.463844493</v>
      </c>
      <c r="O1989" s="48">
        <v>1980</v>
      </c>
      <c r="P1989" s="50">
        <v>4514132.5576388882</v>
      </c>
    </row>
    <row r="1990" spans="12:16" x14ac:dyDescent="0.3">
      <c r="L1990" s="48">
        <v>1981</v>
      </c>
      <c r="M1990" s="50">
        <v>0</v>
      </c>
      <c r="O1990" s="48">
        <v>1981</v>
      </c>
      <c r="P1990" s="50">
        <v>0</v>
      </c>
    </row>
    <row r="1991" spans="12:16" x14ac:dyDescent="0.3">
      <c r="L1991" s="48">
        <v>1982</v>
      </c>
      <c r="M1991" s="50">
        <v>0</v>
      </c>
      <c r="O1991" s="48">
        <v>1982</v>
      </c>
      <c r="P1991" s="50">
        <v>0</v>
      </c>
    </row>
    <row r="1992" spans="12:16" x14ac:dyDescent="0.3">
      <c r="L1992" s="48">
        <v>1983</v>
      </c>
      <c r="M1992" s="50">
        <v>0</v>
      </c>
      <c r="O1992" s="48">
        <v>1983</v>
      </c>
      <c r="P1992" s="50">
        <v>0</v>
      </c>
    </row>
    <row r="1993" spans="12:16" x14ac:dyDescent="0.3">
      <c r="L1993" s="48">
        <v>1984</v>
      </c>
      <c r="M1993" s="50">
        <v>0</v>
      </c>
      <c r="O1993" s="48">
        <v>1984</v>
      </c>
      <c r="P1993" s="50">
        <v>0</v>
      </c>
    </row>
    <row r="1994" spans="12:16" x14ac:dyDescent="0.3">
      <c r="L1994" s="48">
        <v>1985</v>
      </c>
      <c r="M1994" s="50">
        <v>1119666.3277276261</v>
      </c>
      <c r="O1994" s="48">
        <v>1985</v>
      </c>
      <c r="P1994" s="50">
        <v>0</v>
      </c>
    </row>
    <row r="1995" spans="12:16" x14ac:dyDescent="0.3">
      <c r="L1995" s="48">
        <v>1986</v>
      </c>
      <c r="M1995" s="50">
        <v>226216.19914555654</v>
      </c>
      <c r="O1995" s="48">
        <v>1986</v>
      </c>
      <c r="P1995" s="50">
        <v>226216.19914555654</v>
      </c>
    </row>
    <row r="1996" spans="12:16" x14ac:dyDescent="0.3">
      <c r="L1996" s="48">
        <v>1987</v>
      </c>
      <c r="M1996" s="50">
        <v>0</v>
      </c>
      <c r="O1996" s="48">
        <v>1987</v>
      </c>
      <c r="P1996" s="50">
        <v>0</v>
      </c>
    </row>
    <row r="1997" spans="12:16" x14ac:dyDescent="0.3">
      <c r="L1997" s="48">
        <v>1988</v>
      </c>
      <c r="M1997" s="50">
        <v>3810665.9436927927</v>
      </c>
      <c r="O1997" s="48">
        <v>1988</v>
      </c>
      <c r="P1997" s="50">
        <v>3810665.9436927927</v>
      </c>
    </row>
    <row r="1998" spans="12:16" x14ac:dyDescent="0.3">
      <c r="L1998" s="48">
        <v>1989</v>
      </c>
      <c r="M1998" s="50">
        <v>0</v>
      </c>
      <c r="O1998" s="48">
        <v>1989</v>
      </c>
      <c r="P1998" s="50">
        <v>0</v>
      </c>
    </row>
    <row r="1999" spans="12:16" x14ac:dyDescent="0.3">
      <c r="L1999" s="48">
        <v>1990</v>
      </c>
      <c r="M1999" s="50">
        <v>346112.52057676052</v>
      </c>
      <c r="O1999" s="48">
        <v>1990</v>
      </c>
      <c r="P1999" s="50">
        <v>346112.52057676052</v>
      </c>
    </row>
    <row r="2000" spans="12:16" x14ac:dyDescent="0.3">
      <c r="L2000" s="48">
        <v>1991</v>
      </c>
      <c r="M2000" s="50">
        <v>0</v>
      </c>
      <c r="O2000" s="48">
        <v>1991</v>
      </c>
      <c r="P2000" s="50">
        <v>0</v>
      </c>
    </row>
    <row r="2001" spans="12:16" x14ac:dyDescent="0.3">
      <c r="L2001" s="48">
        <v>1992</v>
      </c>
      <c r="M2001" s="50">
        <v>3017452.3471178426</v>
      </c>
      <c r="O2001" s="48">
        <v>1992</v>
      </c>
      <c r="P2001" s="50">
        <v>0</v>
      </c>
    </row>
    <row r="2002" spans="12:16" x14ac:dyDescent="0.3">
      <c r="L2002" s="48">
        <v>1993</v>
      </c>
      <c r="M2002" s="50">
        <v>0</v>
      </c>
      <c r="O2002" s="48">
        <v>1993</v>
      </c>
      <c r="P2002" s="50">
        <v>0</v>
      </c>
    </row>
    <row r="2003" spans="12:16" x14ac:dyDescent="0.3">
      <c r="L2003" s="48">
        <v>1994</v>
      </c>
      <c r="M2003" s="50">
        <v>6811885.9175587837</v>
      </c>
      <c r="O2003" s="48">
        <v>1994</v>
      </c>
      <c r="P2003" s="50">
        <v>6811885.9175587837</v>
      </c>
    </row>
    <row r="2004" spans="12:16" x14ac:dyDescent="0.3">
      <c r="L2004" s="48">
        <v>1995</v>
      </c>
      <c r="M2004" s="50">
        <v>0</v>
      </c>
      <c r="O2004" s="48">
        <v>1995</v>
      </c>
      <c r="P2004" s="50">
        <v>0</v>
      </c>
    </row>
    <row r="2005" spans="12:16" x14ac:dyDescent="0.3">
      <c r="L2005" s="48">
        <v>1996</v>
      </c>
      <c r="M2005" s="50">
        <v>0</v>
      </c>
      <c r="O2005" s="48">
        <v>1996</v>
      </c>
      <c r="P2005" s="50">
        <v>0</v>
      </c>
    </row>
    <row r="2006" spans="12:16" x14ac:dyDescent="0.3">
      <c r="L2006" s="48">
        <v>1997</v>
      </c>
      <c r="M2006" s="50">
        <v>0</v>
      </c>
      <c r="O2006" s="48">
        <v>1997</v>
      </c>
      <c r="P2006" s="50">
        <v>0</v>
      </c>
    </row>
    <row r="2007" spans="12:16" x14ac:dyDescent="0.3">
      <c r="L2007" s="48">
        <v>1998</v>
      </c>
      <c r="M2007" s="50">
        <v>58812.084002245552</v>
      </c>
      <c r="O2007" s="48">
        <v>1998</v>
      </c>
      <c r="P2007" s="50">
        <v>58812.084002245552</v>
      </c>
    </row>
    <row r="2008" spans="12:16" x14ac:dyDescent="0.3">
      <c r="L2008" s="48">
        <v>1999</v>
      </c>
      <c r="M2008" s="50">
        <v>0</v>
      </c>
      <c r="O2008" s="48">
        <v>1999</v>
      </c>
      <c r="P2008" s="50">
        <v>0</v>
      </c>
    </row>
    <row r="2009" spans="12:16" x14ac:dyDescent="0.3">
      <c r="L2009" s="48">
        <v>2000</v>
      </c>
      <c r="M2009" s="50">
        <v>566987.47250189818</v>
      </c>
      <c r="O2009" s="48">
        <v>2000</v>
      </c>
      <c r="P2009" s="50">
        <v>566987.47250189818</v>
      </c>
    </row>
    <row r="2010" spans="12:16" x14ac:dyDescent="0.3">
      <c r="L2010" s="48">
        <v>2001</v>
      </c>
      <c r="M2010" s="50">
        <v>167928.82447414385</v>
      </c>
      <c r="O2010" s="48">
        <v>2001</v>
      </c>
      <c r="P2010" s="50">
        <v>0</v>
      </c>
    </row>
    <row r="2011" spans="12:16" x14ac:dyDescent="0.3">
      <c r="L2011" s="48">
        <v>2002</v>
      </c>
      <c r="M2011" s="50">
        <v>0</v>
      </c>
      <c r="O2011" s="48">
        <v>2002</v>
      </c>
      <c r="P2011" s="50">
        <v>0</v>
      </c>
    </row>
    <row r="2012" spans="12:16" x14ac:dyDescent="0.3">
      <c r="L2012" s="48">
        <v>2003</v>
      </c>
      <c r="M2012" s="50">
        <v>311720.7951683469</v>
      </c>
      <c r="O2012" s="48">
        <v>2003</v>
      </c>
      <c r="P2012" s="50">
        <v>0</v>
      </c>
    </row>
    <row r="2013" spans="12:16" x14ac:dyDescent="0.3">
      <c r="L2013" s="48">
        <v>2004</v>
      </c>
      <c r="M2013" s="50">
        <v>0</v>
      </c>
      <c r="O2013" s="48">
        <v>2004</v>
      </c>
      <c r="P2013" s="50">
        <v>0</v>
      </c>
    </row>
    <row r="2014" spans="12:16" x14ac:dyDescent="0.3">
      <c r="L2014" s="48">
        <v>2005</v>
      </c>
      <c r="M2014" s="50">
        <v>0</v>
      </c>
      <c r="O2014" s="48">
        <v>2005</v>
      </c>
      <c r="P2014" s="50">
        <v>0</v>
      </c>
    </row>
    <row r="2015" spans="12:16" x14ac:dyDescent="0.3">
      <c r="L2015" s="48">
        <v>2006</v>
      </c>
      <c r="M2015" s="50">
        <v>488312.1380749321</v>
      </c>
      <c r="O2015" s="48">
        <v>2006</v>
      </c>
      <c r="P2015" s="50">
        <v>488312.1380749321</v>
      </c>
    </row>
    <row r="2016" spans="12:16" x14ac:dyDescent="0.3">
      <c r="L2016" s="48">
        <v>2007</v>
      </c>
      <c r="M2016" s="50">
        <v>0</v>
      </c>
      <c r="O2016" s="48">
        <v>2007</v>
      </c>
      <c r="P2016" s="50">
        <v>0</v>
      </c>
    </row>
    <row r="2017" spans="12:16" x14ac:dyDescent="0.3">
      <c r="L2017" s="48">
        <v>2008</v>
      </c>
      <c r="M2017" s="50">
        <v>1532462.6099403678</v>
      </c>
      <c r="O2017" s="48">
        <v>2008</v>
      </c>
      <c r="P2017" s="50">
        <v>251661.77156270156</v>
      </c>
    </row>
    <row r="2018" spans="12:16" x14ac:dyDescent="0.3">
      <c r="L2018" s="48">
        <v>2009</v>
      </c>
      <c r="M2018" s="50">
        <v>0</v>
      </c>
      <c r="O2018" s="48">
        <v>2009</v>
      </c>
      <c r="P2018" s="50">
        <v>0</v>
      </c>
    </row>
    <row r="2019" spans="12:16" x14ac:dyDescent="0.3">
      <c r="L2019" s="48">
        <v>2010</v>
      </c>
      <c r="M2019" s="50">
        <v>0</v>
      </c>
      <c r="O2019" s="48">
        <v>2010</v>
      </c>
      <c r="P2019" s="50">
        <v>0</v>
      </c>
    </row>
    <row r="2020" spans="12:16" x14ac:dyDescent="0.3">
      <c r="L2020" s="48">
        <v>2011</v>
      </c>
      <c r="M2020" s="50">
        <v>4353531.4098564833</v>
      </c>
      <c r="O2020" s="48">
        <v>2011</v>
      </c>
      <c r="P2020" s="50">
        <v>4128445.9637152799</v>
      </c>
    </row>
    <row r="2021" spans="12:16" x14ac:dyDescent="0.3">
      <c r="L2021" s="48">
        <v>2012</v>
      </c>
      <c r="M2021" s="50">
        <v>0</v>
      </c>
      <c r="O2021" s="48">
        <v>2012</v>
      </c>
      <c r="P2021" s="50">
        <v>0</v>
      </c>
    </row>
    <row r="2022" spans="12:16" x14ac:dyDescent="0.3">
      <c r="L2022" s="48">
        <v>2013</v>
      </c>
      <c r="M2022" s="50">
        <v>4636122.7659988552</v>
      </c>
      <c r="O2022" s="48">
        <v>2013</v>
      </c>
      <c r="P2022" s="50">
        <v>0</v>
      </c>
    </row>
    <row r="2023" spans="12:16" x14ac:dyDescent="0.3">
      <c r="L2023" s="48">
        <v>2014</v>
      </c>
      <c r="M2023" s="50">
        <v>0</v>
      </c>
      <c r="O2023" s="48">
        <v>2014</v>
      </c>
      <c r="P2023" s="50">
        <v>0</v>
      </c>
    </row>
    <row r="2024" spans="12:16" x14ac:dyDescent="0.3">
      <c r="L2024" s="48">
        <v>2015</v>
      </c>
      <c r="M2024" s="50">
        <v>0</v>
      </c>
      <c r="O2024" s="48">
        <v>2015</v>
      </c>
      <c r="P2024" s="50">
        <v>0</v>
      </c>
    </row>
    <row r="2025" spans="12:16" x14ac:dyDescent="0.3">
      <c r="L2025" s="48">
        <v>2016</v>
      </c>
      <c r="M2025" s="50">
        <v>0</v>
      </c>
      <c r="O2025" s="48">
        <v>2016</v>
      </c>
      <c r="P2025" s="50">
        <v>0</v>
      </c>
    </row>
    <row r="2026" spans="12:16" x14ac:dyDescent="0.3">
      <c r="L2026" s="48">
        <v>2017</v>
      </c>
      <c r="M2026" s="50">
        <v>205581.79566629292</v>
      </c>
      <c r="O2026" s="48">
        <v>2017</v>
      </c>
      <c r="P2026" s="50">
        <v>205581.79566629292</v>
      </c>
    </row>
    <row r="2027" spans="12:16" x14ac:dyDescent="0.3">
      <c r="L2027" s="48">
        <v>2018</v>
      </c>
      <c r="M2027" s="50">
        <v>0</v>
      </c>
      <c r="O2027" s="48">
        <v>2018</v>
      </c>
      <c r="P2027" s="50">
        <v>0</v>
      </c>
    </row>
    <row r="2028" spans="12:16" x14ac:dyDescent="0.3">
      <c r="L2028" s="48">
        <v>2019</v>
      </c>
      <c r="M2028" s="50">
        <v>250998.01188656577</v>
      </c>
      <c r="O2028" s="48">
        <v>2019</v>
      </c>
      <c r="P2028" s="50">
        <v>0</v>
      </c>
    </row>
    <row r="2029" spans="12:16" x14ac:dyDescent="0.3">
      <c r="L2029" s="48">
        <v>2020</v>
      </c>
      <c r="M2029" s="50">
        <v>0</v>
      </c>
      <c r="O2029" s="48">
        <v>2020</v>
      </c>
      <c r="P2029" s="50">
        <v>0</v>
      </c>
    </row>
    <row r="2030" spans="12:16" x14ac:dyDescent="0.3">
      <c r="L2030" s="48">
        <v>2021</v>
      </c>
      <c r="M2030" s="50">
        <v>0</v>
      </c>
      <c r="O2030" s="48">
        <v>2021</v>
      </c>
      <c r="P2030" s="50">
        <v>0</v>
      </c>
    </row>
    <row r="2031" spans="12:16" x14ac:dyDescent="0.3">
      <c r="L2031" s="48">
        <v>2022</v>
      </c>
      <c r="M2031" s="50">
        <v>229697.20530222211</v>
      </c>
      <c r="O2031" s="48">
        <v>2022</v>
      </c>
      <c r="P2031" s="50">
        <v>229697.20530222211</v>
      </c>
    </row>
    <row r="2032" spans="12:16" x14ac:dyDescent="0.3">
      <c r="L2032" s="48">
        <v>2023</v>
      </c>
      <c r="M2032" s="50">
        <v>517432.56523274962</v>
      </c>
      <c r="O2032" s="48">
        <v>2023</v>
      </c>
      <c r="P2032" s="50">
        <v>0</v>
      </c>
    </row>
    <row r="2033" spans="12:16" x14ac:dyDescent="0.3">
      <c r="L2033" s="48">
        <v>2024</v>
      </c>
      <c r="M2033" s="50">
        <v>221970.60389928622</v>
      </c>
      <c r="O2033" s="48">
        <v>2024</v>
      </c>
      <c r="P2033" s="50">
        <v>221970.60389928622</v>
      </c>
    </row>
    <row r="2034" spans="12:16" x14ac:dyDescent="0.3">
      <c r="L2034" s="48">
        <v>2025</v>
      </c>
      <c r="M2034" s="50">
        <v>2743032.5825603036</v>
      </c>
      <c r="O2034" s="48">
        <v>2025</v>
      </c>
      <c r="P2034" s="50">
        <v>0</v>
      </c>
    </row>
    <row r="2035" spans="12:16" x14ac:dyDescent="0.3">
      <c r="L2035" s="48">
        <v>2026</v>
      </c>
      <c r="M2035" s="50">
        <v>0</v>
      </c>
      <c r="O2035" s="48">
        <v>2026</v>
      </c>
      <c r="P2035" s="50">
        <v>0</v>
      </c>
    </row>
    <row r="2036" spans="12:16" x14ac:dyDescent="0.3">
      <c r="L2036" s="48">
        <v>2027</v>
      </c>
      <c r="M2036" s="50">
        <v>0</v>
      </c>
      <c r="O2036" s="48">
        <v>2027</v>
      </c>
      <c r="P2036" s="50">
        <v>0</v>
      </c>
    </row>
    <row r="2037" spans="12:16" x14ac:dyDescent="0.3">
      <c r="L2037" s="48">
        <v>2028</v>
      </c>
      <c r="M2037" s="50">
        <v>1019759.9483881729</v>
      </c>
      <c r="O2037" s="48">
        <v>2028</v>
      </c>
      <c r="P2037" s="50">
        <v>0</v>
      </c>
    </row>
    <row r="2038" spans="12:16" x14ac:dyDescent="0.3">
      <c r="L2038" s="48">
        <v>2029</v>
      </c>
      <c r="M2038" s="50">
        <v>0</v>
      </c>
      <c r="O2038" s="48">
        <v>2029</v>
      </c>
      <c r="P2038" s="50">
        <v>0</v>
      </c>
    </row>
    <row r="2039" spans="12:16" x14ac:dyDescent="0.3">
      <c r="L2039" s="48">
        <v>2030</v>
      </c>
      <c r="M2039" s="50">
        <v>189689.22017565154</v>
      </c>
      <c r="O2039" s="48">
        <v>2030</v>
      </c>
      <c r="P2039" s="50">
        <v>189689.22017565154</v>
      </c>
    </row>
    <row r="2040" spans="12:16" x14ac:dyDescent="0.3">
      <c r="L2040" s="48">
        <v>2031</v>
      </c>
      <c r="M2040" s="50">
        <v>580551.03345384623</v>
      </c>
      <c r="O2040" s="48">
        <v>2031</v>
      </c>
      <c r="P2040" s="50">
        <v>580551.03345384623</v>
      </c>
    </row>
    <row r="2041" spans="12:16" x14ac:dyDescent="0.3">
      <c r="L2041" s="48">
        <v>2032</v>
      </c>
      <c r="M2041" s="50">
        <v>185771.51076116794</v>
      </c>
      <c r="O2041" s="48">
        <v>2032</v>
      </c>
      <c r="P2041" s="50">
        <v>185771.51076116794</v>
      </c>
    </row>
    <row r="2042" spans="12:16" x14ac:dyDescent="0.3">
      <c r="L2042" s="48">
        <v>2033</v>
      </c>
      <c r="M2042" s="50">
        <v>1183933.4389729979</v>
      </c>
      <c r="O2042" s="48">
        <v>2033</v>
      </c>
      <c r="P2042" s="50">
        <v>1183933.4389729979</v>
      </c>
    </row>
    <row r="2043" spans="12:16" x14ac:dyDescent="0.3">
      <c r="L2043" s="48">
        <v>2034</v>
      </c>
      <c r="M2043" s="50">
        <v>267708.93296980159</v>
      </c>
      <c r="O2043" s="48">
        <v>2034</v>
      </c>
      <c r="P2043" s="50">
        <v>0</v>
      </c>
    </row>
    <row r="2044" spans="12:16" x14ac:dyDescent="0.3">
      <c r="L2044" s="48">
        <v>2035</v>
      </c>
      <c r="M2044" s="50">
        <v>0</v>
      </c>
      <c r="O2044" s="48">
        <v>2035</v>
      </c>
      <c r="P2044" s="50">
        <v>0</v>
      </c>
    </row>
    <row r="2045" spans="12:16" x14ac:dyDescent="0.3">
      <c r="L2045" s="48">
        <v>2036</v>
      </c>
      <c r="M2045" s="50">
        <v>1727902.5399119249</v>
      </c>
      <c r="O2045" s="48">
        <v>2036</v>
      </c>
      <c r="P2045" s="50">
        <v>0</v>
      </c>
    </row>
    <row r="2046" spans="12:16" x14ac:dyDescent="0.3">
      <c r="L2046" s="48">
        <v>2037</v>
      </c>
      <c r="M2046" s="50">
        <v>3326825.2110090023</v>
      </c>
      <c r="O2046" s="48">
        <v>2037</v>
      </c>
      <c r="P2046" s="50">
        <v>3326825.2110090023</v>
      </c>
    </row>
    <row r="2047" spans="12:16" x14ac:dyDescent="0.3">
      <c r="L2047" s="48">
        <v>2038</v>
      </c>
      <c r="M2047" s="50">
        <v>0</v>
      </c>
      <c r="O2047" s="48">
        <v>2038</v>
      </c>
      <c r="P2047" s="50">
        <v>0</v>
      </c>
    </row>
    <row r="2048" spans="12:16" x14ac:dyDescent="0.3">
      <c r="L2048" s="48">
        <v>2039</v>
      </c>
      <c r="M2048" s="50">
        <v>3963706.0532619995</v>
      </c>
      <c r="O2048" s="48">
        <v>2039</v>
      </c>
      <c r="P2048" s="50">
        <v>3963706.0532619995</v>
      </c>
    </row>
    <row r="2049" spans="12:16" x14ac:dyDescent="0.3">
      <c r="L2049" s="48">
        <v>2040</v>
      </c>
      <c r="M2049" s="50">
        <v>249839.97203573567</v>
      </c>
      <c r="O2049" s="48">
        <v>2040</v>
      </c>
      <c r="P2049" s="50">
        <v>249839.97203573567</v>
      </c>
    </row>
    <row r="2050" spans="12:16" x14ac:dyDescent="0.3">
      <c r="L2050" s="48">
        <v>2041</v>
      </c>
      <c r="M2050" s="50">
        <v>0</v>
      </c>
      <c r="O2050" s="48">
        <v>2041</v>
      </c>
      <c r="P2050" s="50">
        <v>0</v>
      </c>
    </row>
    <row r="2051" spans="12:16" x14ac:dyDescent="0.3">
      <c r="L2051" s="48">
        <v>2042</v>
      </c>
      <c r="M2051" s="50">
        <v>0</v>
      </c>
      <c r="O2051" s="48">
        <v>2042</v>
      </c>
      <c r="P2051" s="50">
        <v>0</v>
      </c>
    </row>
    <row r="2052" spans="12:16" x14ac:dyDescent="0.3">
      <c r="L2052" s="48">
        <v>2043</v>
      </c>
      <c r="M2052" s="50">
        <v>273693.8582580965</v>
      </c>
      <c r="O2052" s="48">
        <v>2043</v>
      </c>
      <c r="P2052" s="50">
        <v>273693.8582580965</v>
      </c>
    </row>
    <row r="2053" spans="12:16" x14ac:dyDescent="0.3">
      <c r="L2053" s="48">
        <v>2044</v>
      </c>
      <c r="M2053" s="50">
        <v>233374.49930157585</v>
      </c>
      <c r="O2053" s="48">
        <v>2044</v>
      </c>
      <c r="P2053" s="50">
        <v>0</v>
      </c>
    </row>
    <row r="2054" spans="12:16" x14ac:dyDescent="0.3">
      <c r="L2054" s="48">
        <v>2045</v>
      </c>
      <c r="M2054" s="50">
        <v>2750310.2691195845</v>
      </c>
      <c r="O2054" s="48">
        <v>2045</v>
      </c>
      <c r="P2054" s="50">
        <v>2750310.2691195845</v>
      </c>
    </row>
    <row r="2055" spans="12:16" x14ac:dyDescent="0.3">
      <c r="L2055" s="48">
        <v>2046</v>
      </c>
      <c r="M2055" s="50">
        <v>0</v>
      </c>
      <c r="O2055" s="48">
        <v>2046</v>
      </c>
      <c r="P2055" s="50">
        <v>0</v>
      </c>
    </row>
    <row r="2056" spans="12:16" x14ac:dyDescent="0.3">
      <c r="L2056" s="48">
        <v>2047</v>
      </c>
      <c r="M2056" s="50">
        <v>0</v>
      </c>
      <c r="O2056" s="48">
        <v>2047</v>
      </c>
      <c r="P2056" s="50">
        <v>0</v>
      </c>
    </row>
    <row r="2057" spans="12:16" x14ac:dyDescent="0.3">
      <c r="L2057" s="48">
        <v>2048</v>
      </c>
      <c r="M2057" s="50">
        <v>0</v>
      </c>
      <c r="O2057" s="48">
        <v>2048</v>
      </c>
      <c r="P2057" s="50">
        <v>0</v>
      </c>
    </row>
    <row r="2058" spans="12:16" x14ac:dyDescent="0.3">
      <c r="L2058" s="48">
        <v>2049</v>
      </c>
      <c r="M2058" s="50">
        <v>4149843.752555646</v>
      </c>
      <c r="O2058" s="48">
        <v>2049</v>
      </c>
      <c r="P2058" s="50">
        <v>0</v>
      </c>
    </row>
    <row r="2059" spans="12:16" x14ac:dyDescent="0.3">
      <c r="L2059" s="48">
        <v>2050</v>
      </c>
      <c r="M2059" s="50">
        <v>0</v>
      </c>
      <c r="O2059" s="48">
        <v>2050</v>
      </c>
      <c r="P2059" s="50">
        <v>0</v>
      </c>
    </row>
    <row r="2060" spans="12:16" x14ac:dyDescent="0.3">
      <c r="L2060" s="48">
        <v>2051</v>
      </c>
      <c r="M2060" s="50">
        <v>0</v>
      </c>
      <c r="O2060" s="48">
        <v>2051</v>
      </c>
      <c r="P2060" s="50">
        <v>0</v>
      </c>
    </row>
    <row r="2061" spans="12:16" x14ac:dyDescent="0.3">
      <c r="L2061" s="48">
        <v>2052</v>
      </c>
      <c r="M2061" s="50">
        <v>401852.18201767397</v>
      </c>
      <c r="O2061" s="48">
        <v>2052</v>
      </c>
      <c r="P2061" s="50">
        <v>401852.18201767397</v>
      </c>
    </row>
    <row r="2062" spans="12:16" x14ac:dyDescent="0.3">
      <c r="L2062" s="48">
        <v>2053</v>
      </c>
      <c r="M2062" s="50">
        <v>1756875.7905224361</v>
      </c>
      <c r="O2062" s="48">
        <v>2053</v>
      </c>
      <c r="P2062" s="50">
        <v>191870.14080262417</v>
      </c>
    </row>
    <row r="2063" spans="12:16" x14ac:dyDescent="0.3">
      <c r="L2063" s="48">
        <v>2054</v>
      </c>
      <c r="M2063" s="50">
        <v>243961.62702778642</v>
      </c>
      <c r="O2063" s="48">
        <v>2054</v>
      </c>
      <c r="P2063" s="50">
        <v>0</v>
      </c>
    </row>
    <row r="2064" spans="12:16" x14ac:dyDescent="0.3">
      <c r="L2064" s="48">
        <v>2055</v>
      </c>
      <c r="M2064" s="50">
        <v>225725.37209655446</v>
      </c>
      <c r="O2064" s="48">
        <v>2055</v>
      </c>
      <c r="P2064" s="50">
        <v>225725.37209655446</v>
      </c>
    </row>
    <row r="2065" spans="12:16" x14ac:dyDescent="0.3">
      <c r="L2065" s="48">
        <v>2056</v>
      </c>
      <c r="M2065" s="50">
        <v>2282438.4259122782</v>
      </c>
      <c r="O2065" s="48">
        <v>2056</v>
      </c>
      <c r="P2065" s="50">
        <v>0</v>
      </c>
    </row>
    <row r="2066" spans="12:16" x14ac:dyDescent="0.3">
      <c r="L2066" s="48">
        <v>2057</v>
      </c>
      <c r="M2066" s="50">
        <v>0</v>
      </c>
      <c r="O2066" s="48">
        <v>2057</v>
      </c>
      <c r="P2066" s="50">
        <v>0</v>
      </c>
    </row>
    <row r="2067" spans="12:16" x14ac:dyDescent="0.3">
      <c r="L2067" s="48">
        <v>2058</v>
      </c>
      <c r="M2067" s="50">
        <v>0</v>
      </c>
      <c r="O2067" s="48">
        <v>2058</v>
      </c>
      <c r="P2067" s="50">
        <v>0</v>
      </c>
    </row>
    <row r="2068" spans="12:16" x14ac:dyDescent="0.3">
      <c r="L2068" s="48">
        <v>2059</v>
      </c>
      <c r="M2068" s="50">
        <v>0</v>
      </c>
      <c r="O2068" s="48">
        <v>2059</v>
      </c>
      <c r="P2068" s="50">
        <v>0</v>
      </c>
    </row>
    <row r="2069" spans="12:16" x14ac:dyDescent="0.3">
      <c r="L2069" s="48">
        <v>2060</v>
      </c>
      <c r="M2069" s="50">
        <v>0</v>
      </c>
      <c r="O2069" s="48">
        <v>2060</v>
      </c>
      <c r="P2069" s="50">
        <v>0</v>
      </c>
    </row>
    <row r="2070" spans="12:16" x14ac:dyDescent="0.3">
      <c r="L2070" s="48">
        <v>2061</v>
      </c>
      <c r="M2070" s="50">
        <v>0</v>
      </c>
      <c r="O2070" s="48">
        <v>2061</v>
      </c>
      <c r="P2070" s="50">
        <v>0</v>
      </c>
    </row>
    <row r="2071" spans="12:16" x14ac:dyDescent="0.3">
      <c r="L2071" s="48">
        <v>2062</v>
      </c>
      <c r="M2071" s="50">
        <v>0</v>
      </c>
      <c r="O2071" s="48">
        <v>2062</v>
      </c>
      <c r="P2071" s="50">
        <v>0</v>
      </c>
    </row>
    <row r="2072" spans="12:16" x14ac:dyDescent="0.3">
      <c r="L2072" s="48">
        <v>2063</v>
      </c>
      <c r="M2072" s="50">
        <v>0</v>
      </c>
      <c r="O2072" s="48">
        <v>2063</v>
      </c>
      <c r="P2072" s="50">
        <v>0</v>
      </c>
    </row>
    <row r="2073" spans="12:16" x14ac:dyDescent="0.3">
      <c r="L2073" s="48">
        <v>2064</v>
      </c>
      <c r="M2073" s="50">
        <v>4583365.0988796949</v>
      </c>
      <c r="O2073" s="48">
        <v>2064</v>
      </c>
      <c r="P2073" s="50">
        <v>4583365.0988796949</v>
      </c>
    </row>
    <row r="2074" spans="12:16" x14ac:dyDescent="0.3">
      <c r="L2074" s="48">
        <v>2065</v>
      </c>
      <c r="M2074" s="50">
        <v>101592.10053434291</v>
      </c>
      <c r="O2074" s="48">
        <v>2065</v>
      </c>
      <c r="P2074" s="50">
        <v>101592.10053434291</v>
      </c>
    </row>
    <row r="2075" spans="12:16" x14ac:dyDescent="0.3">
      <c r="L2075" s="48">
        <v>2066</v>
      </c>
      <c r="M2075" s="50">
        <v>0</v>
      </c>
      <c r="O2075" s="48">
        <v>2066</v>
      </c>
      <c r="P2075" s="50">
        <v>0</v>
      </c>
    </row>
    <row r="2076" spans="12:16" x14ac:dyDescent="0.3">
      <c r="L2076" s="48">
        <v>2067</v>
      </c>
      <c r="M2076" s="50">
        <v>0</v>
      </c>
      <c r="O2076" s="48">
        <v>2067</v>
      </c>
      <c r="P2076" s="50">
        <v>0</v>
      </c>
    </row>
    <row r="2077" spans="12:16" x14ac:dyDescent="0.3">
      <c r="L2077" s="48">
        <v>2068</v>
      </c>
      <c r="M2077" s="50">
        <v>1106603.339849124</v>
      </c>
      <c r="O2077" s="48">
        <v>2068</v>
      </c>
      <c r="P2077" s="50">
        <v>1106603.339849124</v>
      </c>
    </row>
    <row r="2078" spans="12:16" x14ac:dyDescent="0.3">
      <c r="L2078" s="48">
        <v>2069</v>
      </c>
      <c r="M2078" s="50">
        <v>219132.36711438189</v>
      </c>
      <c r="O2078" s="48">
        <v>2069</v>
      </c>
      <c r="P2078" s="50">
        <v>0</v>
      </c>
    </row>
    <row r="2079" spans="12:16" x14ac:dyDescent="0.3">
      <c r="L2079" s="48">
        <v>2070</v>
      </c>
      <c r="M2079" s="50">
        <v>0</v>
      </c>
      <c r="O2079" s="48">
        <v>2070</v>
      </c>
      <c r="P2079" s="50">
        <v>0</v>
      </c>
    </row>
    <row r="2080" spans="12:16" x14ac:dyDescent="0.3">
      <c r="L2080" s="48">
        <v>2071</v>
      </c>
      <c r="M2080" s="50">
        <v>1399156.7948520393</v>
      </c>
      <c r="O2080" s="48">
        <v>2071</v>
      </c>
      <c r="P2080" s="50">
        <v>373840.85626057402</v>
      </c>
    </row>
    <row r="2081" spans="12:16" x14ac:dyDescent="0.3">
      <c r="L2081" s="48">
        <v>2072</v>
      </c>
      <c r="M2081" s="50">
        <v>0</v>
      </c>
      <c r="O2081" s="48">
        <v>2072</v>
      </c>
      <c r="P2081" s="50">
        <v>0</v>
      </c>
    </row>
    <row r="2082" spans="12:16" x14ac:dyDescent="0.3">
      <c r="L2082" s="48">
        <v>2073</v>
      </c>
      <c r="M2082" s="50">
        <v>0</v>
      </c>
      <c r="O2082" s="48">
        <v>2073</v>
      </c>
      <c r="P2082" s="50">
        <v>0</v>
      </c>
    </row>
    <row r="2083" spans="12:16" x14ac:dyDescent="0.3">
      <c r="L2083" s="48">
        <v>2074</v>
      </c>
      <c r="M2083" s="50">
        <v>0</v>
      </c>
      <c r="O2083" s="48">
        <v>2074</v>
      </c>
      <c r="P2083" s="50">
        <v>0</v>
      </c>
    </row>
    <row r="2084" spans="12:16" x14ac:dyDescent="0.3">
      <c r="L2084" s="48">
        <v>2075</v>
      </c>
      <c r="M2084" s="50">
        <v>0</v>
      </c>
      <c r="O2084" s="48">
        <v>2075</v>
      </c>
      <c r="P2084" s="50">
        <v>0</v>
      </c>
    </row>
    <row r="2085" spans="12:16" x14ac:dyDescent="0.3">
      <c r="L2085" s="48">
        <v>2076</v>
      </c>
      <c r="M2085" s="50">
        <v>6445860.4329622071</v>
      </c>
      <c r="O2085" s="48">
        <v>2076</v>
      </c>
      <c r="P2085" s="50">
        <v>6445860.4329622071</v>
      </c>
    </row>
    <row r="2086" spans="12:16" x14ac:dyDescent="0.3">
      <c r="L2086" s="48">
        <v>2077</v>
      </c>
      <c r="M2086" s="50">
        <v>3483456.3518176954</v>
      </c>
      <c r="O2086" s="48">
        <v>2077</v>
      </c>
      <c r="P2086" s="50">
        <v>3483456.3518176954</v>
      </c>
    </row>
    <row r="2087" spans="12:16" x14ac:dyDescent="0.3">
      <c r="L2087" s="48">
        <v>2078</v>
      </c>
      <c r="M2087" s="50">
        <v>827665.46635795897</v>
      </c>
      <c r="O2087" s="48">
        <v>2078</v>
      </c>
      <c r="P2087" s="50">
        <v>827665.46635795897</v>
      </c>
    </row>
    <row r="2088" spans="12:16" x14ac:dyDescent="0.3">
      <c r="L2088" s="48">
        <v>2079</v>
      </c>
      <c r="M2088" s="50">
        <v>1714486.7529864514</v>
      </c>
      <c r="O2088" s="48">
        <v>2079</v>
      </c>
      <c r="P2088" s="50">
        <v>0</v>
      </c>
    </row>
    <row r="2089" spans="12:16" x14ac:dyDescent="0.3">
      <c r="L2089" s="48">
        <v>2080</v>
      </c>
      <c r="M2089" s="50">
        <v>4584516.8746945318</v>
      </c>
      <c r="O2089" s="48">
        <v>2080</v>
      </c>
      <c r="P2089" s="50">
        <v>0</v>
      </c>
    </row>
    <row r="2090" spans="12:16" x14ac:dyDescent="0.3">
      <c r="L2090" s="48">
        <v>2081</v>
      </c>
      <c r="M2090" s="50">
        <v>219353.87943323329</v>
      </c>
      <c r="O2090" s="48">
        <v>2081</v>
      </c>
      <c r="P2090" s="50">
        <v>219353.87943323329</v>
      </c>
    </row>
    <row r="2091" spans="12:16" x14ac:dyDescent="0.3">
      <c r="L2091" s="48">
        <v>2082</v>
      </c>
      <c r="M2091" s="50">
        <v>3817399.0118274842</v>
      </c>
      <c r="O2091" s="48">
        <v>2082</v>
      </c>
      <c r="P2091" s="50">
        <v>3563230.7861086912</v>
      </c>
    </row>
    <row r="2092" spans="12:16" x14ac:dyDescent="0.3">
      <c r="L2092" s="48">
        <v>2083</v>
      </c>
      <c r="M2092" s="50">
        <v>0</v>
      </c>
      <c r="O2092" s="48">
        <v>2083</v>
      </c>
      <c r="P2092" s="50">
        <v>0</v>
      </c>
    </row>
    <row r="2093" spans="12:16" x14ac:dyDescent="0.3">
      <c r="L2093" s="48">
        <v>2084</v>
      </c>
      <c r="M2093" s="50">
        <v>0</v>
      </c>
      <c r="O2093" s="48">
        <v>2084</v>
      </c>
      <c r="P2093" s="50">
        <v>0</v>
      </c>
    </row>
    <row r="2094" spans="12:16" x14ac:dyDescent="0.3">
      <c r="L2094" s="48">
        <v>2085</v>
      </c>
      <c r="M2094" s="50">
        <v>2762373.9957133583</v>
      </c>
      <c r="O2094" s="48">
        <v>2085</v>
      </c>
      <c r="P2094" s="50">
        <v>2762373.9957133583</v>
      </c>
    </row>
    <row r="2095" spans="12:16" x14ac:dyDescent="0.3">
      <c r="L2095" s="48">
        <v>2086</v>
      </c>
      <c r="M2095" s="50">
        <v>5891631.3539983016</v>
      </c>
      <c r="O2095" s="48">
        <v>2086</v>
      </c>
      <c r="P2095" s="50">
        <v>5891631.3539983016</v>
      </c>
    </row>
    <row r="2096" spans="12:16" x14ac:dyDescent="0.3">
      <c r="L2096" s="48">
        <v>2087</v>
      </c>
      <c r="M2096" s="50">
        <v>0</v>
      </c>
      <c r="O2096" s="48">
        <v>2087</v>
      </c>
      <c r="P2096" s="50">
        <v>0</v>
      </c>
    </row>
    <row r="2097" spans="12:16" x14ac:dyDescent="0.3">
      <c r="L2097" s="48">
        <v>2088</v>
      </c>
      <c r="M2097" s="50">
        <v>0</v>
      </c>
      <c r="O2097" s="48">
        <v>2088</v>
      </c>
      <c r="P2097" s="50">
        <v>0</v>
      </c>
    </row>
    <row r="2098" spans="12:16" x14ac:dyDescent="0.3">
      <c r="L2098" s="48">
        <v>2089</v>
      </c>
      <c r="M2098" s="50">
        <v>0</v>
      </c>
      <c r="O2098" s="48">
        <v>2089</v>
      </c>
      <c r="P2098" s="50">
        <v>0</v>
      </c>
    </row>
    <row r="2099" spans="12:16" x14ac:dyDescent="0.3">
      <c r="L2099" s="48">
        <v>2090</v>
      </c>
      <c r="M2099" s="50">
        <v>0</v>
      </c>
      <c r="O2099" s="48">
        <v>2090</v>
      </c>
      <c r="P2099" s="50">
        <v>0</v>
      </c>
    </row>
    <row r="2100" spans="12:16" x14ac:dyDescent="0.3">
      <c r="L2100" s="48">
        <v>2091</v>
      </c>
      <c r="M2100" s="50">
        <v>170564.57615276016</v>
      </c>
      <c r="O2100" s="48">
        <v>2091</v>
      </c>
      <c r="P2100" s="50">
        <v>0</v>
      </c>
    </row>
    <row r="2101" spans="12:16" x14ac:dyDescent="0.3">
      <c r="L2101" s="48">
        <v>2092</v>
      </c>
      <c r="M2101" s="50">
        <v>0</v>
      </c>
      <c r="O2101" s="48">
        <v>2092</v>
      </c>
      <c r="P2101" s="50">
        <v>0</v>
      </c>
    </row>
    <row r="2102" spans="12:16" x14ac:dyDescent="0.3">
      <c r="L2102" s="48">
        <v>2093</v>
      </c>
      <c r="M2102" s="50">
        <v>0</v>
      </c>
      <c r="O2102" s="48">
        <v>2093</v>
      </c>
      <c r="P2102" s="50">
        <v>0</v>
      </c>
    </row>
    <row r="2103" spans="12:16" x14ac:dyDescent="0.3">
      <c r="L2103" s="48">
        <v>2094</v>
      </c>
      <c r="M2103" s="50">
        <v>0</v>
      </c>
      <c r="O2103" s="48">
        <v>2094</v>
      </c>
      <c r="P2103" s="50">
        <v>0</v>
      </c>
    </row>
    <row r="2104" spans="12:16" x14ac:dyDescent="0.3">
      <c r="L2104" s="48">
        <v>2095</v>
      </c>
      <c r="M2104" s="50">
        <v>0</v>
      </c>
      <c r="O2104" s="48">
        <v>2095</v>
      </c>
      <c r="P2104" s="50">
        <v>0</v>
      </c>
    </row>
    <row r="2105" spans="12:16" x14ac:dyDescent="0.3">
      <c r="L2105" s="48">
        <v>2096</v>
      </c>
      <c r="M2105" s="50">
        <v>0</v>
      </c>
      <c r="O2105" s="48">
        <v>2096</v>
      </c>
      <c r="P2105" s="50">
        <v>0</v>
      </c>
    </row>
    <row r="2106" spans="12:16" x14ac:dyDescent="0.3">
      <c r="L2106" s="48">
        <v>2097</v>
      </c>
      <c r="M2106" s="50">
        <v>0</v>
      </c>
      <c r="O2106" s="48">
        <v>2097</v>
      </c>
      <c r="P2106" s="50">
        <v>0</v>
      </c>
    </row>
    <row r="2107" spans="12:16" x14ac:dyDescent="0.3">
      <c r="L2107" s="48">
        <v>2098</v>
      </c>
      <c r="M2107" s="50">
        <v>0</v>
      </c>
      <c r="O2107" s="48">
        <v>2098</v>
      </c>
      <c r="P2107" s="50">
        <v>0</v>
      </c>
    </row>
    <row r="2108" spans="12:16" x14ac:dyDescent="0.3">
      <c r="L2108" s="48">
        <v>2099</v>
      </c>
      <c r="M2108" s="50">
        <v>0</v>
      </c>
      <c r="O2108" s="48">
        <v>2099</v>
      </c>
      <c r="P2108" s="50">
        <v>0</v>
      </c>
    </row>
    <row r="2109" spans="12:16" x14ac:dyDescent="0.3">
      <c r="L2109" s="48">
        <v>2100</v>
      </c>
      <c r="M2109" s="50">
        <v>0</v>
      </c>
      <c r="O2109" s="48">
        <v>2100</v>
      </c>
      <c r="P2109" s="50">
        <v>0</v>
      </c>
    </row>
    <row r="2110" spans="12:16" x14ac:dyDescent="0.3">
      <c r="L2110" s="48">
        <v>2101</v>
      </c>
      <c r="M2110" s="50">
        <v>0</v>
      </c>
      <c r="O2110" s="48">
        <v>2101</v>
      </c>
      <c r="P2110" s="50">
        <v>0</v>
      </c>
    </row>
    <row r="2111" spans="12:16" x14ac:dyDescent="0.3">
      <c r="L2111" s="48">
        <v>2102</v>
      </c>
      <c r="M2111" s="50">
        <v>224632.4026195886</v>
      </c>
      <c r="O2111" s="48">
        <v>2102</v>
      </c>
      <c r="P2111" s="50">
        <v>224632.4026195886</v>
      </c>
    </row>
    <row r="2112" spans="12:16" x14ac:dyDescent="0.3">
      <c r="L2112" s="48">
        <v>2103</v>
      </c>
      <c r="M2112" s="50">
        <v>873059.45699810819</v>
      </c>
      <c r="O2112" s="48">
        <v>2103</v>
      </c>
      <c r="P2112" s="50">
        <v>873059.45699810819</v>
      </c>
    </row>
    <row r="2113" spans="12:16" x14ac:dyDescent="0.3">
      <c r="L2113" s="48">
        <v>2104</v>
      </c>
      <c r="M2113" s="50">
        <v>5067883.400288525</v>
      </c>
      <c r="O2113" s="48">
        <v>2104</v>
      </c>
      <c r="P2113" s="50">
        <v>5067883.400288525</v>
      </c>
    </row>
    <row r="2114" spans="12:16" x14ac:dyDescent="0.3">
      <c r="L2114" s="48">
        <v>2105</v>
      </c>
      <c r="M2114" s="50">
        <v>0</v>
      </c>
      <c r="O2114" s="48">
        <v>2105</v>
      </c>
      <c r="P2114" s="50">
        <v>0</v>
      </c>
    </row>
    <row r="2115" spans="12:16" x14ac:dyDescent="0.3">
      <c r="L2115" s="48">
        <v>2106</v>
      </c>
      <c r="M2115" s="50">
        <v>0</v>
      </c>
      <c r="O2115" s="48">
        <v>2106</v>
      </c>
      <c r="P2115" s="50">
        <v>0</v>
      </c>
    </row>
    <row r="2116" spans="12:16" x14ac:dyDescent="0.3">
      <c r="L2116" s="48">
        <v>2107</v>
      </c>
      <c r="M2116" s="50">
        <v>3329936.8786670319</v>
      </c>
      <c r="O2116" s="48">
        <v>2107</v>
      </c>
      <c r="P2116" s="50">
        <v>0</v>
      </c>
    </row>
    <row r="2117" spans="12:16" x14ac:dyDescent="0.3">
      <c r="L2117" s="48">
        <v>2108</v>
      </c>
      <c r="M2117" s="50">
        <v>3155389.1928612748</v>
      </c>
      <c r="O2117" s="48">
        <v>2108</v>
      </c>
      <c r="P2117" s="50">
        <v>124012.30087224102</v>
      </c>
    </row>
    <row r="2118" spans="12:16" x14ac:dyDescent="0.3">
      <c r="L2118" s="48">
        <v>2109</v>
      </c>
      <c r="M2118" s="50">
        <v>0</v>
      </c>
      <c r="O2118" s="48">
        <v>2109</v>
      </c>
      <c r="P2118" s="50">
        <v>0</v>
      </c>
    </row>
    <row r="2119" spans="12:16" x14ac:dyDescent="0.3">
      <c r="L2119" s="48">
        <v>2110</v>
      </c>
      <c r="M2119" s="50">
        <v>0</v>
      </c>
      <c r="O2119" s="48">
        <v>2110</v>
      </c>
      <c r="P2119" s="50">
        <v>0</v>
      </c>
    </row>
    <row r="2120" spans="12:16" x14ac:dyDescent="0.3">
      <c r="L2120" s="48">
        <v>2111</v>
      </c>
      <c r="M2120" s="50">
        <v>0</v>
      </c>
      <c r="O2120" s="48">
        <v>2111</v>
      </c>
      <c r="P2120" s="50">
        <v>0</v>
      </c>
    </row>
    <row r="2121" spans="12:16" x14ac:dyDescent="0.3">
      <c r="L2121" s="48">
        <v>2112</v>
      </c>
      <c r="M2121" s="50">
        <v>0</v>
      </c>
      <c r="O2121" s="48">
        <v>2112</v>
      </c>
      <c r="P2121" s="50">
        <v>0</v>
      </c>
    </row>
    <row r="2122" spans="12:16" x14ac:dyDescent="0.3">
      <c r="L2122" s="48">
        <v>2113</v>
      </c>
      <c r="M2122" s="50">
        <v>308318.84863517841</v>
      </c>
      <c r="O2122" s="48">
        <v>2113</v>
      </c>
      <c r="P2122" s="50">
        <v>308318.84863517841</v>
      </c>
    </row>
    <row r="2123" spans="12:16" x14ac:dyDescent="0.3">
      <c r="L2123" s="48">
        <v>2114</v>
      </c>
      <c r="M2123" s="50">
        <v>526144.70405917044</v>
      </c>
      <c r="O2123" s="48">
        <v>2114</v>
      </c>
      <c r="P2123" s="50">
        <v>526144.70405917044</v>
      </c>
    </row>
    <row r="2124" spans="12:16" x14ac:dyDescent="0.3">
      <c r="L2124" s="48">
        <v>2115</v>
      </c>
      <c r="M2124" s="50">
        <v>7840582.3814239632</v>
      </c>
      <c r="O2124" s="48">
        <v>2115</v>
      </c>
      <c r="P2124" s="50">
        <v>3434384.6722126813</v>
      </c>
    </row>
    <row r="2125" spans="12:16" x14ac:dyDescent="0.3">
      <c r="L2125" s="48">
        <v>2116</v>
      </c>
      <c r="M2125" s="50">
        <v>448327.49529908993</v>
      </c>
      <c r="O2125" s="48">
        <v>2116</v>
      </c>
      <c r="P2125" s="50">
        <v>448327.49529908993</v>
      </c>
    </row>
    <row r="2126" spans="12:16" x14ac:dyDescent="0.3">
      <c r="L2126" s="48">
        <v>2117</v>
      </c>
      <c r="M2126" s="50">
        <v>938856.98642185342</v>
      </c>
      <c r="O2126" s="48">
        <v>2117</v>
      </c>
      <c r="P2126" s="50">
        <v>0</v>
      </c>
    </row>
    <row r="2127" spans="12:16" x14ac:dyDescent="0.3">
      <c r="L2127" s="48">
        <v>2118</v>
      </c>
      <c r="M2127" s="50">
        <v>0</v>
      </c>
      <c r="O2127" s="48">
        <v>2118</v>
      </c>
      <c r="P2127" s="50">
        <v>0</v>
      </c>
    </row>
    <row r="2128" spans="12:16" x14ac:dyDescent="0.3">
      <c r="L2128" s="48">
        <v>2119</v>
      </c>
      <c r="M2128" s="50">
        <v>0</v>
      </c>
      <c r="O2128" s="48">
        <v>2119</v>
      </c>
      <c r="P2128" s="50">
        <v>0</v>
      </c>
    </row>
    <row r="2129" spans="12:16" x14ac:dyDescent="0.3">
      <c r="L2129" s="48">
        <v>2120</v>
      </c>
      <c r="M2129" s="50">
        <v>0</v>
      </c>
      <c r="O2129" s="48">
        <v>2120</v>
      </c>
      <c r="P2129" s="50">
        <v>0</v>
      </c>
    </row>
    <row r="2130" spans="12:16" x14ac:dyDescent="0.3">
      <c r="L2130" s="48">
        <v>2121</v>
      </c>
      <c r="M2130" s="50">
        <v>0</v>
      </c>
      <c r="O2130" s="48">
        <v>2121</v>
      </c>
      <c r="P2130" s="50">
        <v>0</v>
      </c>
    </row>
    <row r="2131" spans="12:16" x14ac:dyDescent="0.3">
      <c r="L2131" s="48">
        <v>2122</v>
      </c>
      <c r="M2131" s="50">
        <v>0</v>
      </c>
      <c r="O2131" s="48">
        <v>2122</v>
      </c>
      <c r="P2131" s="50">
        <v>0</v>
      </c>
    </row>
    <row r="2132" spans="12:16" x14ac:dyDescent="0.3">
      <c r="L2132" s="48">
        <v>2123</v>
      </c>
      <c r="M2132" s="50">
        <v>0</v>
      </c>
      <c r="O2132" s="48">
        <v>2123</v>
      </c>
      <c r="P2132" s="50">
        <v>0</v>
      </c>
    </row>
    <row r="2133" spans="12:16" x14ac:dyDescent="0.3">
      <c r="L2133" s="48">
        <v>2124</v>
      </c>
      <c r="M2133" s="50">
        <v>3806904.9670469882</v>
      </c>
      <c r="O2133" s="48">
        <v>2124</v>
      </c>
      <c r="P2133" s="50">
        <v>2059277.9391287018</v>
      </c>
    </row>
    <row r="2134" spans="12:16" x14ac:dyDescent="0.3">
      <c r="L2134" s="48">
        <v>2125</v>
      </c>
      <c r="M2134" s="50">
        <v>414273.59194293997</v>
      </c>
      <c r="O2134" s="48">
        <v>2125</v>
      </c>
      <c r="P2134" s="50">
        <v>414273.59194293997</v>
      </c>
    </row>
    <row r="2135" spans="12:16" x14ac:dyDescent="0.3">
      <c r="L2135" s="48">
        <v>2126</v>
      </c>
      <c r="M2135" s="50">
        <v>8132589.9499528175</v>
      </c>
      <c r="O2135" s="48">
        <v>2126</v>
      </c>
      <c r="P2135" s="50">
        <v>936607.46154743328</v>
      </c>
    </row>
    <row r="2136" spans="12:16" x14ac:dyDescent="0.3">
      <c r="L2136" s="48">
        <v>2127</v>
      </c>
      <c r="M2136" s="50">
        <v>0</v>
      </c>
      <c r="O2136" s="48">
        <v>2127</v>
      </c>
      <c r="P2136" s="50">
        <v>0</v>
      </c>
    </row>
    <row r="2137" spans="12:16" x14ac:dyDescent="0.3">
      <c r="L2137" s="48">
        <v>2128</v>
      </c>
      <c r="M2137" s="50">
        <v>8161822.7559138183</v>
      </c>
      <c r="O2137" s="48">
        <v>2128</v>
      </c>
      <c r="P2137" s="50">
        <v>8161822.7559138183</v>
      </c>
    </row>
    <row r="2138" spans="12:16" x14ac:dyDescent="0.3">
      <c r="L2138" s="48">
        <v>2129</v>
      </c>
      <c r="M2138" s="50">
        <v>153428.22781481894</v>
      </c>
      <c r="O2138" s="48">
        <v>2129</v>
      </c>
      <c r="P2138" s="50">
        <v>153428.22781481894</v>
      </c>
    </row>
    <row r="2139" spans="12:16" x14ac:dyDescent="0.3">
      <c r="L2139" s="48">
        <v>2130</v>
      </c>
      <c r="M2139" s="50">
        <v>0</v>
      </c>
      <c r="O2139" s="48">
        <v>2130</v>
      </c>
      <c r="P2139" s="50">
        <v>0</v>
      </c>
    </row>
    <row r="2140" spans="12:16" x14ac:dyDescent="0.3">
      <c r="L2140" s="48">
        <v>2131</v>
      </c>
      <c r="M2140" s="50">
        <v>0</v>
      </c>
      <c r="O2140" s="48">
        <v>2131</v>
      </c>
      <c r="P2140" s="50">
        <v>0</v>
      </c>
    </row>
    <row r="2141" spans="12:16" x14ac:dyDescent="0.3">
      <c r="L2141" s="48">
        <v>2132</v>
      </c>
      <c r="M2141" s="50">
        <v>0</v>
      </c>
      <c r="O2141" s="48">
        <v>2132</v>
      </c>
      <c r="P2141" s="50">
        <v>0</v>
      </c>
    </row>
    <row r="2142" spans="12:16" x14ac:dyDescent="0.3">
      <c r="L2142" s="48">
        <v>2133</v>
      </c>
      <c r="M2142" s="50">
        <v>0</v>
      </c>
      <c r="O2142" s="48">
        <v>2133</v>
      </c>
      <c r="P2142" s="50">
        <v>0</v>
      </c>
    </row>
    <row r="2143" spans="12:16" x14ac:dyDescent="0.3">
      <c r="L2143" s="48">
        <v>2134</v>
      </c>
      <c r="M2143" s="50">
        <v>0</v>
      </c>
      <c r="O2143" s="48">
        <v>2134</v>
      </c>
      <c r="P2143" s="50">
        <v>0</v>
      </c>
    </row>
    <row r="2144" spans="12:16" x14ac:dyDescent="0.3">
      <c r="L2144" s="48">
        <v>2135</v>
      </c>
      <c r="M2144" s="50">
        <v>0</v>
      </c>
      <c r="O2144" s="48">
        <v>2135</v>
      </c>
      <c r="P2144" s="50">
        <v>0</v>
      </c>
    </row>
    <row r="2145" spans="12:16" x14ac:dyDescent="0.3">
      <c r="L2145" s="48">
        <v>2136</v>
      </c>
      <c r="M2145" s="50">
        <v>1320730.1215591501</v>
      </c>
      <c r="O2145" s="48">
        <v>2136</v>
      </c>
      <c r="P2145" s="50">
        <v>1320730.1215591501</v>
      </c>
    </row>
    <row r="2146" spans="12:16" x14ac:dyDescent="0.3">
      <c r="L2146" s="48">
        <v>2137</v>
      </c>
      <c r="M2146" s="50">
        <v>0</v>
      </c>
      <c r="O2146" s="48">
        <v>2137</v>
      </c>
      <c r="P2146" s="50">
        <v>0</v>
      </c>
    </row>
    <row r="2147" spans="12:16" x14ac:dyDescent="0.3">
      <c r="L2147" s="48">
        <v>2138</v>
      </c>
      <c r="M2147" s="50">
        <v>0</v>
      </c>
      <c r="O2147" s="48">
        <v>2138</v>
      </c>
      <c r="P2147" s="50">
        <v>0</v>
      </c>
    </row>
    <row r="2148" spans="12:16" x14ac:dyDescent="0.3">
      <c r="L2148" s="48">
        <v>2139</v>
      </c>
      <c r="M2148" s="50">
        <v>119560.80268683813</v>
      </c>
      <c r="O2148" s="48">
        <v>2139</v>
      </c>
      <c r="P2148" s="50">
        <v>119560.80268683813</v>
      </c>
    </row>
    <row r="2149" spans="12:16" x14ac:dyDescent="0.3">
      <c r="L2149" s="48">
        <v>2140</v>
      </c>
      <c r="M2149" s="50">
        <v>0</v>
      </c>
      <c r="O2149" s="48">
        <v>2140</v>
      </c>
      <c r="P2149" s="50">
        <v>0</v>
      </c>
    </row>
    <row r="2150" spans="12:16" x14ac:dyDescent="0.3">
      <c r="L2150" s="48">
        <v>2141</v>
      </c>
      <c r="M2150" s="50">
        <v>6971731.581660036</v>
      </c>
      <c r="O2150" s="48">
        <v>2141</v>
      </c>
      <c r="P2150" s="50">
        <v>3603612.2197325458</v>
      </c>
    </row>
    <row r="2151" spans="12:16" x14ac:dyDescent="0.3">
      <c r="L2151" s="48">
        <v>2142</v>
      </c>
      <c r="M2151" s="50">
        <v>250208.72390620146</v>
      </c>
      <c r="O2151" s="48">
        <v>2142</v>
      </c>
      <c r="P2151" s="50">
        <v>250208.72390620146</v>
      </c>
    </row>
    <row r="2152" spans="12:16" x14ac:dyDescent="0.3">
      <c r="L2152" s="48">
        <v>2143</v>
      </c>
      <c r="M2152" s="50">
        <v>0</v>
      </c>
      <c r="O2152" s="48">
        <v>2143</v>
      </c>
      <c r="P2152" s="50">
        <v>0</v>
      </c>
    </row>
    <row r="2153" spans="12:16" x14ac:dyDescent="0.3">
      <c r="L2153" s="48">
        <v>2144</v>
      </c>
      <c r="M2153" s="50">
        <v>562523.57588499843</v>
      </c>
      <c r="O2153" s="48">
        <v>2144</v>
      </c>
      <c r="P2153" s="50">
        <v>562523.57588499843</v>
      </c>
    </row>
    <row r="2154" spans="12:16" x14ac:dyDescent="0.3">
      <c r="L2154" s="48">
        <v>2145</v>
      </c>
      <c r="M2154" s="50">
        <v>174549.53526307258</v>
      </c>
      <c r="O2154" s="48">
        <v>2145</v>
      </c>
      <c r="P2154" s="50">
        <v>174549.53526307258</v>
      </c>
    </row>
    <row r="2155" spans="12:16" x14ac:dyDescent="0.3">
      <c r="L2155" s="48">
        <v>2146</v>
      </c>
      <c r="M2155" s="50">
        <v>3188771.6103599719</v>
      </c>
      <c r="O2155" s="48">
        <v>2146</v>
      </c>
      <c r="P2155" s="50">
        <v>2936244.3504922492</v>
      </c>
    </row>
    <row r="2156" spans="12:16" x14ac:dyDescent="0.3">
      <c r="L2156" s="48">
        <v>2147</v>
      </c>
      <c r="M2156" s="50">
        <v>3239731.6758718784</v>
      </c>
      <c r="O2156" s="48">
        <v>2147</v>
      </c>
      <c r="P2156" s="50">
        <v>0</v>
      </c>
    </row>
    <row r="2157" spans="12:16" x14ac:dyDescent="0.3">
      <c r="L2157" s="48">
        <v>2148</v>
      </c>
      <c r="M2157" s="50">
        <v>0</v>
      </c>
      <c r="O2157" s="48">
        <v>2148</v>
      </c>
      <c r="P2157" s="50">
        <v>0</v>
      </c>
    </row>
    <row r="2158" spans="12:16" x14ac:dyDescent="0.3">
      <c r="L2158" s="48">
        <v>2149</v>
      </c>
      <c r="M2158" s="50">
        <v>217160.63195234301</v>
      </c>
      <c r="O2158" s="48">
        <v>2149</v>
      </c>
      <c r="P2158" s="50">
        <v>0</v>
      </c>
    </row>
    <row r="2159" spans="12:16" x14ac:dyDescent="0.3">
      <c r="L2159" s="48">
        <v>2150</v>
      </c>
      <c r="M2159" s="50">
        <v>799655.31859304197</v>
      </c>
      <c r="O2159" s="48">
        <v>2150</v>
      </c>
      <c r="P2159" s="50">
        <v>0</v>
      </c>
    </row>
    <row r="2160" spans="12:16" x14ac:dyDescent="0.3">
      <c r="L2160" s="48">
        <v>2151</v>
      </c>
      <c r="M2160" s="50">
        <v>2721675.6103829853</v>
      </c>
      <c r="O2160" s="48">
        <v>2151</v>
      </c>
      <c r="P2160" s="50">
        <v>0</v>
      </c>
    </row>
    <row r="2161" spans="12:16" x14ac:dyDescent="0.3">
      <c r="L2161" s="48">
        <v>2152</v>
      </c>
      <c r="M2161" s="50">
        <v>254240.79410178959</v>
      </c>
      <c r="O2161" s="48">
        <v>2152</v>
      </c>
      <c r="P2161" s="50">
        <v>254240.79410178959</v>
      </c>
    </row>
    <row r="2162" spans="12:16" x14ac:dyDescent="0.3">
      <c r="L2162" s="48">
        <v>2153</v>
      </c>
      <c r="M2162" s="50">
        <v>3092265.099962621</v>
      </c>
      <c r="O2162" s="48">
        <v>2153</v>
      </c>
      <c r="P2162" s="50">
        <v>252324.75716995346</v>
      </c>
    </row>
    <row r="2163" spans="12:16" x14ac:dyDescent="0.3">
      <c r="L2163" s="48">
        <v>2154</v>
      </c>
      <c r="M2163" s="50">
        <v>0</v>
      </c>
      <c r="O2163" s="48">
        <v>2154</v>
      </c>
      <c r="P2163" s="50">
        <v>0</v>
      </c>
    </row>
    <row r="2164" spans="12:16" x14ac:dyDescent="0.3">
      <c r="L2164" s="48">
        <v>2155</v>
      </c>
      <c r="M2164" s="50">
        <v>0</v>
      </c>
      <c r="O2164" s="48">
        <v>2155</v>
      </c>
      <c r="P2164" s="50">
        <v>0</v>
      </c>
    </row>
    <row r="2165" spans="12:16" x14ac:dyDescent="0.3">
      <c r="L2165" s="48">
        <v>2156</v>
      </c>
      <c r="M2165" s="50">
        <v>158614.44797071122</v>
      </c>
      <c r="O2165" s="48">
        <v>2156</v>
      </c>
      <c r="P2165" s="50">
        <v>158614.44797071122</v>
      </c>
    </row>
    <row r="2166" spans="12:16" x14ac:dyDescent="0.3">
      <c r="L2166" s="48">
        <v>2157</v>
      </c>
      <c r="M2166" s="50">
        <v>0</v>
      </c>
      <c r="O2166" s="48">
        <v>2157</v>
      </c>
      <c r="P2166" s="50">
        <v>0</v>
      </c>
    </row>
    <row r="2167" spans="12:16" x14ac:dyDescent="0.3">
      <c r="L2167" s="48">
        <v>2158</v>
      </c>
      <c r="M2167" s="50">
        <v>1569935.0291049536</v>
      </c>
      <c r="O2167" s="48">
        <v>2158</v>
      </c>
      <c r="P2167" s="50">
        <v>1569935.0291049536</v>
      </c>
    </row>
    <row r="2168" spans="12:16" x14ac:dyDescent="0.3">
      <c r="L2168" s="48">
        <v>2159</v>
      </c>
      <c r="M2168" s="50">
        <v>0</v>
      </c>
      <c r="O2168" s="48">
        <v>2159</v>
      </c>
      <c r="P2168" s="50">
        <v>0</v>
      </c>
    </row>
    <row r="2169" spans="12:16" x14ac:dyDescent="0.3">
      <c r="L2169" s="48">
        <v>2160</v>
      </c>
      <c r="M2169" s="50">
        <v>1168356.6134847335</v>
      </c>
      <c r="O2169" s="48">
        <v>2160</v>
      </c>
      <c r="P2169" s="50">
        <v>0</v>
      </c>
    </row>
    <row r="2170" spans="12:16" x14ac:dyDescent="0.3">
      <c r="L2170" s="48">
        <v>2161</v>
      </c>
      <c r="M2170" s="50">
        <v>0</v>
      </c>
      <c r="O2170" s="48">
        <v>2161</v>
      </c>
      <c r="P2170" s="50">
        <v>0</v>
      </c>
    </row>
    <row r="2171" spans="12:16" x14ac:dyDescent="0.3">
      <c r="L2171" s="48">
        <v>2162</v>
      </c>
      <c r="M2171" s="50">
        <v>5435591.8395684995</v>
      </c>
      <c r="O2171" s="48">
        <v>2162</v>
      </c>
      <c r="P2171" s="50">
        <v>0</v>
      </c>
    </row>
    <row r="2172" spans="12:16" x14ac:dyDescent="0.3">
      <c r="L2172" s="48">
        <v>2163</v>
      </c>
      <c r="M2172" s="50">
        <v>0</v>
      </c>
      <c r="O2172" s="48">
        <v>2163</v>
      </c>
      <c r="P2172" s="50">
        <v>0</v>
      </c>
    </row>
    <row r="2173" spans="12:16" x14ac:dyDescent="0.3">
      <c r="L2173" s="48">
        <v>2164</v>
      </c>
      <c r="M2173" s="50">
        <v>263989.18590475881</v>
      </c>
      <c r="O2173" s="48">
        <v>2164</v>
      </c>
      <c r="P2173" s="50">
        <v>0</v>
      </c>
    </row>
    <row r="2174" spans="12:16" x14ac:dyDescent="0.3">
      <c r="L2174" s="48">
        <v>2165</v>
      </c>
      <c r="M2174" s="50">
        <v>0</v>
      </c>
      <c r="O2174" s="48">
        <v>2165</v>
      </c>
      <c r="P2174" s="50">
        <v>0</v>
      </c>
    </row>
    <row r="2175" spans="12:16" x14ac:dyDescent="0.3">
      <c r="L2175" s="48">
        <v>2166</v>
      </c>
      <c r="M2175" s="50">
        <v>1045909.7962720079</v>
      </c>
      <c r="O2175" s="48">
        <v>2166</v>
      </c>
      <c r="P2175" s="50">
        <v>1045909.7962720079</v>
      </c>
    </row>
    <row r="2176" spans="12:16" x14ac:dyDescent="0.3">
      <c r="L2176" s="48">
        <v>2167</v>
      </c>
      <c r="M2176" s="50">
        <v>131943.83965490025</v>
      </c>
      <c r="O2176" s="48">
        <v>2167</v>
      </c>
      <c r="P2176" s="50">
        <v>131943.83965490025</v>
      </c>
    </row>
    <row r="2177" spans="12:16" x14ac:dyDescent="0.3">
      <c r="L2177" s="48">
        <v>2168</v>
      </c>
      <c r="M2177" s="50">
        <v>1378047.068910647</v>
      </c>
      <c r="O2177" s="48">
        <v>2168</v>
      </c>
      <c r="P2177" s="50">
        <v>0</v>
      </c>
    </row>
    <row r="2178" spans="12:16" x14ac:dyDescent="0.3">
      <c r="L2178" s="48">
        <v>2169</v>
      </c>
      <c r="M2178" s="50">
        <v>862615.08194662293</v>
      </c>
      <c r="O2178" s="48">
        <v>2169</v>
      </c>
      <c r="P2178" s="50">
        <v>0</v>
      </c>
    </row>
    <row r="2179" spans="12:16" x14ac:dyDescent="0.3">
      <c r="L2179" s="48">
        <v>2170</v>
      </c>
      <c r="M2179" s="50">
        <v>225835.65308234969</v>
      </c>
      <c r="O2179" s="48">
        <v>2170</v>
      </c>
      <c r="P2179" s="50">
        <v>0</v>
      </c>
    </row>
    <row r="2180" spans="12:16" x14ac:dyDescent="0.3">
      <c r="L2180" s="48">
        <v>2171</v>
      </c>
      <c r="M2180" s="50">
        <v>3849395.2212467776</v>
      </c>
      <c r="O2180" s="48">
        <v>2171</v>
      </c>
      <c r="P2180" s="50">
        <v>3849395.2212467776</v>
      </c>
    </row>
    <row r="2181" spans="12:16" x14ac:dyDescent="0.3">
      <c r="L2181" s="48">
        <v>2172</v>
      </c>
      <c r="M2181" s="50">
        <v>0</v>
      </c>
      <c r="O2181" s="48">
        <v>2172</v>
      </c>
      <c r="P2181" s="50">
        <v>0</v>
      </c>
    </row>
    <row r="2182" spans="12:16" x14ac:dyDescent="0.3">
      <c r="L2182" s="48">
        <v>2173</v>
      </c>
      <c r="M2182" s="50">
        <v>0</v>
      </c>
      <c r="O2182" s="48">
        <v>2173</v>
      </c>
      <c r="P2182" s="50">
        <v>0</v>
      </c>
    </row>
    <row r="2183" spans="12:16" x14ac:dyDescent="0.3">
      <c r="L2183" s="48">
        <v>2174</v>
      </c>
      <c r="M2183" s="50">
        <v>629198.06280288158</v>
      </c>
      <c r="O2183" s="48">
        <v>2174</v>
      </c>
      <c r="P2183" s="50">
        <v>629198.06280288158</v>
      </c>
    </row>
    <row r="2184" spans="12:16" x14ac:dyDescent="0.3">
      <c r="L2184" s="48">
        <v>2175</v>
      </c>
      <c r="M2184" s="50">
        <v>197926.41927067362</v>
      </c>
      <c r="O2184" s="48">
        <v>2175</v>
      </c>
      <c r="P2184" s="50">
        <v>197926.41927067362</v>
      </c>
    </row>
    <row r="2185" spans="12:16" x14ac:dyDescent="0.3">
      <c r="L2185" s="48">
        <v>2176</v>
      </c>
      <c r="M2185" s="50">
        <v>3858631.1975446874</v>
      </c>
      <c r="O2185" s="48">
        <v>2176</v>
      </c>
      <c r="P2185" s="50">
        <v>3858631.1975446874</v>
      </c>
    </row>
    <row r="2186" spans="12:16" x14ac:dyDescent="0.3">
      <c r="L2186" s="48">
        <v>2177</v>
      </c>
      <c r="M2186" s="50">
        <v>211870.44231595891</v>
      </c>
      <c r="O2186" s="48">
        <v>2177</v>
      </c>
      <c r="P2186" s="50">
        <v>0</v>
      </c>
    </row>
    <row r="2187" spans="12:16" x14ac:dyDescent="0.3">
      <c r="L2187" s="48">
        <v>2178</v>
      </c>
      <c r="M2187" s="50">
        <v>0</v>
      </c>
      <c r="O2187" s="48">
        <v>2178</v>
      </c>
      <c r="P2187" s="50">
        <v>0</v>
      </c>
    </row>
    <row r="2188" spans="12:16" x14ac:dyDescent="0.3">
      <c r="L2188" s="48">
        <v>2179</v>
      </c>
      <c r="M2188" s="50">
        <v>0</v>
      </c>
      <c r="O2188" s="48">
        <v>2179</v>
      </c>
      <c r="P2188" s="50">
        <v>0</v>
      </c>
    </row>
    <row r="2189" spans="12:16" x14ac:dyDescent="0.3">
      <c r="L2189" s="48">
        <v>2180</v>
      </c>
      <c r="M2189" s="50">
        <v>338268.0696935255</v>
      </c>
      <c r="O2189" s="48">
        <v>2180</v>
      </c>
      <c r="P2189" s="50">
        <v>338268.0696935255</v>
      </c>
    </row>
    <row r="2190" spans="12:16" x14ac:dyDescent="0.3">
      <c r="L2190" s="48">
        <v>2181</v>
      </c>
      <c r="M2190" s="50">
        <v>0</v>
      </c>
      <c r="O2190" s="48">
        <v>2181</v>
      </c>
      <c r="P2190" s="50">
        <v>0</v>
      </c>
    </row>
    <row r="2191" spans="12:16" x14ac:dyDescent="0.3">
      <c r="L2191" s="48">
        <v>2182</v>
      </c>
      <c r="M2191" s="50">
        <v>0</v>
      </c>
      <c r="O2191" s="48">
        <v>2182</v>
      </c>
      <c r="P2191" s="50">
        <v>0</v>
      </c>
    </row>
    <row r="2192" spans="12:16" x14ac:dyDescent="0.3">
      <c r="L2192" s="48">
        <v>2183</v>
      </c>
      <c r="M2192" s="50">
        <v>0</v>
      </c>
      <c r="O2192" s="48">
        <v>2183</v>
      </c>
      <c r="P2192" s="50">
        <v>0</v>
      </c>
    </row>
    <row r="2193" spans="12:16" x14ac:dyDescent="0.3">
      <c r="L2193" s="48">
        <v>2184</v>
      </c>
      <c r="M2193" s="50">
        <v>0</v>
      </c>
      <c r="O2193" s="48">
        <v>2184</v>
      </c>
      <c r="P2193" s="50">
        <v>0</v>
      </c>
    </row>
    <row r="2194" spans="12:16" x14ac:dyDescent="0.3">
      <c r="L2194" s="48">
        <v>2185</v>
      </c>
      <c r="M2194" s="50">
        <v>0</v>
      </c>
      <c r="O2194" s="48">
        <v>2185</v>
      </c>
      <c r="P2194" s="50">
        <v>0</v>
      </c>
    </row>
    <row r="2195" spans="12:16" x14ac:dyDescent="0.3">
      <c r="L2195" s="48">
        <v>2186</v>
      </c>
      <c r="M2195" s="50">
        <v>0</v>
      </c>
      <c r="O2195" s="48">
        <v>2186</v>
      </c>
      <c r="P2195" s="50">
        <v>0</v>
      </c>
    </row>
    <row r="2196" spans="12:16" x14ac:dyDescent="0.3">
      <c r="L2196" s="48">
        <v>2187</v>
      </c>
      <c r="M2196" s="50">
        <v>4971145.4341826355</v>
      </c>
      <c r="O2196" s="48">
        <v>2187</v>
      </c>
      <c r="P2196" s="50">
        <v>233777.37645029969</v>
      </c>
    </row>
    <row r="2197" spans="12:16" x14ac:dyDescent="0.3">
      <c r="L2197" s="48">
        <v>2188</v>
      </c>
      <c r="M2197" s="50">
        <v>306991.24035730376</v>
      </c>
      <c r="O2197" s="48">
        <v>2188</v>
      </c>
      <c r="P2197" s="50">
        <v>306991.24035730376</v>
      </c>
    </row>
    <row r="2198" spans="12:16" x14ac:dyDescent="0.3">
      <c r="L2198" s="48">
        <v>2189</v>
      </c>
      <c r="M2198" s="50">
        <v>231755.02332539979</v>
      </c>
      <c r="O2198" s="48">
        <v>2189</v>
      </c>
      <c r="P2198" s="50">
        <v>231755.02332539979</v>
      </c>
    </row>
    <row r="2199" spans="12:16" x14ac:dyDescent="0.3">
      <c r="L2199" s="48">
        <v>2190</v>
      </c>
      <c r="M2199" s="50">
        <v>0</v>
      </c>
      <c r="O2199" s="48">
        <v>2190</v>
      </c>
      <c r="P2199" s="50">
        <v>0</v>
      </c>
    </row>
    <row r="2200" spans="12:16" x14ac:dyDescent="0.3">
      <c r="L2200" s="48">
        <v>2191</v>
      </c>
      <c r="M2200" s="50">
        <v>3972737.3481293488</v>
      </c>
      <c r="O2200" s="48">
        <v>2191</v>
      </c>
      <c r="P2200" s="50">
        <v>0</v>
      </c>
    </row>
    <row r="2201" spans="12:16" x14ac:dyDescent="0.3">
      <c r="L2201" s="48">
        <v>2192</v>
      </c>
      <c r="M2201" s="50">
        <v>5185873.4173843348</v>
      </c>
      <c r="O2201" s="48">
        <v>2192</v>
      </c>
      <c r="P2201" s="50">
        <v>0</v>
      </c>
    </row>
    <row r="2202" spans="12:16" x14ac:dyDescent="0.3">
      <c r="L2202" s="48">
        <v>2193</v>
      </c>
      <c r="M2202" s="50">
        <v>13653666.148095135</v>
      </c>
      <c r="O2202" s="48">
        <v>2193</v>
      </c>
      <c r="P2202" s="50">
        <v>1361758.2165035226</v>
      </c>
    </row>
    <row r="2203" spans="12:16" x14ac:dyDescent="0.3">
      <c r="L2203" s="48">
        <v>2194</v>
      </c>
      <c r="M2203" s="50">
        <v>811198.35450241377</v>
      </c>
      <c r="O2203" s="48">
        <v>2194</v>
      </c>
      <c r="P2203" s="50">
        <v>811198.35450241377</v>
      </c>
    </row>
    <row r="2204" spans="12:16" x14ac:dyDescent="0.3">
      <c r="L2204" s="48">
        <v>2195</v>
      </c>
      <c r="M2204" s="50">
        <v>580748.03143338114</v>
      </c>
      <c r="O2204" s="48">
        <v>2195</v>
      </c>
      <c r="P2204" s="50">
        <v>0</v>
      </c>
    </row>
    <row r="2205" spans="12:16" x14ac:dyDescent="0.3">
      <c r="L2205" s="48">
        <v>2196</v>
      </c>
      <c r="M2205" s="50">
        <v>0</v>
      </c>
      <c r="O2205" s="48">
        <v>2196</v>
      </c>
      <c r="P2205" s="50">
        <v>0</v>
      </c>
    </row>
    <row r="2206" spans="12:16" x14ac:dyDescent="0.3">
      <c r="L2206" s="48">
        <v>2197</v>
      </c>
      <c r="M2206" s="50">
        <v>412757.05473900051</v>
      </c>
      <c r="O2206" s="48">
        <v>2197</v>
      </c>
      <c r="P2206" s="50">
        <v>224408.45064199236</v>
      </c>
    </row>
    <row r="2207" spans="12:16" x14ac:dyDescent="0.3">
      <c r="L2207" s="48">
        <v>2198</v>
      </c>
      <c r="M2207" s="50">
        <v>6318342.4998554988</v>
      </c>
      <c r="O2207" s="48">
        <v>2198</v>
      </c>
      <c r="P2207" s="50">
        <v>0</v>
      </c>
    </row>
    <row r="2208" spans="12:16" x14ac:dyDescent="0.3">
      <c r="L2208" s="48">
        <v>2199</v>
      </c>
      <c r="M2208" s="50">
        <v>356283.98669093713</v>
      </c>
      <c r="O2208" s="48">
        <v>2199</v>
      </c>
      <c r="P2208" s="50">
        <v>0</v>
      </c>
    </row>
    <row r="2209" spans="12:16" x14ac:dyDescent="0.3">
      <c r="L2209" s="48">
        <v>2200</v>
      </c>
      <c r="M2209" s="50">
        <v>0</v>
      </c>
      <c r="O2209" s="48">
        <v>2200</v>
      </c>
      <c r="P2209" s="50">
        <v>0</v>
      </c>
    </row>
    <row r="2210" spans="12:16" x14ac:dyDescent="0.3">
      <c r="L2210" s="48">
        <v>2201</v>
      </c>
      <c r="M2210" s="50">
        <v>0</v>
      </c>
      <c r="O2210" s="48">
        <v>2201</v>
      </c>
      <c r="P2210" s="50">
        <v>0</v>
      </c>
    </row>
    <row r="2211" spans="12:16" x14ac:dyDescent="0.3">
      <c r="L2211" s="48">
        <v>2202</v>
      </c>
      <c r="M2211" s="50">
        <v>0</v>
      </c>
      <c r="O2211" s="48">
        <v>2202</v>
      </c>
      <c r="P2211" s="50">
        <v>0</v>
      </c>
    </row>
    <row r="2212" spans="12:16" x14ac:dyDescent="0.3">
      <c r="L2212" s="48">
        <v>2203</v>
      </c>
      <c r="M2212" s="50">
        <v>4098724.019965067</v>
      </c>
      <c r="O2212" s="48">
        <v>2203</v>
      </c>
      <c r="P2212" s="50">
        <v>230411.35113197981</v>
      </c>
    </row>
    <row r="2213" spans="12:16" x14ac:dyDescent="0.3">
      <c r="L2213" s="48">
        <v>2204</v>
      </c>
      <c r="M2213" s="50">
        <v>0</v>
      </c>
      <c r="O2213" s="48">
        <v>2204</v>
      </c>
      <c r="P2213" s="50">
        <v>0</v>
      </c>
    </row>
    <row r="2214" spans="12:16" x14ac:dyDescent="0.3">
      <c r="L2214" s="48">
        <v>2205</v>
      </c>
      <c r="M2214" s="50">
        <v>697429.30109743634</v>
      </c>
      <c r="O2214" s="48">
        <v>2205</v>
      </c>
      <c r="P2214" s="50">
        <v>455032.76225788996</v>
      </c>
    </row>
    <row r="2215" spans="12:16" x14ac:dyDescent="0.3">
      <c r="L2215" s="48">
        <v>2206</v>
      </c>
      <c r="M2215" s="50">
        <v>20670467.555022992</v>
      </c>
      <c r="O2215" s="48">
        <v>2206</v>
      </c>
      <c r="P2215" s="50">
        <v>0</v>
      </c>
    </row>
    <row r="2216" spans="12:16" x14ac:dyDescent="0.3">
      <c r="L2216" s="48">
        <v>2207</v>
      </c>
      <c r="M2216" s="50">
        <v>2205780.1172514837</v>
      </c>
      <c r="O2216" s="48">
        <v>2207</v>
      </c>
      <c r="P2216" s="50">
        <v>0</v>
      </c>
    </row>
    <row r="2217" spans="12:16" x14ac:dyDescent="0.3">
      <c r="L2217" s="48">
        <v>2208</v>
      </c>
      <c r="M2217" s="50">
        <v>0</v>
      </c>
      <c r="O2217" s="48">
        <v>2208</v>
      </c>
      <c r="P2217" s="50">
        <v>0</v>
      </c>
    </row>
    <row r="2218" spans="12:16" x14ac:dyDescent="0.3">
      <c r="L2218" s="48">
        <v>2209</v>
      </c>
      <c r="M2218" s="50">
        <v>0</v>
      </c>
      <c r="O2218" s="48">
        <v>2209</v>
      </c>
      <c r="P2218" s="50">
        <v>0</v>
      </c>
    </row>
    <row r="2219" spans="12:16" x14ac:dyDescent="0.3">
      <c r="L2219" s="48">
        <v>2210</v>
      </c>
      <c r="M2219" s="50">
        <v>1762274.9419564879</v>
      </c>
      <c r="O2219" s="48">
        <v>2210</v>
      </c>
      <c r="P2219" s="50">
        <v>1762274.9419564879</v>
      </c>
    </row>
    <row r="2220" spans="12:16" x14ac:dyDescent="0.3">
      <c r="L2220" s="48">
        <v>2211</v>
      </c>
      <c r="M2220" s="50">
        <v>2456292.6910050218</v>
      </c>
      <c r="O2220" s="48">
        <v>2211</v>
      </c>
      <c r="P2220" s="50">
        <v>144241.72741665097</v>
      </c>
    </row>
    <row r="2221" spans="12:16" x14ac:dyDescent="0.3">
      <c r="L2221" s="48">
        <v>2212</v>
      </c>
      <c r="M2221" s="50">
        <v>0</v>
      </c>
      <c r="O2221" s="48">
        <v>2212</v>
      </c>
      <c r="P2221" s="50">
        <v>0</v>
      </c>
    </row>
    <row r="2222" spans="12:16" x14ac:dyDescent="0.3">
      <c r="L2222" s="48">
        <v>2213</v>
      </c>
      <c r="M2222" s="50">
        <v>0</v>
      </c>
      <c r="O2222" s="48">
        <v>2213</v>
      </c>
      <c r="P2222" s="50">
        <v>0</v>
      </c>
    </row>
    <row r="2223" spans="12:16" x14ac:dyDescent="0.3">
      <c r="L2223" s="48">
        <v>2214</v>
      </c>
      <c r="M2223" s="50">
        <v>0</v>
      </c>
      <c r="O2223" s="48">
        <v>2214</v>
      </c>
      <c r="P2223" s="50">
        <v>0</v>
      </c>
    </row>
    <row r="2224" spans="12:16" x14ac:dyDescent="0.3">
      <c r="L2224" s="48">
        <v>2215</v>
      </c>
      <c r="M2224" s="50">
        <v>286827.39346243162</v>
      </c>
      <c r="O2224" s="48">
        <v>2215</v>
      </c>
      <c r="P2224" s="50">
        <v>286827.39346243162</v>
      </c>
    </row>
    <row r="2225" spans="12:16" x14ac:dyDescent="0.3">
      <c r="L2225" s="48">
        <v>2216</v>
      </c>
      <c r="M2225" s="50">
        <v>0</v>
      </c>
      <c r="O2225" s="48">
        <v>2216</v>
      </c>
      <c r="P2225" s="50">
        <v>0</v>
      </c>
    </row>
    <row r="2226" spans="12:16" x14ac:dyDescent="0.3">
      <c r="L2226" s="48">
        <v>2217</v>
      </c>
      <c r="M2226" s="50">
        <v>0</v>
      </c>
      <c r="O2226" s="48">
        <v>2217</v>
      </c>
      <c r="P2226" s="50">
        <v>0</v>
      </c>
    </row>
    <row r="2227" spans="12:16" x14ac:dyDescent="0.3">
      <c r="L2227" s="48">
        <v>2218</v>
      </c>
      <c r="M2227" s="50">
        <v>237639.63926326373</v>
      </c>
      <c r="O2227" s="48">
        <v>2218</v>
      </c>
      <c r="P2227" s="50">
        <v>237639.63926326373</v>
      </c>
    </row>
    <row r="2228" spans="12:16" x14ac:dyDescent="0.3">
      <c r="L2228" s="48">
        <v>2219</v>
      </c>
      <c r="M2228" s="50">
        <v>5381776.5356752118</v>
      </c>
      <c r="O2228" s="48">
        <v>2219</v>
      </c>
      <c r="P2228" s="50">
        <v>5381776.5356752118</v>
      </c>
    </row>
    <row r="2229" spans="12:16" x14ac:dyDescent="0.3">
      <c r="L2229" s="48">
        <v>2220</v>
      </c>
      <c r="M2229" s="50">
        <v>0</v>
      </c>
      <c r="O2229" s="48">
        <v>2220</v>
      </c>
      <c r="P2229" s="50">
        <v>0</v>
      </c>
    </row>
    <row r="2230" spans="12:16" x14ac:dyDescent="0.3">
      <c r="L2230" s="48">
        <v>2221</v>
      </c>
      <c r="M2230" s="50">
        <v>0</v>
      </c>
      <c r="O2230" s="48">
        <v>2221</v>
      </c>
      <c r="P2230" s="50">
        <v>0</v>
      </c>
    </row>
    <row r="2231" spans="12:16" x14ac:dyDescent="0.3">
      <c r="L2231" s="48">
        <v>2222</v>
      </c>
      <c r="M2231" s="50">
        <v>0</v>
      </c>
      <c r="O2231" s="48">
        <v>2222</v>
      </c>
      <c r="P2231" s="50">
        <v>0</v>
      </c>
    </row>
    <row r="2232" spans="12:16" x14ac:dyDescent="0.3">
      <c r="L2232" s="48">
        <v>2223</v>
      </c>
      <c r="M2232" s="50">
        <v>0</v>
      </c>
      <c r="O2232" s="48">
        <v>2223</v>
      </c>
      <c r="P2232" s="50">
        <v>0</v>
      </c>
    </row>
    <row r="2233" spans="12:16" x14ac:dyDescent="0.3">
      <c r="L2233" s="48">
        <v>2224</v>
      </c>
      <c r="M2233" s="50">
        <v>312643.13317227183</v>
      </c>
      <c r="O2233" s="48">
        <v>2224</v>
      </c>
      <c r="P2233" s="50">
        <v>312643.13317227183</v>
      </c>
    </row>
    <row r="2234" spans="12:16" x14ac:dyDescent="0.3">
      <c r="L2234" s="48">
        <v>2225</v>
      </c>
      <c r="M2234" s="50">
        <v>215229.75896563006</v>
      </c>
      <c r="O2234" s="48">
        <v>2225</v>
      </c>
      <c r="P2234" s="50">
        <v>0</v>
      </c>
    </row>
    <row r="2235" spans="12:16" x14ac:dyDescent="0.3">
      <c r="L2235" s="48">
        <v>2226</v>
      </c>
      <c r="M2235" s="50">
        <v>0</v>
      </c>
      <c r="O2235" s="48">
        <v>2226</v>
      </c>
      <c r="P2235" s="50">
        <v>0</v>
      </c>
    </row>
    <row r="2236" spans="12:16" x14ac:dyDescent="0.3">
      <c r="L2236" s="48">
        <v>2227</v>
      </c>
      <c r="M2236" s="50">
        <v>0</v>
      </c>
      <c r="O2236" s="48">
        <v>2227</v>
      </c>
      <c r="P2236" s="50">
        <v>0</v>
      </c>
    </row>
    <row r="2237" spans="12:16" x14ac:dyDescent="0.3">
      <c r="L2237" s="48">
        <v>2228</v>
      </c>
      <c r="M2237" s="50">
        <v>231042.71202649723</v>
      </c>
      <c r="O2237" s="48">
        <v>2228</v>
      </c>
      <c r="P2237" s="50">
        <v>0</v>
      </c>
    </row>
    <row r="2238" spans="12:16" x14ac:dyDescent="0.3">
      <c r="L2238" s="48">
        <v>2229</v>
      </c>
      <c r="M2238" s="50">
        <v>0</v>
      </c>
      <c r="O2238" s="48">
        <v>2229</v>
      </c>
      <c r="P2238" s="50">
        <v>0</v>
      </c>
    </row>
    <row r="2239" spans="12:16" x14ac:dyDescent="0.3">
      <c r="L2239" s="48">
        <v>2230</v>
      </c>
      <c r="M2239" s="50">
        <v>581358.89070036018</v>
      </c>
      <c r="O2239" s="48">
        <v>2230</v>
      </c>
      <c r="P2239" s="50">
        <v>581358.89070036018</v>
      </c>
    </row>
    <row r="2240" spans="12:16" x14ac:dyDescent="0.3">
      <c r="L2240" s="48">
        <v>2231</v>
      </c>
      <c r="M2240" s="50">
        <v>0</v>
      </c>
      <c r="O2240" s="48">
        <v>2231</v>
      </c>
      <c r="P2240" s="50">
        <v>0</v>
      </c>
    </row>
    <row r="2241" spans="12:16" x14ac:dyDescent="0.3">
      <c r="L2241" s="48">
        <v>2232</v>
      </c>
      <c r="M2241" s="50">
        <v>419490.00296868925</v>
      </c>
      <c r="O2241" s="48">
        <v>2232</v>
      </c>
      <c r="P2241" s="50">
        <v>419490.00296868925</v>
      </c>
    </row>
    <row r="2242" spans="12:16" x14ac:dyDescent="0.3">
      <c r="L2242" s="48">
        <v>2233</v>
      </c>
      <c r="M2242" s="50">
        <v>2362234.2717249668</v>
      </c>
      <c r="O2242" s="48">
        <v>2233</v>
      </c>
      <c r="P2242" s="50">
        <v>2362234.2717249668</v>
      </c>
    </row>
    <row r="2243" spans="12:16" x14ac:dyDescent="0.3">
      <c r="L2243" s="48">
        <v>2234</v>
      </c>
      <c r="M2243" s="50">
        <v>0</v>
      </c>
      <c r="O2243" s="48">
        <v>2234</v>
      </c>
      <c r="P2243" s="50">
        <v>0</v>
      </c>
    </row>
    <row r="2244" spans="12:16" x14ac:dyDescent="0.3">
      <c r="L2244" s="48">
        <v>2235</v>
      </c>
      <c r="M2244" s="50">
        <v>0</v>
      </c>
      <c r="O2244" s="48">
        <v>2235</v>
      </c>
      <c r="P2244" s="50">
        <v>0</v>
      </c>
    </row>
    <row r="2245" spans="12:16" x14ac:dyDescent="0.3">
      <c r="L2245" s="48">
        <v>2236</v>
      </c>
      <c r="M2245" s="50">
        <v>0</v>
      </c>
      <c r="O2245" s="48">
        <v>2236</v>
      </c>
      <c r="P2245" s="50">
        <v>0</v>
      </c>
    </row>
    <row r="2246" spans="12:16" x14ac:dyDescent="0.3">
      <c r="L2246" s="48">
        <v>2237</v>
      </c>
      <c r="M2246" s="50">
        <v>0</v>
      </c>
      <c r="O2246" s="48">
        <v>2237</v>
      </c>
      <c r="P2246" s="50">
        <v>0</v>
      </c>
    </row>
    <row r="2247" spans="12:16" x14ac:dyDescent="0.3">
      <c r="L2247" s="48">
        <v>2238</v>
      </c>
      <c r="M2247" s="50">
        <v>6124840.8111753855</v>
      </c>
      <c r="O2247" s="48">
        <v>2238</v>
      </c>
      <c r="P2247" s="50">
        <v>881960.50688655383</v>
      </c>
    </row>
    <row r="2248" spans="12:16" x14ac:dyDescent="0.3">
      <c r="L2248" s="48">
        <v>2239</v>
      </c>
      <c r="M2248" s="50">
        <v>3034293.4771512644</v>
      </c>
      <c r="O2248" s="48">
        <v>2239</v>
      </c>
      <c r="P2248" s="50">
        <v>3034293.4771512644</v>
      </c>
    </row>
    <row r="2249" spans="12:16" x14ac:dyDescent="0.3">
      <c r="L2249" s="48">
        <v>2240</v>
      </c>
      <c r="M2249" s="50">
        <v>5045103.2073411699</v>
      </c>
      <c r="O2249" s="48">
        <v>2240</v>
      </c>
      <c r="P2249" s="50">
        <v>1066275.1422565242</v>
      </c>
    </row>
    <row r="2250" spans="12:16" x14ac:dyDescent="0.3">
      <c r="L2250" s="48">
        <v>2241</v>
      </c>
      <c r="M2250" s="50">
        <v>6830893.4843080752</v>
      </c>
      <c r="O2250" s="48">
        <v>2241</v>
      </c>
      <c r="P2250" s="50">
        <v>6672673.8252200456</v>
      </c>
    </row>
    <row r="2251" spans="12:16" x14ac:dyDescent="0.3">
      <c r="L2251" s="48">
        <v>2242</v>
      </c>
      <c r="M2251" s="50">
        <v>12237551.201904185</v>
      </c>
      <c r="O2251" s="48">
        <v>2242</v>
      </c>
      <c r="P2251" s="50">
        <v>0</v>
      </c>
    </row>
    <row r="2252" spans="12:16" x14ac:dyDescent="0.3">
      <c r="L2252" s="48">
        <v>2243</v>
      </c>
      <c r="M2252" s="50">
        <v>0</v>
      </c>
      <c r="O2252" s="48">
        <v>2243</v>
      </c>
      <c r="P2252" s="50">
        <v>0</v>
      </c>
    </row>
    <row r="2253" spans="12:16" x14ac:dyDescent="0.3">
      <c r="L2253" s="48">
        <v>2244</v>
      </c>
      <c r="M2253" s="50">
        <v>0</v>
      </c>
      <c r="O2253" s="48">
        <v>2244</v>
      </c>
      <c r="P2253" s="50">
        <v>0</v>
      </c>
    </row>
    <row r="2254" spans="12:16" x14ac:dyDescent="0.3">
      <c r="L2254" s="48">
        <v>2245</v>
      </c>
      <c r="M2254" s="50">
        <v>0</v>
      </c>
      <c r="O2254" s="48">
        <v>2245</v>
      </c>
      <c r="P2254" s="50">
        <v>0</v>
      </c>
    </row>
    <row r="2255" spans="12:16" x14ac:dyDescent="0.3">
      <c r="L2255" s="48">
        <v>2246</v>
      </c>
      <c r="M2255" s="50">
        <v>400860.77887450083</v>
      </c>
      <c r="O2255" s="48">
        <v>2246</v>
      </c>
      <c r="P2255" s="50">
        <v>400860.77887450083</v>
      </c>
    </row>
    <row r="2256" spans="12:16" x14ac:dyDescent="0.3">
      <c r="L2256" s="48">
        <v>2247</v>
      </c>
      <c r="M2256" s="50">
        <v>0</v>
      </c>
      <c r="O2256" s="48">
        <v>2247</v>
      </c>
      <c r="P2256" s="50">
        <v>0</v>
      </c>
    </row>
    <row r="2257" spans="12:16" x14ac:dyDescent="0.3">
      <c r="L2257" s="48">
        <v>2248</v>
      </c>
      <c r="M2257" s="50">
        <v>6835982.6611744827</v>
      </c>
      <c r="O2257" s="48">
        <v>2248</v>
      </c>
      <c r="P2257" s="50">
        <v>2880458.7121845447</v>
      </c>
    </row>
    <row r="2258" spans="12:16" x14ac:dyDescent="0.3">
      <c r="L2258" s="48">
        <v>2249</v>
      </c>
      <c r="M2258" s="50">
        <v>0</v>
      </c>
      <c r="O2258" s="48">
        <v>2249</v>
      </c>
      <c r="P2258" s="50">
        <v>0</v>
      </c>
    </row>
    <row r="2259" spans="12:16" x14ac:dyDescent="0.3">
      <c r="L2259" s="48">
        <v>2250</v>
      </c>
      <c r="M2259" s="50">
        <v>3023813.1498149093</v>
      </c>
      <c r="O2259" s="48">
        <v>2250</v>
      </c>
      <c r="P2259" s="50">
        <v>0</v>
      </c>
    </row>
    <row r="2260" spans="12:16" x14ac:dyDescent="0.3">
      <c r="L2260" s="48">
        <v>2251</v>
      </c>
      <c r="M2260" s="50">
        <v>0</v>
      </c>
      <c r="O2260" s="48">
        <v>2251</v>
      </c>
      <c r="P2260" s="50">
        <v>0</v>
      </c>
    </row>
    <row r="2261" spans="12:16" x14ac:dyDescent="0.3">
      <c r="L2261" s="48">
        <v>2252</v>
      </c>
      <c r="M2261" s="50">
        <v>401239.64885289618</v>
      </c>
      <c r="O2261" s="48">
        <v>2252</v>
      </c>
      <c r="P2261" s="50">
        <v>401239.64885289618</v>
      </c>
    </row>
    <row r="2262" spans="12:16" x14ac:dyDescent="0.3">
      <c r="L2262" s="48">
        <v>2253</v>
      </c>
      <c r="M2262" s="50">
        <v>0</v>
      </c>
      <c r="O2262" s="48">
        <v>2253</v>
      </c>
      <c r="P2262" s="50">
        <v>0</v>
      </c>
    </row>
    <row r="2263" spans="12:16" x14ac:dyDescent="0.3">
      <c r="L2263" s="48">
        <v>2254</v>
      </c>
      <c r="M2263" s="50">
        <v>0</v>
      </c>
      <c r="O2263" s="48">
        <v>2254</v>
      </c>
      <c r="P2263" s="50">
        <v>0</v>
      </c>
    </row>
    <row r="2264" spans="12:16" x14ac:dyDescent="0.3">
      <c r="L2264" s="48">
        <v>2255</v>
      </c>
      <c r="M2264" s="50">
        <v>0</v>
      </c>
      <c r="O2264" s="48">
        <v>2255</v>
      </c>
      <c r="P2264" s="50">
        <v>0</v>
      </c>
    </row>
    <row r="2265" spans="12:16" x14ac:dyDescent="0.3">
      <c r="L2265" s="48">
        <v>2256</v>
      </c>
      <c r="M2265" s="50">
        <v>199276.96149802257</v>
      </c>
      <c r="O2265" s="48">
        <v>2256</v>
      </c>
      <c r="P2265" s="50">
        <v>199276.96149802257</v>
      </c>
    </row>
    <row r="2266" spans="12:16" x14ac:dyDescent="0.3">
      <c r="L2266" s="48">
        <v>2257</v>
      </c>
      <c r="M2266" s="50">
        <v>0</v>
      </c>
      <c r="O2266" s="48">
        <v>2257</v>
      </c>
      <c r="P2266" s="50">
        <v>0</v>
      </c>
    </row>
    <row r="2267" spans="12:16" x14ac:dyDescent="0.3">
      <c r="L2267" s="48">
        <v>2258</v>
      </c>
      <c r="M2267" s="50">
        <v>266829.45446742396</v>
      </c>
      <c r="O2267" s="48">
        <v>2258</v>
      </c>
      <c r="P2267" s="50">
        <v>266829.45446742396</v>
      </c>
    </row>
    <row r="2268" spans="12:16" x14ac:dyDescent="0.3">
      <c r="L2268" s="48">
        <v>2259</v>
      </c>
      <c r="M2268" s="50">
        <v>1942792.8253421457</v>
      </c>
      <c r="O2268" s="48">
        <v>2259</v>
      </c>
      <c r="P2268" s="50">
        <v>0</v>
      </c>
    </row>
    <row r="2269" spans="12:16" x14ac:dyDescent="0.3">
      <c r="L2269" s="48">
        <v>2260</v>
      </c>
      <c r="M2269" s="50">
        <v>145882.99878388186</v>
      </c>
      <c r="O2269" s="48">
        <v>2260</v>
      </c>
      <c r="P2269" s="50">
        <v>145882.99878388186</v>
      </c>
    </row>
    <row r="2270" spans="12:16" x14ac:dyDescent="0.3">
      <c r="L2270" s="48">
        <v>2261</v>
      </c>
      <c r="M2270" s="50">
        <v>4218579.7665230734</v>
      </c>
      <c r="O2270" s="48">
        <v>2261</v>
      </c>
      <c r="P2270" s="50">
        <v>4218579.7665230734</v>
      </c>
    </row>
    <row r="2271" spans="12:16" x14ac:dyDescent="0.3">
      <c r="L2271" s="48">
        <v>2262</v>
      </c>
      <c r="M2271" s="50">
        <v>0</v>
      </c>
      <c r="O2271" s="48">
        <v>2262</v>
      </c>
      <c r="P2271" s="50">
        <v>0</v>
      </c>
    </row>
    <row r="2272" spans="12:16" x14ac:dyDescent="0.3">
      <c r="L2272" s="48">
        <v>2263</v>
      </c>
      <c r="M2272" s="50">
        <v>230285.50854014535</v>
      </c>
      <c r="O2272" s="48">
        <v>2263</v>
      </c>
      <c r="P2272" s="50">
        <v>0</v>
      </c>
    </row>
    <row r="2273" spans="12:16" x14ac:dyDescent="0.3">
      <c r="L2273" s="48">
        <v>2264</v>
      </c>
      <c r="M2273" s="50">
        <v>0</v>
      </c>
      <c r="O2273" s="48">
        <v>2264</v>
      </c>
      <c r="P2273" s="50">
        <v>0</v>
      </c>
    </row>
    <row r="2274" spans="12:16" x14ac:dyDescent="0.3">
      <c r="L2274" s="48">
        <v>2265</v>
      </c>
      <c r="M2274" s="50">
        <v>0</v>
      </c>
      <c r="O2274" s="48">
        <v>2265</v>
      </c>
      <c r="P2274" s="50">
        <v>0</v>
      </c>
    </row>
    <row r="2275" spans="12:16" x14ac:dyDescent="0.3">
      <c r="L2275" s="48">
        <v>2266</v>
      </c>
      <c r="M2275" s="50">
        <v>0</v>
      </c>
      <c r="O2275" s="48">
        <v>2266</v>
      </c>
      <c r="P2275" s="50">
        <v>0</v>
      </c>
    </row>
    <row r="2276" spans="12:16" x14ac:dyDescent="0.3">
      <c r="L2276" s="48">
        <v>2267</v>
      </c>
      <c r="M2276" s="50">
        <v>0</v>
      </c>
      <c r="O2276" s="48">
        <v>2267</v>
      </c>
      <c r="P2276" s="50">
        <v>0</v>
      </c>
    </row>
    <row r="2277" spans="12:16" x14ac:dyDescent="0.3">
      <c r="L2277" s="48">
        <v>2268</v>
      </c>
      <c r="M2277" s="50">
        <v>3476867.6691406993</v>
      </c>
      <c r="O2277" s="48">
        <v>2268</v>
      </c>
      <c r="P2277" s="50">
        <v>0</v>
      </c>
    </row>
    <row r="2278" spans="12:16" x14ac:dyDescent="0.3">
      <c r="L2278" s="48">
        <v>2269</v>
      </c>
      <c r="M2278" s="50">
        <v>7571711.8404093012</v>
      </c>
      <c r="O2278" s="48">
        <v>2269</v>
      </c>
      <c r="P2278" s="50">
        <v>0</v>
      </c>
    </row>
    <row r="2279" spans="12:16" x14ac:dyDescent="0.3">
      <c r="L2279" s="48">
        <v>2270</v>
      </c>
      <c r="M2279" s="50">
        <v>4426682.9971421994</v>
      </c>
      <c r="O2279" s="48">
        <v>2270</v>
      </c>
      <c r="P2279" s="50">
        <v>0</v>
      </c>
    </row>
    <row r="2280" spans="12:16" x14ac:dyDescent="0.3">
      <c r="L2280" s="48">
        <v>2271</v>
      </c>
      <c r="M2280" s="50">
        <v>0</v>
      </c>
      <c r="O2280" s="48">
        <v>2271</v>
      </c>
      <c r="P2280" s="50">
        <v>0</v>
      </c>
    </row>
    <row r="2281" spans="12:16" x14ac:dyDescent="0.3">
      <c r="L2281" s="48">
        <v>2272</v>
      </c>
      <c r="M2281" s="50">
        <v>0</v>
      </c>
      <c r="O2281" s="48">
        <v>2272</v>
      </c>
      <c r="P2281" s="50">
        <v>0</v>
      </c>
    </row>
    <row r="2282" spans="12:16" x14ac:dyDescent="0.3">
      <c r="L2282" s="48">
        <v>2273</v>
      </c>
      <c r="M2282" s="50">
        <v>0</v>
      </c>
      <c r="O2282" s="48">
        <v>2273</v>
      </c>
      <c r="P2282" s="50">
        <v>0</v>
      </c>
    </row>
    <row r="2283" spans="12:16" x14ac:dyDescent="0.3">
      <c r="L2283" s="48">
        <v>2274</v>
      </c>
      <c r="M2283" s="50">
        <v>224016.23605937976</v>
      </c>
      <c r="O2283" s="48">
        <v>2274</v>
      </c>
      <c r="P2283" s="50">
        <v>224016.23605937976</v>
      </c>
    </row>
    <row r="2284" spans="12:16" x14ac:dyDescent="0.3">
      <c r="L2284" s="48">
        <v>2275</v>
      </c>
      <c r="M2284" s="50">
        <v>0</v>
      </c>
      <c r="O2284" s="48">
        <v>2275</v>
      </c>
      <c r="P2284" s="50">
        <v>0</v>
      </c>
    </row>
    <row r="2285" spans="12:16" x14ac:dyDescent="0.3">
      <c r="L2285" s="48">
        <v>2276</v>
      </c>
      <c r="M2285" s="50">
        <v>0</v>
      </c>
      <c r="O2285" s="48">
        <v>2276</v>
      </c>
      <c r="P2285" s="50">
        <v>0</v>
      </c>
    </row>
    <row r="2286" spans="12:16" x14ac:dyDescent="0.3">
      <c r="L2286" s="48">
        <v>2277</v>
      </c>
      <c r="M2286" s="50">
        <v>0</v>
      </c>
      <c r="O2286" s="48">
        <v>2277</v>
      </c>
      <c r="P2286" s="50">
        <v>0</v>
      </c>
    </row>
    <row r="2287" spans="12:16" x14ac:dyDescent="0.3">
      <c r="L2287" s="48">
        <v>2278</v>
      </c>
      <c r="M2287" s="50">
        <v>207425.70191573503</v>
      </c>
      <c r="O2287" s="48">
        <v>2278</v>
      </c>
      <c r="P2287" s="50">
        <v>207425.70191573503</v>
      </c>
    </row>
    <row r="2288" spans="12:16" x14ac:dyDescent="0.3">
      <c r="L2288" s="48">
        <v>2279</v>
      </c>
      <c r="M2288" s="50">
        <v>0</v>
      </c>
      <c r="O2288" s="48">
        <v>2279</v>
      </c>
      <c r="P2288" s="50">
        <v>0</v>
      </c>
    </row>
    <row r="2289" spans="12:16" x14ac:dyDescent="0.3">
      <c r="L2289" s="48">
        <v>2280</v>
      </c>
      <c r="M2289" s="50">
        <v>8089601.7179269344</v>
      </c>
      <c r="O2289" s="48">
        <v>2280</v>
      </c>
      <c r="P2289" s="50">
        <v>3422877.329439464</v>
      </c>
    </row>
    <row r="2290" spans="12:16" x14ac:dyDescent="0.3">
      <c r="L2290" s="48">
        <v>2281</v>
      </c>
      <c r="M2290" s="50">
        <v>8919888.3959193043</v>
      </c>
      <c r="O2290" s="48">
        <v>2281</v>
      </c>
      <c r="P2290" s="50">
        <v>8919888.3959193043</v>
      </c>
    </row>
    <row r="2291" spans="12:16" x14ac:dyDescent="0.3">
      <c r="L2291" s="48">
        <v>2282</v>
      </c>
      <c r="M2291" s="50">
        <v>0</v>
      </c>
      <c r="O2291" s="48">
        <v>2282</v>
      </c>
      <c r="P2291" s="50">
        <v>0</v>
      </c>
    </row>
    <row r="2292" spans="12:16" x14ac:dyDescent="0.3">
      <c r="L2292" s="48">
        <v>2283</v>
      </c>
      <c r="M2292" s="50">
        <v>195161.09784250884</v>
      </c>
      <c r="O2292" s="48">
        <v>2283</v>
      </c>
      <c r="P2292" s="50">
        <v>195161.09784250884</v>
      </c>
    </row>
    <row r="2293" spans="12:16" x14ac:dyDescent="0.3">
      <c r="L2293" s="48">
        <v>2284</v>
      </c>
      <c r="M2293" s="50">
        <v>0</v>
      </c>
      <c r="O2293" s="48">
        <v>2284</v>
      </c>
      <c r="P2293" s="50">
        <v>0</v>
      </c>
    </row>
    <row r="2294" spans="12:16" x14ac:dyDescent="0.3">
      <c r="L2294" s="48">
        <v>2285</v>
      </c>
      <c r="M2294" s="50">
        <v>6485118.9597608848</v>
      </c>
      <c r="O2294" s="48">
        <v>2285</v>
      </c>
      <c r="P2294" s="50">
        <v>333950.88803629874</v>
      </c>
    </row>
    <row r="2295" spans="12:16" x14ac:dyDescent="0.3">
      <c r="L2295" s="48">
        <v>2286</v>
      </c>
      <c r="M2295" s="50">
        <v>0</v>
      </c>
      <c r="O2295" s="48">
        <v>2286</v>
      </c>
      <c r="P2295" s="50">
        <v>0</v>
      </c>
    </row>
    <row r="2296" spans="12:16" x14ac:dyDescent="0.3">
      <c r="L2296" s="48">
        <v>2287</v>
      </c>
      <c r="M2296" s="50">
        <v>0</v>
      </c>
      <c r="O2296" s="48">
        <v>2287</v>
      </c>
      <c r="P2296" s="50">
        <v>0</v>
      </c>
    </row>
    <row r="2297" spans="12:16" x14ac:dyDescent="0.3">
      <c r="L2297" s="48">
        <v>2288</v>
      </c>
      <c r="M2297" s="50">
        <v>0</v>
      </c>
      <c r="O2297" s="48">
        <v>2288</v>
      </c>
      <c r="P2297" s="50">
        <v>0</v>
      </c>
    </row>
    <row r="2298" spans="12:16" x14ac:dyDescent="0.3">
      <c r="L2298" s="48">
        <v>2289</v>
      </c>
      <c r="M2298" s="50">
        <v>0</v>
      </c>
      <c r="O2298" s="48">
        <v>2289</v>
      </c>
      <c r="P2298" s="50">
        <v>0</v>
      </c>
    </row>
    <row r="2299" spans="12:16" x14ac:dyDescent="0.3">
      <c r="L2299" s="48">
        <v>2290</v>
      </c>
      <c r="M2299" s="50">
        <v>0</v>
      </c>
      <c r="O2299" s="48">
        <v>2290</v>
      </c>
      <c r="P2299" s="50">
        <v>0</v>
      </c>
    </row>
    <row r="2300" spans="12:16" x14ac:dyDescent="0.3">
      <c r="L2300" s="48">
        <v>2291</v>
      </c>
      <c r="M2300" s="50">
        <v>228510.93807236935</v>
      </c>
      <c r="O2300" s="48">
        <v>2291</v>
      </c>
      <c r="P2300" s="50">
        <v>228510.93807236935</v>
      </c>
    </row>
    <row r="2301" spans="12:16" x14ac:dyDescent="0.3">
      <c r="L2301" s="48">
        <v>2292</v>
      </c>
      <c r="M2301" s="50">
        <v>0</v>
      </c>
      <c r="O2301" s="48">
        <v>2292</v>
      </c>
      <c r="P2301" s="50">
        <v>0</v>
      </c>
    </row>
    <row r="2302" spans="12:16" x14ac:dyDescent="0.3">
      <c r="L2302" s="48">
        <v>2293</v>
      </c>
      <c r="M2302" s="50">
        <v>0</v>
      </c>
      <c r="O2302" s="48">
        <v>2293</v>
      </c>
      <c r="P2302" s="50">
        <v>0</v>
      </c>
    </row>
    <row r="2303" spans="12:16" x14ac:dyDescent="0.3">
      <c r="L2303" s="48">
        <v>2294</v>
      </c>
      <c r="M2303" s="50">
        <v>0</v>
      </c>
      <c r="O2303" s="48">
        <v>2294</v>
      </c>
      <c r="P2303" s="50">
        <v>0</v>
      </c>
    </row>
    <row r="2304" spans="12:16" x14ac:dyDescent="0.3">
      <c r="L2304" s="48">
        <v>2295</v>
      </c>
      <c r="M2304" s="50">
        <v>0</v>
      </c>
      <c r="O2304" s="48">
        <v>2295</v>
      </c>
      <c r="P2304" s="50">
        <v>0</v>
      </c>
    </row>
    <row r="2305" spans="12:16" x14ac:dyDescent="0.3">
      <c r="L2305" s="48">
        <v>2296</v>
      </c>
      <c r="M2305" s="50">
        <v>8571989.3313347939</v>
      </c>
      <c r="O2305" s="48">
        <v>2296</v>
      </c>
      <c r="P2305" s="50">
        <v>0</v>
      </c>
    </row>
    <row r="2306" spans="12:16" x14ac:dyDescent="0.3">
      <c r="L2306" s="48">
        <v>2297</v>
      </c>
      <c r="M2306" s="50">
        <v>0</v>
      </c>
      <c r="O2306" s="48">
        <v>2297</v>
      </c>
      <c r="P2306" s="50">
        <v>0</v>
      </c>
    </row>
    <row r="2307" spans="12:16" x14ac:dyDescent="0.3">
      <c r="L2307" s="48">
        <v>2298</v>
      </c>
      <c r="M2307" s="50">
        <v>465883.75234263099</v>
      </c>
      <c r="O2307" s="48">
        <v>2298</v>
      </c>
      <c r="P2307" s="50">
        <v>465883.75234263099</v>
      </c>
    </row>
    <row r="2308" spans="12:16" x14ac:dyDescent="0.3">
      <c r="L2308" s="48">
        <v>2299</v>
      </c>
      <c r="M2308" s="50">
        <v>3516764.343257945</v>
      </c>
      <c r="O2308" s="48">
        <v>2299</v>
      </c>
      <c r="P2308" s="50">
        <v>189121.33257672354</v>
      </c>
    </row>
    <row r="2309" spans="12:16" x14ac:dyDescent="0.3">
      <c r="L2309" s="48">
        <v>2300</v>
      </c>
      <c r="M2309" s="50">
        <v>0</v>
      </c>
      <c r="O2309" s="48">
        <v>2300</v>
      </c>
      <c r="P2309" s="50">
        <v>0</v>
      </c>
    </row>
    <row r="2310" spans="12:16" x14ac:dyDescent="0.3">
      <c r="L2310" s="48">
        <v>2301</v>
      </c>
      <c r="M2310" s="50">
        <v>0</v>
      </c>
      <c r="O2310" s="48">
        <v>2301</v>
      </c>
      <c r="P2310" s="50">
        <v>0</v>
      </c>
    </row>
    <row r="2311" spans="12:16" x14ac:dyDescent="0.3">
      <c r="L2311" s="48">
        <v>2302</v>
      </c>
      <c r="M2311" s="50">
        <v>3863967.0490404898</v>
      </c>
      <c r="O2311" s="48">
        <v>2302</v>
      </c>
      <c r="P2311" s="50">
        <v>3863967.0490404898</v>
      </c>
    </row>
    <row r="2312" spans="12:16" x14ac:dyDescent="0.3">
      <c r="L2312" s="48">
        <v>2303</v>
      </c>
      <c r="M2312" s="50">
        <v>0</v>
      </c>
      <c r="O2312" s="48">
        <v>2303</v>
      </c>
      <c r="P2312" s="50">
        <v>0</v>
      </c>
    </row>
    <row r="2313" spans="12:16" x14ac:dyDescent="0.3">
      <c r="L2313" s="48">
        <v>2304</v>
      </c>
      <c r="M2313" s="50">
        <v>0</v>
      </c>
      <c r="O2313" s="48">
        <v>2304</v>
      </c>
      <c r="P2313" s="50">
        <v>0</v>
      </c>
    </row>
    <row r="2314" spans="12:16" x14ac:dyDescent="0.3">
      <c r="L2314" s="48">
        <v>2305</v>
      </c>
      <c r="M2314" s="50">
        <v>0</v>
      </c>
      <c r="O2314" s="48">
        <v>2305</v>
      </c>
      <c r="P2314" s="50">
        <v>0</v>
      </c>
    </row>
    <row r="2315" spans="12:16" x14ac:dyDescent="0.3">
      <c r="L2315" s="48">
        <v>2306</v>
      </c>
      <c r="M2315" s="50">
        <v>0</v>
      </c>
      <c r="O2315" s="48">
        <v>2306</v>
      </c>
      <c r="P2315" s="50">
        <v>0</v>
      </c>
    </row>
    <row r="2316" spans="12:16" x14ac:dyDescent="0.3">
      <c r="L2316" s="48">
        <v>2307</v>
      </c>
      <c r="M2316" s="50">
        <v>0</v>
      </c>
      <c r="O2316" s="48">
        <v>2307</v>
      </c>
      <c r="P2316" s="50">
        <v>0</v>
      </c>
    </row>
    <row r="2317" spans="12:16" x14ac:dyDescent="0.3">
      <c r="L2317" s="48">
        <v>2308</v>
      </c>
      <c r="M2317" s="50">
        <v>0</v>
      </c>
      <c r="O2317" s="48">
        <v>2308</v>
      </c>
      <c r="P2317" s="50">
        <v>0</v>
      </c>
    </row>
    <row r="2318" spans="12:16" x14ac:dyDescent="0.3">
      <c r="L2318" s="48">
        <v>2309</v>
      </c>
      <c r="M2318" s="50">
        <v>0</v>
      </c>
      <c r="O2318" s="48">
        <v>2309</v>
      </c>
      <c r="P2318" s="50">
        <v>0</v>
      </c>
    </row>
    <row r="2319" spans="12:16" x14ac:dyDescent="0.3">
      <c r="L2319" s="48">
        <v>2310</v>
      </c>
      <c r="M2319" s="50">
        <v>68657.68558699706</v>
      </c>
      <c r="O2319" s="48">
        <v>2310</v>
      </c>
      <c r="P2319" s="50">
        <v>68657.68558699706</v>
      </c>
    </row>
    <row r="2320" spans="12:16" x14ac:dyDescent="0.3">
      <c r="L2320" s="48">
        <v>2311</v>
      </c>
      <c r="M2320" s="50">
        <v>308575.58770914254</v>
      </c>
      <c r="O2320" s="48">
        <v>2311</v>
      </c>
      <c r="P2320" s="50">
        <v>308575.58770914254</v>
      </c>
    </row>
    <row r="2321" spans="12:16" x14ac:dyDescent="0.3">
      <c r="L2321" s="48">
        <v>2312</v>
      </c>
      <c r="M2321" s="50">
        <v>184714.92129786653</v>
      </c>
      <c r="O2321" s="48">
        <v>2312</v>
      </c>
      <c r="P2321" s="50">
        <v>184714.92129786653</v>
      </c>
    </row>
    <row r="2322" spans="12:16" x14ac:dyDescent="0.3">
      <c r="L2322" s="48">
        <v>2313</v>
      </c>
      <c r="M2322" s="50">
        <v>14342335.893483795</v>
      </c>
      <c r="O2322" s="48">
        <v>2313</v>
      </c>
      <c r="P2322" s="50">
        <v>0</v>
      </c>
    </row>
    <row r="2323" spans="12:16" x14ac:dyDescent="0.3">
      <c r="L2323" s="48">
        <v>2314</v>
      </c>
      <c r="M2323" s="50">
        <v>3790624.6891387962</v>
      </c>
      <c r="O2323" s="48">
        <v>2314</v>
      </c>
      <c r="P2323" s="50">
        <v>3790624.6891387962</v>
      </c>
    </row>
    <row r="2324" spans="12:16" x14ac:dyDescent="0.3">
      <c r="L2324" s="48">
        <v>2315</v>
      </c>
      <c r="M2324" s="50">
        <v>324716.42239050294</v>
      </c>
      <c r="O2324" s="48">
        <v>2315</v>
      </c>
      <c r="P2324" s="50">
        <v>324716.42239050294</v>
      </c>
    </row>
    <row r="2325" spans="12:16" x14ac:dyDescent="0.3">
      <c r="L2325" s="48">
        <v>2316</v>
      </c>
      <c r="M2325" s="50">
        <v>0</v>
      </c>
      <c r="O2325" s="48">
        <v>2316</v>
      </c>
      <c r="P2325" s="50">
        <v>0</v>
      </c>
    </row>
    <row r="2326" spans="12:16" x14ac:dyDescent="0.3">
      <c r="L2326" s="48">
        <v>2317</v>
      </c>
      <c r="M2326" s="50">
        <v>0</v>
      </c>
      <c r="O2326" s="48">
        <v>2317</v>
      </c>
      <c r="P2326" s="50">
        <v>0</v>
      </c>
    </row>
    <row r="2327" spans="12:16" x14ac:dyDescent="0.3">
      <c r="L2327" s="48">
        <v>2318</v>
      </c>
      <c r="M2327" s="50">
        <v>1682463.0768480762</v>
      </c>
      <c r="O2327" s="48">
        <v>2318</v>
      </c>
      <c r="P2327" s="50">
        <v>1682463.0768480762</v>
      </c>
    </row>
    <row r="2328" spans="12:16" x14ac:dyDescent="0.3">
      <c r="L2328" s="48">
        <v>2319</v>
      </c>
      <c r="M2328" s="50">
        <v>0</v>
      </c>
      <c r="O2328" s="48">
        <v>2319</v>
      </c>
      <c r="P2328" s="50">
        <v>0</v>
      </c>
    </row>
    <row r="2329" spans="12:16" x14ac:dyDescent="0.3">
      <c r="L2329" s="48">
        <v>2320</v>
      </c>
      <c r="M2329" s="50">
        <v>0</v>
      </c>
      <c r="O2329" s="48">
        <v>2320</v>
      </c>
      <c r="P2329" s="50">
        <v>0</v>
      </c>
    </row>
    <row r="2330" spans="12:16" x14ac:dyDescent="0.3">
      <c r="L2330" s="48">
        <v>2321</v>
      </c>
      <c r="M2330" s="50">
        <v>0</v>
      </c>
      <c r="O2330" s="48">
        <v>2321</v>
      </c>
      <c r="P2330" s="50">
        <v>0</v>
      </c>
    </row>
    <row r="2331" spans="12:16" x14ac:dyDescent="0.3">
      <c r="L2331" s="48">
        <v>2322</v>
      </c>
      <c r="M2331" s="50">
        <v>0</v>
      </c>
      <c r="O2331" s="48">
        <v>2322</v>
      </c>
      <c r="P2331" s="50">
        <v>0</v>
      </c>
    </row>
    <row r="2332" spans="12:16" x14ac:dyDescent="0.3">
      <c r="L2332" s="48">
        <v>2323</v>
      </c>
      <c r="M2332" s="50">
        <v>0</v>
      </c>
      <c r="O2332" s="48">
        <v>2323</v>
      </c>
      <c r="P2332" s="50">
        <v>0</v>
      </c>
    </row>
    <row r="2333" spans="12:16" x14ac:dyDescent="0.3">
      <c r="L2333" s="48">
        <v>2324</v>
      </c>
      <c r="M2333" s="50">
        <v>3060698.1455233283</v>
      </c>
      <c r="O2333" s="48">
        <v>2324</v>
      </c>
      <c r="P2333" s="50">
        <v>3060698.1455233283</v>
      </c>
    </row>
    <row r="2334" spans="12:16" x14ac:dyDescent="0.3">
      <c r="L2334" s="48">
        <v>2325</v>
      </c>
      <c r="M2334" s="50">
        <v>2771451.2563881511</v>
      </c>
      <c r="O2334" s="48">
        <v>2325</v>
      </c>
      <c r="P2334" s="50">
        <v>2771451.2563881511</v>
      </c>
    </row>
    <row r="2335" spans="12:16" x14ac:dyDescent="0.3">
      <c r="L2335" s="48">
        <v>2326</v>
      </c>
      <c r="M2335" s="50">
        <v>1648687.8659150638</v>
      </c>
      <c r="O2335" s="48">
        <v>2326</v>
      </c>
      <c r="P2335" s="50">
        <v>1648687.8659150638</v>
      </c>
    </row>
    <row r="2336" spans="12:16" x14ac:dyDescent="0.3">
      <c r="L2336" s="48">
        <v>2327</v>
      </c>
      <c r="M2336" s="50">
        <v>0</v>
      </c>
      <c r="O2336" s="48">
        <v>2327</v>
      </c>
      <c r="P2336" s="50">
        <v>0</v>
      </c>
    </row>
    <row r="2337" spans="12:16" x14ac:dyDescent="0.3">
      <c r="L2337" s="48">
        <v>2328</v>
      </c>
      <c r="M2337" s="50">
        <v>3077941.7270520753</v>
      </c>
      <c r="O2337" s="48">
        <v>2328</v>
      </c>
      <c r="P2337" s="50">
        <v>3077941.7270520753</v>
      </c>
    </row>
    <row r="2338" spans="12:16" x14ac:dyDescent="0.3">
      <c r="L2338" s="48">
        <v>2329</v>
      </c>
      <c r="M2338" s="50">
        <v>254044.73179862395</v>
      </c>
      <c r="O2338" s="48">
        <v>2329</v>
      </c>
      <c r="P2338" s="50">
        <v>254044.73179862395</v>
      </c>
    </row>
    <row r="2339" spans="12:16" x14ac:dyDescent="0.3">
      <c r="L2339" s="48">
        <v>2330</v>
      </c>
      <c r="M2339" s="50">
        <v>0</v>
      </c>
      <c r="O2339" s="48">
        <v>2330</v>
      </c>
      <c r="P2339" s="50">
        <v>0</v>
      </c>
    </row>
    <row r="2340" spans="12:16" x14ac:dyDescent="0.3">
      <c r="L2340" s="48">
        <v>2331</v>
      </c>
      <c r="M2340" s="50">
        <v>228408.77375768888</v>
      </c>
      <c r="O2340" s="48">
        <v>2331</v>
      </c>
      <c r="P2340" s="50">
        <v>228408.77375768888</v>
      </c>
    </row>
    <row r="2341" spans="12:16" x14ac:dyDescent="0.3">
      <c r="L2341" s="48">
        <v>2332</v>
      </c>
      <c r="M2341" s="50">
        <v>0</v>
      </c>
      <c r="O2341" s="48">
        <v>2332</v>
      </c>
      <c r="P2341" s="50">
        <v>0</v>
      </c>
    </row>
    <row r="2342" spans="12:16" x14ac:dyDescent="0.3">
      <c r="L2342" s="48">
        <v>2333</v>
      </c>
      <c r="M2342" s="50">
        <v>2807065.1627658317</v>
      </c>
      <c r="O2342" s="48">
        <v>2333</v>
      </c>
      <c r="P2342" s="50">
        <v>0</v>
      </c>
    </row>
    <row r="2343" spans="12:16" x14ac:dyDescent="0.3">
      <c r="L2343" s="48">
        <v>2334</v>
      </c>
      <c r="M2343" s="50">
        <v>0</v>
      </c>
      <c r="O2343" s="48">
        <v>2334</v>
      </c>
      <c r="P2343" s="50">
        <v>0</v>
      </c>
    </row>
    <row r="2344" spans="12:16" x14ac:dyDescent="0.3">
      <c r="L2344" s="48">
        <v>2335</v>
      </c>
      <c r="M2344" s="50">
        <v>0</v>
      </c>
      <c r="O2344" s="48">
        <v>2335</v>
      </c>
      <c r="P2344" s="50">
        <v>0</v>
      </c>
    </row>
    <row r="2345" spans="12:16" x14ac:dyDescent="0.3">
      <c r="L2345" s="48">
        <v>2336</v>
      </c>
      <c r="M2345" s="50">
        <v>0</v>
      </c>
      <c r="O2345" s="48">
        <v>2336</v>
      </c>
      <c r="P2345" s="50">
        <v>0</v>
      </c>
    </row>
    <row r="2346" spans="12:16" x14ac:dyDescent="0.3">
      <c r="L2346" s="48">
        <v>2337</v>
      </c>
      <c r="M2346" s="50">
        <v>3598168.1930999858</v>
      </c>
      <c r="O2346" s="48">
        <v>2337</v>
      </c>
      <c r="P2346" s="50">
        <v>0</v>
      </c>
    </row>
    <row r="2347" spans="12:16" x14ac:dyDescent="0.3">
      <c r="L2347" s="48">
        <v>2338</v>
      </c>
      <c r="M2347" s="50">
        <v>3090704.3066593357</v>
      </c>
      <c r="O2347" s="48">
        <v>2338</v>
      </c>
      <c r="P2347" s="50">
        <v>0</v>
      </c>
    </row>
    <row r="2348" spans="12:16" x14ac:dyDescent="0.3">
      <c r="L2348" s="48">
        <v>2339</v>
      </c>
      <c r="M2348" s="50">
        <v>8201544.373977541</v>
      </c>
      <c r="O2348" s="48">
        <v>2339</v>
      </c>
      <c r="P2348" s="50">
        <v>8201544.373977541</v>
      </c>
    </row>
    <row r="2349" spans="12:16" x14ac:dyDescent="0.3">
      <c r="L2349" s="48">
        <v>2340</v>
      </c>
      <c r="M2349" s="50">
        <v>0</v>
      </c>
      <c r="O2349" s="48">
        <v>2340</v>
      </c>
      <c r="P2349" s="50">
        <v>0</v>
      </c>
    </row>
    <row r="2350" spans="12:16" x14ac:dyDescent="0.3">
      <c r="L2350" s="48">
        <v>2341</v>
      </c>
      <c r="M2350" s="50">
        <v>6174467.7946899403</v>
      </c>
      <c r="O2350" s="48">
        <v>2341</v>
      </c>
      <c r="P2350" s="50">
        <v>2918457.9263377725</v>
      </c>
    </row>
    <row r="2351" spans="12:16" x14ac:dyDescent="0.3">
      <c r="L2351" s="48">
        <v>2342</v>
      </c>
      <c r="M2351" s="50">
        <v>179915.31205746115</v>
      </c>
      <c r="O2351" s="48">
        <v>2342</v>
      </c>
      <c r="P2351" s="50">
        <v>0</v>
      </c>
    </row>
    <row r="2352" spans="12:16" x14ac:dyDescent="0.3">
      <c r="L2352" s="48">
        <v>2343</v>
      </c>
      <c r="M2352" s="50">
        <v>953226.29558259784</v>
      </c>
      <c r="O2352" s="48">
        <v>2343</v>
      </c>
      <c r="P2352" s="50">
        <v>274256.9151010919</v>
      </c>
    </row>
    <row r="2353" spans="12:16" x14ac:dyDescent="0.3">
      <c r="L2353" s="48">
        <v>2344</v>
      </c>
      <c r="M2353" s="50">
        <v>8177615.5106164515</v>
      </c>
      <c r="O2353" s="48">
        <v>2344</v>
      </c>
      <c r="P2353" s="50">
        <v>0</v>
      </c>
    </row>
    <row r="2354" spans="12:16" x14ac:dyDescent="0.3">
      <c r="L2354" s="48">
        <v>2345</v>
      </c>
      <c r="M2354" s="50">
        <v>10276839.282932401</v>
      </c>
      <c r="O2354" s="48">
        <v>2345</v>
      </c>
      <c r="P2354" s="50">
        <v>159757.96911621402</v>
      </c>
    </row>
    <row r="2355" spans="12:16" x14ac:dyDescent="0.3">
      <c r="L2355" s="48">
        <v>2346</v>
      </c>
      <c r="M2355" s="50">
        <v>0</v>
      </c>
      <c r="O2355" s="48">
        <v>2346</v>
      </c>
      <c r="P2355" s="50">
        <v>0</v>
      </c>
    </row>
    <row r="2356" spans="12:16" x14ac:dyDescent="0.3">
      <c r="L2356" s="48">
        <v>2347</v>
      </c>
      <c r="M2356" s="50">
        <v>0</v>
      </c>
      <c r="O2356" s="48">
        <v>2347</v>
      </c>
      <c r="P2356" s="50">
        <v>0</v>
      </c>
    </row>
    <row r="2357" spans="12:16" x14ac:dyDescent="0.3">
      <c r="L2357" s="48">
        <v>2348</v>
      </c>
      <c r="M2357" s="50">
        <v>0</v>
      </c>
      <c r="O2357" s="48">
        <v>2348</v>
      </c>
      <c r="P2357" s="50">
        <v>0</v>
      </c>
    </row>
    <row r="2358" spans="12:16" x14ac:dyDescent="0.3">
      <c r="L2358" s="48">
        <v>2349</v>
      </c>
      <c r="M2358" s="50">
        <v>4666068.2959964396</v>
      </c>
      <c r="O2358" s="48">
        <v>2349</v>
      </c>
      <c r="P2358" s="50">
        <v>333404.02569740615</v>
      </c>
    </row>
    <row r="2359" spans="12:16" x14ac:dyDescent="0.3">
      <c r="L2359" s="48">
        <v>2350</v>
      </c>
      <c r="M2359" s="50">
        <v>95424.768741030319</v>
      </c>
      <c r="O2359" s="48">
        <v>2350</v>
      </c>
      <c r="P2359" s="50">
        <v>95424.768741030319</v>
      </c>
    </row>
    <row r="2360" spans="12:16" x14ac:dyDescent="0.3">
      <c r="L2360" s="48">
        <v>2351</v>
      </c>
      <c r="M2360" s="50">
        <v>0</v>
      </c>
      <c r="O2360" s="48">
        <v>2351</v>
      </c>
      <c r="P2360" s="50">
        <v>0</v>
      </c>
    </row>
    <row r="2361" spans="12:16" x14ac:dyDescent="0.3">
      <c r="L2361" s="48">
        <v>2352</v>
      </c>
      <c r="M2361" s="50">
        <v>291952.27177755861</v>
      </c>
      <c r="O2361" s="48">
        <v>2352</v>
      </c>
      <c r="P2361" s="50">
        <v>291952.27177755861</v>
      </c>
    </row>
    <row r="2362" spans="12:16" x14ac:dyDescent="0.3">
      <c r="L2362" s="48">
        <v>2353</v>
      </c>
      <c r="M2362" s="50">
        <v>2431470.5923208171</v>
      </c>
      <c r="O2362" s="48">
        <v>2353</v>
      </c>
      <c r="P2362" s="50">
        <v>0</v>
      </c>
    </row>
    <row r="2363" spans="12:16" x14ac:dyDescent="0.3">
      <c r="L2363" s="48">
        <v>2354</v>
      </c>
      <c r="M2363" s="50">
        <v>4114144.5307194106</v>
      </c>
      <c r="O2363" s="48">
        <v>2354</v>
      </c>
      <c r="P2363" s="50">
        <v>4114144.5307194106</v>
      </c>
    </row>
    <row r="2364" spans="12:16" x14ac:dyDescent="0.3">
      <c r="L2364" s="48">
        <v>2355</v>
      </c>
      <c r="M2364" s="50">
        <v>0</v>
      </c>
      <c r="O2364" s="48">
        <v>2355</v>
      </c>
      <c r="P2364" s="50">
        <v>0</v>
      </c>
    </row>
    <row r="2365" spans="12:16" x14ac:dyDescent="0.3">
      <c r="L2365" s="48">
        <v>2356</v>
      </c>
      <c r="M2365" s="50">
        <v>0</v>
      </c>
      <c r="O2365" s="48">
        <v>2356</v>
      </c>
      <c r="P2365" s="50">
        <v>0</v>
      </c>
    </row>
    <row r="2366" spans="12:16" x14ac:dyDescent="0.3">
      <c r="L2366" s="48">
        <v>2357</v>
      </c>
      <c r="M2366" s="50">
        <v>756415.53825833893</v>
      </c>
      <c r="O2366" s="48">
        <v>2357</v>
      </c>
      <c r="P2366" s="50">
        <v>756415.53825833893</v>
      </c>
    </row>
    <row r="2367" spans="12:16" x14ac:dyDescent="0.3">
      <c r="L2367" s="48">
        <v>2358</v>
      </c>
      <c r="M2367" s="50">
        <v>2644538.2605035761</v>
      </c>
      <c r="O2367" s="48">
        <v>2358</v>
      </c>
      <c r="P2367" s="50">
        <v>0</v>
      </c>
    </row>
    <row r="2368" spans="12:16" x14ac:dyDescent="0.3">
      <c r="L2368" s="48">
        <v>2359</v>
      </c>
      <c r="M2368" s="50">
        <v>130470.37225846341</v>
      </c>
      <c r="O2368" s="48">
        <v>2359</v>
      </c>
      <c r="P2368" s="50">
        <v>130470.37225846341</v>
      </c>
    </row>
    <row r="2369" spans="12:16" x14ac:dyDescent="0.3">
      <c r="L2369" s="48">
        <v>2360</v>
      </c>
      <c r="M2369" s="50">
        <v>187344.48482716703</v>
      </c>
      <c r="O2369" s="48">
        <v>2360</v>
      </c>
      <c r="P2369" s="50">
        <v>187344.48482716703</v>
      </c>
    </row>
    <row r="2370" spans="12:16" x14ac:dyDescent="0.3">
      <c r="L2370" s="48">
        <v>2361</v>
      </c>
      <c r="M2370" s="50">
        <v>0</v>
      </c>
      <c r="O2370" s="48">
        <v>2361</v>
      </c>
      <c r="P2370" s="50">
        <v>0</v>
      </c>
    </row>
    <row r="2371" spans="12:16" x14ac:dyDescent="0.3">
      <c r="L2371" s="48">
        <v>2362</v>
      </c>
      <c r="M2371" s="50">
        <v>0</v>
      </c>
      <c r="O2371" s="48">
        <v>2362</v>
      </c>
      <c r="P2371" s="50">
        <v>0</v>
      </c>
    </row>
    <row r="2372" spans="12:16" x14ac:dyDescent="0.3">
      <c r="L2372" s="48">
        <v>2363</v>
      </c>
      <c r="M2372" s="50">
        <v>0</v>
      </c>
      <c r="O2372" s="48">
        <v>2363</v>
      </c>
      <c r="P2372" s="50">
        <v>0</v>
      </c>
    </row>
    <row r="2373" spans="12:16" x14ac:dyDescent="0.3">
      <c r="L2373" s="48">
        <v>2364</v>
      </c>
      <c r="M2373" s="50">
        <v>1157638.5396411503</v>
      </c>
      <c r="O2373" s="48">
        <v>2364</v>
      </c>
      <c r="P2373" s="50">
        <v>1157638.5396411503</v>
      </c>
    </row>
    <row r="2374" spans="12:16" x14ac:dyDescent="0.3">
      <c r="L2374" s="48">
        <v>2365</v>
      </c>
      <c r="M2374" s="50">
        <v>0</v>
      </c>
      <c r="O2374" s="48">
        <v>2365</v>
      </c>
      <c r="P2374" s="50">
        <v>0</v>
      </c>
    </row>
    <row r="2375" spans="12:16" x14ac:dyDescent="0.3">
      <c r="L2375" s="48">
        <v>2366</v>
      </c>
      <c r="M2375" s="50">
        <v>0</v>
      </c>
      <c r="O2375" s="48">
        <v>2366</v>
      </c>
      <c r="P2375" s="50">
        <v>0</v>
      </c>
    </row>
    <row r="2376" spans="12:16" x14ac:dyDescent="0.3">
      <c r="L2376" s="48">
        <v>2367</v>
      </c>
      <c r="M2376" s="50">
        <v>8930185.0206625108</v>
      </c>
      <c r="O2376" s="48">
        <v>2367</v>
      </c>
      <c r="P2376" s="50">
        <v>0</v>
      </c>
    </row>
    <row r="2377" spans="12:16" x14ac:dyDescent="0.3">
      <c r="L2377" s="48">
        <v>2368</v>
      </c>
      <c r="M2377" s="50">
        <v>0</v>
      </c>
      <c r="O2377" s="48">
        <v>2368</v>
      </c>
      <c r="P2377" s="50">
        <v>0</v>
      </c>
    </row>
    <row r="2378" spans="12:16" x14ac:dyDescent="0.3">
      <c r="L2378" s="48">
        <v>2369</v>
      </c>
      <c r="M2378" s="50">
        <v>177556.12818893898</v>
      </c>
      <c r="O2378" s="48">
        <v>2369</v>
      </c>
      <c r="P2378" s="50">
        <v>177556.12818893898</v>
      </c>
    </row>
    <row r="2379" spans="12:16" x14ac:dyDescent="0.3">
      <c r="L2379" s="48">
        <v>2370</v>
      </c>
      <c r="M2379" s="50">
        <v>0</v>
      </c>
      <c r="O2379" s="48">
        <v>2370</v>
      </c>
      <c r="P2379" s="50">
        <v>0</v>
      </c>
    </row>
    <row r="2380" spans="12:16" x14ac:dyDescent="0.3">
      <c r="L2380" s="48">
        <v>2371</v>
      </c>
      <c r="M2380" s="50">
        <v>323156.10325464286</v>
      </c>
      <c r="O2380" s="48">
        <v>2371</v>
      </c>
      <c r="P2380" s="50">
        <v>323156.10325464286</v>
      </c>
    </row>
    <row r="2381" spans="12:16" x14ac:dyDescent="0.3">
      <c r="L2381" s="48">
        <v>2372</v>
      </c>
      <c r="M2381" s="50">
        <v>0</v>
      </c>
      <c r="O2381" s="48">
        <v>2372</v>
      </c>
      <c r="P2381" s="50">
        <v>0</v>
      </c>
    </row>
    <row r="2382" spans="12:16" x14ac:dyDescent="0.3">
      <c r="L2382" s="48">
        <v>2373</v>
      </c>
      <c r="M2382" s="50">
        <v>0</v>
      </c>
      <c r="O2382" s="48">
        <v>2373</v>
      </c>
      <c r="P2382" s="50">
        <v>0</v>
      </c>
    </row>
    <row r="2383" spans="12:16" x14ac:dyDescent="0.3">
      <c r="L2383" s="48">
        <v>2374</v>
      </c>
      <c r="M2383" s="50">
        <v>0</v>
      </c>
      <c r="O2383" s="48">
        <v>2374</v>
      </c>
      <c r="P2383" s="50">
        <v>0</v>
      </c>
    </row>
    <row r="2384" spans="12:16" x14ac:dyDescent="0.3">
      <c r="L2384" s="48">
        <v>2375</v>
      </c>
      <c r="M2384" s="50">
        <v>161125.56741703203</v>
      </c>
      <c r="O2384" s="48">
        <v>2375</v>
      </c>
      <c r="P2384" s="50">
        <v>0</v>
      </c>
    </row>
    <row r="2385" spans="12:16" x14ac:dyDescent="0.3">
      <c r="L2385" s="48">
        <v>2376</v>
      </c>
      <c r="M2385" s="50">
        <v>0</v>
      </c>
      <c r="O2385" s="48">
        <v>2376</v>
      </c>
      <c r="P2385" s="50">
        <v>0</v>
      </c>
    </row>
    <row r="2386" spans="12:16" x14ac:dyDescent="0.3">
      <c r="L2386" s="48">
        <v>2377</v>
      </c>
      <c r="M2386" s="50">
        <v>2093398.4600272835</v>
      </c>
      <c r="O2386" s="48">
        <v>2377</v>
      </c>
      <c r="P2386" s="50">
        <v>2093398.4600272835</v>
      </c>
    </row>
    <row r="2387" spans="12:16" x14ac:dyDescent="0.3">
      <c r="L2387" s="48">
        <v>2378</v>
      </c>
      <c r="M2387" s="50">
        <v>0</v>
      </c>
      <c r="O2387" s="48">
        <v>2378</v>
      </c>
      <c r="P2387" s="50">
        <v>0</v>
      </c>
    </row>
    <row r="2388" spans="12:16" x14ac:dyDescent="0.3">
      <c r="L2388" s="48">
        <v>2379</v>
      </c>
      <c r="M2388" s="50">
        <v>0</v>
      </c>
      <c r="O2388" s="48">
        <v>2379</v>
      </c>
      <c r="P2388" s="50">
        <v>0</v>
      </c>
    </row>
    <row r="2389" spans="12:16" x14ac:dyDescent="0.3">
      <c r="L2389" s="48">
        <v>2380</v>
      </c>
      <c r="M2389" s="50">
        <v>168401.90196195681</v>
      </c>
      <c r="O2389" s="48">
        <v>2380</v>
      </c>
      <c r="P2389" s="50">
        <v>0</v>
      </c>
    </row>
    <row r="2390" spans="12:16" x14ac:dyDescent="0.3">
      <c r="L2390" s="48">
        <v>2381</v>
      </c>
      <c r="M2390" s="50">
        <v>0</v>
      </c>
      <c r="O2390" s="48">
        <v>2381</v>
      </c>
      <c r="P2390" s="50">
        <v>0</v>
      </c>
    </row>
    <row r="2391" spans="12:16" x14ac:dyDescent="0.3">
      <c r="L2391" s="48">
        <v>2382</v>
      </c>
      <c r="M2391" s="50">
        <v>6386588.7899602503</v>
      </c>
      <c r="O2391" s="48">
        <v>2382</v>
      </c>
      <c r="P2391" s="50">
        <v>0</v>
      </c>
    </row>
    <row r="2392" spans="12:16" x14ac:dyDescent="0.3">
      <c r="L2392" s="48">
        <v>2383</v>
      </c>
      <c r="M2392" s="50">
        <v>3228220.8666001111</v>
      </c>
      <c r="O2392" s="48">
        <v>2383</v>
      </c>
      <c r="P2392" s="50">
        <v>3228220.8666001111</v>
      </c>
    </row>
    <row r="2393" spans="12:16" x14ac:dyDescent="0.3">
      <c r="L2393" s="48">
        <v>2384</v>
      </c>
      <c r="M2393" s="50">
        <v>0</v>
      </c>
      <c r="O2393" s="48">
        <v>2384</v>
      </c>
      <c r="P2393" s="50">
        <v>0</v>
      </c>
    </row>
    <row r="2394" spans="12:16" x14ac:dyDescent="0.3">
      <c r="L2394" s="48">
        <v>2385</v>
      </c>
      <c r="M2394" s="50">
        <v>0</v>
      </c>
      <c r="O2394" s="48">
        <v>2385</v>
      </c>
      <c r="P2394" s="50">
        <v>0</v>
      </c>
    </row>
    <row r="2395" spans="12:16" x14ac:dyDescent="0.3">
      <c r="L2395" s="48">
        <v>2386</v>
      </c>
      <c r="M2395" s="50">
        <v>203464.48792697335</v>
      </c>
      <c r="O2395" s="48">
        <v>2386</v>
      </c>
      <c r="P2395" s="50">
        <v>0</v>
      </c>
    </row>
    <row r="2396" spans="12:16" x14ac:dyDescent="0.3">
      <c r="L2396" s="48">
        <v>2387</v>
      </c>
      <c r="M2396" s="50">
        <v>1557117.2268526461</v>
      </c>
      <c r="O2396" s="48">
        <v>2387</v>
      </c>
      <c r="P2396" s="50">
        <v>1557117.2268526461</v>
      </c>
    </row>
    <row r="2397" spans="12:16" x14ac:dyDescent="0.3">
      <c r="L2397" s="48">
        <v>2388</v>
      </c>
      <c r="M2397" s="50">
        <v>0</v>
      </c>
      <c r="O2397" s="48">
        <v>2388</v>
      </c>
      <c r="P2397" s="50">
        <v>0</v>
      </c>
    </row>
    <row r="2398" spans="12:16" x14ac:dyDescent="0.3">
      <c r="L2398" s="48">
        <v>2389</v>
      </c>
      <c r="M2398" s="50">
        <v>1647608.9727606177</v>
      </c>
      <c r="O2398" s="48">
        <v>2389</v>
      </c>
      <c r="P2398" s="50">
        <v>1647608.9727606177</v>
      </c>
    </row>
    <row r="2399" spans="12:16" x14ac:dyDescent="0.3">
      <c r="L2399" s="48">
        <v>2390</v>
      </c>
      <c r="M2399" s="50">
        <v>37812672.162672341</v>
      </c>
      <c r="O2399" s="48">
        <v>2390</v>
      </c>
      <c r="P2399" s="50">
        <v>37812672.162672341</v>
      </c>
    </row>
    <row r="2400" spans="12:16" x14ac:dyDescent="0.3">
      <c r="L2400" s="48">
        <v>2391</v>
      </c>
      <c r="M2400" s="50">
        <v>436669.33216475265</v>
      </c>
      <c r="O2400" s="48">
        <v>2391</v>
      </c>
      <c r="P2400" s="50">
        <v>436669.33216475265</v>
      </c>
    </row>
    <row r="2401" spans="12:16" x14ac:dyDescent="0.3">
      <c r="L2401" s="48">
        <v>2392</v>
      </c>
      <c r="M2401" s="50">
        <v>0</v>
      </c>
      <c r="O2401" s="48">
        <v>2392</v>
      </c>
      <c r="P2401" s="50">
        <v>0</v>
      </c>
    </row>
    <row r="2402" spans="12:16" x14ac:dyDescent="0.3">
      <c r="L2402" s="48">
        <v>2393</v>
      </c>
      <c r="M2402" s="50">
        <v>5545277.7018710421</v>
      </c>
      <c r="O2402" s="48">
        <v>2393</v>
      </c>
      <c r="P2402" s="50">
        <v>5545277.7018710421</v>
      </c>
    </row>
    <row r="2403" spans="12:16" x14ac:dyDescent="0.3">
      <c r="L2403" s="48">
        <v>2394</v>
      </c>
      <c r="M2403" s="50">
        <v>4504305.0845323028</v>
      </c>
      <c r="O2403" s="48">
        <v>2394</v>
      </c>
      <c r="P2403" s="50">
        <v>4504305.0845323028</v>
      </c>
    </row>
    <row r="2404" spans="12:16" x14ac:dyDescent="0.3">
      <c r="L2404" s="48">
        <v>2395</v>
      </c>
      <c r="M2404" s="50">
        <v>0</v>
      </c>
      <c r="O2404" s="48">
        <v>2395</v>
      </c>
      <c r="P2404" s="50">
        <v>0</v>
      </c>
    </row>
    <row r="2405" spans="12:16" x14ac:dyDescent="0.3">
      <c r="L2405" s="48">
        <v>2396</v>
      </c>
      <c r="M2405" s="50">
        <v>207931.65818777573</v>
      </c>
      <c r="O2405" s="48">
        <v>2396</v>
      </c>
      <c r="P2405" s="50">
        <v>207931.65818777573</v>
      </c>
    </row>
    <row r="2406" spans="12:16" x14ac:dyDescent="0.3">
      <c r="L2406" s="48">
        <v>2397</v>
      </c>
      <c r="M2406" s="50">
        <v>3090397.311281431</v>
      </c>
      <c r="O2406" s="48">
        <v>2397</v>
      </c>
      <c r="P2406" s="50">
        <v>0</v>
      </c>
    </row>
    <row r="2407" spans="12:16" x14ac:dyDescent="0.3">
      <c r="L2407" s="48">
        <v>2398</v>
      </c>
      <c r="M2407" s="50">
        <v>0</v>
      </c>
      <c r="O2407" s="48">
        <v>2398</v>
      </c>
      <c r="P2407" s="50">
        <v>0</v>
      </c>
    </row>
    <row r="2408" spans="12:16" x14ac:dyDescent="0.3">
      <c r="L2408" s="48">
        <v>2399</v>
      </c>
      <c r="M2408" s="50">
        <v>0</v>
      </c>
      <c r="O2408" s="48">
        <v>2399</v>
      </c>
      <c r="P2408" s="50">
        <v>0</v>
      </c>
    </row>
    <row r="2409" spans="12:16" x14ac:dyDescent="0.3">
      <c r="L2409" s="48">
        <v>2400</v>
      </c>
      <c r="M2409" s="50">
        <v>0</v>
      </c>
      <c r="O2409" s="48">
        <v>2400</v>
      </c>
      <c r="P2409" s="50">
        <v>0</v>
      </c>
    </row>
    <row r="2410" spans="12:16" x14ac:dyDescent="0.3">
      <c r="L2410" s="48">
        <v>2401</v>
      </c>
      <c r="M2410" s="50">
        <v>3014768.9012909723</v>
      </c>
      <c r="O2410" s="48">
        <v>2401</v>
      </c>
      <c r="P2410" s="50">
        <v>0</v>
      </c>
    </row>
    <row r="2411" spans="12:16" x14ac:dyDescent="0.3">
      <c r="L2411" s="48">
        <v>2402</v>
      </c>
      <c r="M2411" s="50">
        <v>8439786.9929953031</v>
      </c>
      <c r="O2411" s="48">
        <v>2402</v>
      </c>
      <c r="P2411" s="50">
        <v>0</v>
      </c>
    </row>
    <row r="2412" spans="12:16" x14ac:dyDescent="0.3">
      <c r="L2412" s="48">
        <v>2403</v>
      </c>
      <c r="M2412" s="50">
        <v>2181283.6424110108</v>
      </c>
      <c r="O2412" s="48">
        <v>2403</v>
      </c>
      <c r="P2412" s="50">
        <v>2181283.6424110108</v>
      </c>
    </row>
    <row r="2413" spans="12:16" x14ac:dyDescent="0.3">
      <c r="L2413" s="48">
        <v>2404</v>
      </c>
      <c r="M2413" s="50">
        <v>0</v>
      </c>
      <c r="O2413" s="48">
        <v>2404</v>
      </c>
      <c r="P2413" s="50">
        <v>0</v>
      </c>
    </row>
    <row r="2414" spans="12:16" x14ac:dyDescent="0.3">
      <c r="L2414" s="48">
        <v>2405</v>
      </c>
      <c r="M2414" s="50">
        <v>13731747.608129423</v>
      </c>
      <c r="O2414" s="48">
        <v>2405</v>
      </c>
      <c r="P2414" s="50">
        <v>0</v>
      </c>
    </row>
    <row r="2415" spans="12:16" x14ac:dyDescent="0.3">
      <c r="L2415" s="48">
        <v>2406</v>
      </c>
      <c r="M2415" s="50">
        <v>467369.49543916341</v>
      </c>
      <c r="O2415" s="48">
        <v>2406</v>
      </c>
      <c r="P2415" s="50">
        <v>467369.49543916341</v>
      </c>
    </row>
    <row r="2416" spans="12:16" x14ac:dyDescent="0.3">
      <c r="L2416" s="48">
        <v>2407</v>
      </c>
      <c r="M2416" s="50">
        <v>0</v>
      </c>
      <c r="O2416" s="48">
        <v>2407</v>
      </c>
      <c r="P2416" s="50">
        <v>0</v>
      </c>
    </row>
    <row r="2417" spans="12:16" x14ac:dyDescent="0.3">
      <c r="L2417" s="48">
        <v>2408</v>
      </c>
      <c r="M2417" s="50">
        <v>2631148.4888723008</v>
      </c>
      <c r="O2417" s="48">
        <v>2408</v>
      </c>
      <c r="P2417" s="50">
        <v>2631148.4888723008</v>
      </c>
    </row>
    <row r="2418" spans="12:16" x14ac:dyDescent="0.3">
      <c r="L2418" s="48">
        <v>2409</v>
      </c>
      <c r="M2418" s="50">
        <v>0</v>
      </c>
      <c r="O2418" s="48">
        <v>2409</v>
      </c>
      <c r="P2418" s="50">
        <v>0</v>
      </c>
    </row>
    <row r="2419" spans="12:16" x14ac:dyDescent="0.3">
      <c r="L2419" s="48">
        <v>2410</v>
      </c>
      <c r="M2419" s="50">
        <v>0</v>
      </c>
      <c r="O2419" s="48">
        <v>2410</v>
      </c>
      <c r="P2419" s="50">
        <v>0</v>
      </c>
    </row>
    <row r="2420" spans="12:16" x14ac:dyDescent="0.3">
      <c r="L2420" s="48">
        <v>2411</v>
      </c>
      <c r="M2420" s="50">
        <v>0</v>
      </c>
      <c r="O2420" s="48">
        <v>2411</v>
      </c>
      <c r="P2420" s="50">
        <v>0</v>
      </c>
    </row>
    <row r="2421" spans="12:16" x14ac:dyDescent="0.3">
      <c r="L2421" s="48">
        <v>2412</v>
      </c>
      <c r="M2421" s="50">
        <v>0</v>
      </c>
      <c r="O2421" s="48">
        <v>2412</v>
      </c>
      <c r="P2421" s="50">
        <v>0</v>
      </c>
    </row>
    <row r="2422" spans="12:16" x14ac:dyDescent="0.3">
      <c r="L2422" s="48">
        <v>2413</v>
      </c>
      <c r="M2422" s="50">
        <v>2529596.8286172543</v>
      </c>
      <c r="O2422" s="48">
        <v>2413</v>
      </c>
      <c r="P2422" s="50">
        <v>2529596.8286172543</v>
      </c>
    </row>
    <row r="2423" spans="12:16" x14ac:dyDescent="0.3">
      <c r="L2423" s="48">
        <v>2414</v>
      </c>
      <c r="M2423" s="50">
        <v>0</v>
      </c>
      <c r="O2423" s="48">
        <v>2414</v>
      </c>
      <c r="P2423" s="50">
        <v>0</v>
      </c>
    </row>
    <row r="2424" spans="12:16" x14ac:dyDescent="0.3">
      <c r="L2424" s="48">
        <v>2415</v>
      </c>
      <c r="M2424" s="50">
        <v>2271732.3775871941</v>
      </c>
      <c r="O2424" s="48">
        <v>2415</v>
      </c>
      <c r="P2424" s="50">
        <v>2271732.3775871941</v>
      </c>
    </row>
    <row r="2425" spans="12:16" x14ac:dyDescent="0.3">
      <c r="L2425" s="48">
        <v>2416</v>
      </c>
      <c r="M2425" s="50">
        <v>0</v>
      </c>
      <c r="O2425" s="48">
        <v>2416</v>
      </c>
      <c r="P2425" s="50">
        <v>0</v>
      </c>
    </row>
    <row r="2426" spans="12:16" x14ac:dyDescent="0.3">
      <c r="L2426" s="48">
        <v>2417</v>
      </c>
      <c r="M2426" s="50">
        <v>0</v>
      </c>
      <c r="O2426" s="48">
        <v>2417</v>
      </c>
      <c r="P2426" s="50">
        <v>0</v>
      </c>
    </row>
    <row r="2427" spans="12:16" x14ac:dyDescent="0.3">
      <c r="L2427" s="48">
        <v>2418</v>
      </c>
      <c r="M2427" s="50">
        <v>622592.84036809718</v>
      </c>
      <c r="O2427" s="48">
        <v>2418</v>
      </c>
      <c r="P2427" s="50">
        <v>622592.84036809718</v>
      </c>
    </row>
    <row r="2428" spans="12:16" x14ac:dyDescent="0.3">
      <c r="L2428" s="48">
        <v>2419</v>
      </c>
      <c r="M2428" s="50">
        <v>257872.21987172635</v>
      </c>
      <c r="O2428" s="48">
        <v>2419</v>
      </c>
      <c r="P2428" s="50">
        <v>257872.21987172635</v>
      </c>
    </row>
    <row r="2429" spans="12:16" x14ac:dyDescent="0.3">
      <c r="L2429" s="48">
        <v>2420</v>
      </c>
      <c r="M2429" s="50">
        <v>0</v>
      </c>
      <c r="O2429" s="48">
        <v>2420</v>
      </c>
      <c r="P2429" s="50">
        <v>0</v>
      </c>
    </row>
    <row r="2430" spans="12:16" x14ac:dyDescent="0.3">
      <c r="L2430" s="48">
        <v>2421</v>
      </c>
      <c r="M2430" s="50">
        <v>0</v>
      </c>
      <c r="O2430" s="48">
        <v>2421</v>
      </c>
      <c r="P2430" s="50">
        <v>0</v>
      </c>
    </row>
    <row r="2431" spans="12:16" x14ac:dyDescent="0.3">
      <c r="L2431" s="48">
        <v>2422</v>
      </c>
      <c r="M2431" s="50">
        <v>0</v>
      </c>
      <c r="O2431" s="48">
        <v>2422</v>
      </c>
      <c r="P2431" s="50">
        <v>0</v>
      </c>
    </row>
    <row r="2432" spans="12:16" x14ac:dyDescent="0.3">
      <c r="L2432" s="48">
        <v>2423</v>
      </c>
      <c r="M2432" s="50">
        <v>4227782.9387464076</v>
      </c>
      <c r="O2432" s="48">
        <v>2423</v>
      </c>
      <c r="P2432" s="50">
        <v>0</v>
      </c>
    </row>
    <row r="2433" spans="12:16" x14ac:dyDescent="0.3">
      <c r="L2433" s="48">
        <v>2424</v>
      </c>
      <c r="M2433" s="50">
        <v>193189.33438164447</v>
      </c>
      <c r="O2433" s="48">
        <v>2424</v>
      </c>
      <c r="P2433" s="50">
        <v>193189.33438164447</v>
      </c>
    </row>
    <row r="2434" spans="12:16" x14ac:dyDescent="0.3">
      <c r="L2434" s="48">
        <v>2425</v>
      </c>
      <c r="M2434" s="50">
        <v>276958.56200607901</v>
      </c>
      <c r="O2434" s="48">
        <v>2425</v>
      </c>
      <c r="P2434" s="50">
        <v>276958.56200607901</v>
      </c>
    </row>
    <row r="2435" spans="12:16" x14ac:dyDescent="0.3">
      <c r="L2435" s="48">
        <v>2426</v>
      </c>
      <c r="M2435" s="50">
        <v>0</v>
      </c>
      <c r="O2435" s="48">
        <v>2426</v>
      </c>
      <c r="P2435" s="50">
        <v>0</v>
      </c>
    </row>
    <row r="2436" spans="12:16" x14ac:dyDescent="0.3">
      <c r="L2436" s="48">
        <v>2427</v>
      </c>
      <c r="M2436" s="50">
        <v>85121.06375788922</v>
      </c>
      <c r="O2436" s="48">
        <v>2427</v>
      </c>
      <c r="P2436" s="50">
        <v>85121.06375788922</v>
      </c>
    </row>
    <row r="2437" spans="12:16" x14ac:dyDescent="0.3">
      <c r="L2437" s="48">
        <v>2428</v>
      </c>
      <c r="M2437" s="50">
        <v>0</v>
      </c>
      <c r="O2437" s="48">
        <v>2428</v>
      </c>
      <c r="P2437" s="50">
        <v>0</v>
      </c>
    </row>
    <row r="2438" spans="12:16" x14ac:dyDescent="0.3">
      <c r="L2438" s="48">
        <v>2429</v>
      </c>
      <c r="M2438" s="50">
        <v>0</v>
      </c>
      <c r="O2438" s="48">
        <v>2429</v>
      </c>
      <c r="P2438" s="50">
        <v>0</v>
      </c>
    </row>
    <row r="2439" spans="12:16" x14ac:dyDescent="0.3">
      <c r="L2439" s="48">
        <v>2430</v>
      </c>
      <c r="M2439" s="50">
        <v>275444.76629286801</v>
      </c>
      <c r="O2439" s="48">
        <v>2430</v>
      </c>
      <c r="P2439" s="50">
        <v>275444.76629286801</v>
      </c>
    </row>
    <row r="2440" spans="12:16" x14ac:dyDescent="0.3">
      <c r="L2440" s="48">
        <v>2431</v>
      </c>
      <c r="M2440" s="50">
        <v>0</v>
      </c>
      <c r="O2440" s="48">
        <v>2431</v>
      </c>
      <c r="P2440" s="50">
        <v>0</v>
      </c>
    </row>
    <row r="2441" spans="12:16" x14ac:dyDescent="0.3">
      <c r="L2441" s="48">
        <v>2432</v>
      </c>
      <c r="M2441" s="50">
        <v>448545.10081527417</v>
      </c>
      <c r="O2441" s="48">
        <v>2432</v>
      </c>
      <c r="P2441" s="50">
        <v>225888.00019495882</v>
      </c>
    </row>
    <row r="2442" spans="12:16" x14ac:dyDescent="0.3">
      <c r="L2442" s="48">
        <v>2433</v>
      </c>
      <c r="M2442" s="50">
        <v>0</v>
      </c>
      <c r="O2442" s="48">
        <v>2433</v>
      </c>
      <c r="P2442" s="50">
        <v>0</v>
      </c>
    </row>
    <row r="2443" spans="12:16" x14ac:dyDescent="0.3">
      <c r="L2443" s="48">
        <v>2434</v>
      </c>
      <c r="M2443" s="50">
        <v>0</v>
      </c>
      <c r="O2443" s="48">
        <v>2434</v>
      </c>
      <c r="P2443" s="50">
        <v>0</v>
      </c>
    </row>
    <row r="2444" spans="12:16" x14ac:dyDescent="0.3">
      <c r="L2444" s="48">
        <v>2435</v>
      </c>
      <c r="M2444" s="50">
        <v>0</v>
      </c>
      <c r="O2444" s="48">
        <v>2435</v>
      </c>
      <c r="P2444" s="50">
        <v>0</v>
      </c>
    </row>
    <row r="2445" spans="12:16" x14ac:dyDescent="0.3">
      <c r="L2445" s="48">
        <v>2436</v>
      </c>
      <c r="M2445" s="50">
        <v>880614.86872220004</v>
      </c>
      <c r="O2445" s="48">
        <v>2436</v>
      </c>
      <c r="P2445" s="50">
        <v>880614.86872220004</v>
      </c>
    </row>
    <row r="2446" spans="12:16" x14ac:dyDescent="0.3">
      <c r="L2446" s="48">
        <v>2437</v>
      </c>
      <c r="M2446" s="50">
        <v>0</v>
      </c>
      <c r="O2446" s="48">
        <v>2437</v>
      </c>
      <c r="P2446" s="50">
        <v>0</v>
      </c>
    </row>
    <row r="2447" spans="12:16" x14ac:dyDescent="0.3">
      <c r="L2447" s="48">
        <v>2438</v>
      </c>
      <c r="M2447" s="50">
        <v>4759056.5290673776</v>
      </c>
      <c r="O2447" s="48">
        <v>2438</v>
      </c>
      <c r="P2447" s="50">
        <v>0</v>
      </c>
    </row>
    <row r="2448" spans="12:16" x14ac:dyDescent="0.3">
      <c r="L2448" s="48">
        <v>2439</v>
      </c>
      <c r="M2448" s="50">
        <v>10559027.22003771</v>
      </c>
      <c r="O2448" s="48">
        <v>2439</v>
      </c>
      <c r="P2448" s="50">
        <v>10559027.22003771</v>
      </c>
    </row>
    <row r="2449" spans="12:16" x14ac:dyDescent="0.3">
      <c r="L2449" s="48">
        <v>2440</v>
      </c>
      <c r="M2449" s="50">
        <v>0</v>
      </c>
      <c r="O2449" s="48">
        <v>2440</v>
      </c>
      <c r="P2449" s="50">
        <v>0</v>
      </c>
    </row>
    <row r="2450" spans="12:16" x14ac:dyDescent="0.3">
      <c r="L2450" s="48">
        <v>2441</v>
      </c>
      <c r="M2450" s="50">
        <v>0</v>
      </c>
      <c r="O2450" s="48">
        <v>2441</v>
      </c>
      <c r="P2450" s="50">
        <v>0</v>
      </c>
    </row>
    <row r="2451" spans="12:16" x14ac:dyDescent="0.3">
      <c r="L2451" s="48">
        <v>2442</v>
      </c>
      <c r="M2451" s="50">
        <v>795352.47199524147</v>
      </c>
      <c r="O2451" s="48">
        <v>2442</v>
      </c>
      <c r="P2451" s="50">
        <v>795352.47199524147</v>
      </c>
    </row>
    <row r="2452" spans="12:16" x14ac:dyDescent="0.3">
      <c r="L2452" s="48">
        <v>2443</v>
      </c>
      <c r="M2452" s="50">
        <v>6530922.7492787084</v>
      </c>
      <c r="O2452" s="48">
        <v>2443</v>
      </c>
      <c r="P2452" s="50">
        <v>0</v>
      </c>
    </row>
    <row r="2453" spans="12:16" x14ac:dyDescent="0.3">
      <c r="L2453" s="48">
        <v>2444</v>
      </c>
      <c r="M2453" s="50">
        <v>0</v>
      </c>
      <c r="O2453" s="48">
        <v>2444</v>
      </c>
      <c r="P2453" s="50">
        <v>0</v>
      </c>
    </row>
    <row r="2454" spans="12:16" x14ac:dyDescent="0.3">
      <c r="L2454" s="48">
        <v>2445</v>
      </c>
      <c r="M2454" s="50">
        <v>0</v>
      </c>
      <c r="O2454" s="48">
        <v>2445</v>
      </c>
      <c r="P2454" s="50">
        <v>0</v>
      </c>
    </row>
    <row r="2455" spans="12:16" x14ac:dyDescent="0.3">
      <c r="L2455" s="48">
        <v>2446</v>
      </c>
      <c r="M2455" s="50">
        <v>4710429.1734350221</v>
      </c>
      <c r="O2455" s="48">
        <v>2446</v>
      </c>
      <c r="P2455" s="50">
        <v>4710429.1734350221</v>
      </c>
    </row>
    <row r="2456" spans="12:16" x14ac:dyDescent="0.3">
      <c r="L2456" s="48">
        <v>2447</v>
      </c>
      <c r="M2456" s="50">
        <v>0</v>
      </c>
      <c r="O2456" s="48">
        <v>2447</v>
      </c>
      <c r="P2456" s="50">
        <v>0</v>
      </c>
    </row>
    <row r="2457" spans="12:16" x14ac:dyDescent="0.3">
      <c r="L2457" s="48">
        <v>2448</v>
      </c>
      <c r="M2457" s="50">
        <v>0</v>
      </c>
      <c r="O2457" s="48">
        <v>2448</v>
      </c>
      <c r="P2457" s="50">
        <v>0</v>
      </c>
    </row>
    <row r="2458" spans="12:16" x14ac:dyDescent="0.3">
      <c r="L2458" s="48">
        <v>2449</v>
      </c>
      <c r="M2458" s="50">
        <v>0</v>
      </c>
      <c r="O2458" s="48">
        <v>2449</v>
      </c>
      <c r="P2458" s="50">
        <v>0</v>
      </c>
    </row>
    <row r="2459" spans="12:16" x14ac:dyDescent="0.3">
      <c r="L2459" s="48">
        <v>2450</v>
      </c>
      <c r="M2459" s="50">
        <v>8496138.4080327172</v>
      </c>
      <c r="O2459" s="48">
        <v>2450</v>
      </c>
      <c r="P2459" s="50">
        <v>188100.64107817478</v>
      </c>
    </row>
    <row r="2460" spans="12:16" x14ac:dyDescent="0.3">
      <c r="L2460" s="48">
        <v>2451</v>
      </c>
      <c r="M2460" s="50">
        <v>8118148.3145908732</v>
      </c>
      <c r="O2460" s="48">
        <v>2451</v>
      </c>
      <c r="P2460" s="50">
        <v>187378.12007832914</v>
      </c>
    </row>
    <row r="2461" spans="12:16" x14ac:dyDescent="0.3">
      <c r="L2461" s="48">
        <v>2452</v>
      </c>
      <c r="M2461" s="50">
        <v>0</v>
      </c>
      <c r="O2461" s="48">
        <v>2452</v>
      </c>
      <c r="P2461" s="50">
        <v>0</v>
      </c>
    </row>
    <row r="2462" spans="12:16" x14ac:dyDescent="0.3">
      <c r="L2462" s="48">
        <v>2453</v>
      </c>
      <c r="M2462" s="50">
        <v>1071973.5213189919</v>
      </c>
      <c r="O2462" s="48">
        <v>2453</v>
      </c>
      <c r="P2462" s="50">
        <v>1071973.5213189919</v>
      </c>
    </row>
    <row r="2463" spans="12:16" x14ac:dyDescent="0.3">
      <c r="L2463" s="48">
        <v>2454</v>
      </c>
      <c r="M2463" s="50">
        <v>0</v>
      </c>
      <c r="O2463" s="48">
        <v>2454</v>
      </c>
      <c r="P2463" s="50">
        <v>0</v>
      </c>
    </row>
    <row r="2464" spans="12:16" x14ac:dyDescent="0.3">
      <c r="L2464" s="48">
        <v>2455</v>
      </c>
      <c r="M2464" s="50">
        <v>2896555.4087141617</v>
      </c>
      <c r="O2464" s="48">
        <v>2455</v>
      </c>
      <c r="P2464" s="50">
        <v>0</v>
      </c>
    </row>
    <row r="2465" spans="12:16" x14ac:dyDescent="0.3">
      <c r="L2465" s="48">
        <v>2456</v>
      </c>
      <c r="M2465" s="50">
        <v>0</v>
      </c>
      <c r="O2465" s="48">
        <v>2456</v>
      </c>
      <c r="P2465" s="50">
        <v>0</v>
      </c>
    </row>
    <row r="2466" spans="12:16" x14ac:dyDescent="0.3">
      <c r="L2466" s="48">
        <v>2457</v>
      </c>
      <c r="M2466" s="50">
        <v>0</v>
      </c>
      <c r="O2466" s="48">
        <v>2457</v>
      </c>
      <c r="P2466" s="50">
        <v>0</v>
      </c>
    </row>
    <row r="2467" spans="12:16" x14ac:dyDescent="0.3">
      <c r="L2467" s="48">
        <v>2458</v>
      </c>
      <c r="M2467" s="50">
        <v>246483.01699295561</v>
      </c>
      <c r="O2467" s="48">
        <v>2458</v>
      </c>
      <c r="P2467" s="50">
        <v>246483.01699295561</v>
      </c>
    </row>
    <row r="2468" spans="12:16" x14ac:dyDescent="0.3">
      <c r="L2468" s="48">
        <v>2459</v>
      </c>
      <c r="M2468" s="50">
        <v>241673.90062008207</v>
      </c>
      <c r="O2468" s="48">
        <v>2459</v>
      </c>
      <c r="P2468" s="50">
        <v>0</v>
      </c>
    </row>
    <row r="2469" spans="12:16" x14ac:dyDescent="0.3">
      <c r="L2469" s="48">
        <v>2460</v>
      </c>
      <c r="M2469" s="50">
        <v>0</v>
      </c>
      <c r="O2469" s="48">
        <v>2460</v>
      </c>
      <c r="P2469" s="50">
        <v>0</v>
      </c>
    </row>
    <row r="2470" spans="12:16" x14ac:dyDescent="0.3">
      <c r="L2470" s="48">
        <v>2461</v>
      </c>
      <c r="M2470" s="50">
        <v>0</v>
      </c>
      <c r="O2470" s="48">
        <v>2461</v>
      </c>
      <c r="P2470" s="50">
        <v>0</v>
      </c>
    </row>
    <row r="2471" spans="12:16" x14ac:dyDescent="0.3">
      <c r="L2471" s="48">
        <v>2462</v>
      </c>
      <c r="M2471" s="50">
        <v>725301.72248670598</v>
      </c>
      <c r="O2471" s="48">
        <v>2462</v>
      </c>
      <c r="P2471" s="50">
        <v>725301.72248670598</v>
      </c>
    </row>
    <row r="2472" spans="12:16" x14ac:dyDescent="0.3">
      <c r="L2472" s="48">
        <v>2463</v>
      </c>
      <c r="M2472" s="50">
        <v>0</v>
      </c>
      <c r="O2472" s="48">
        <v>2463</v>
      </c>
      <c r="P2472" s="50">
        <v>0</v>
      </c>
    </row>
    <row r="2473" spans="12:16" x14ac:dyDescent="0.3">
      <c r="L2473" s="48">
        <v>2464</v>
      </c>
      <c r="M2473" s="50">
        <v>0</v>
      </c>
      <c r="O2473" s="48">
        <v>2464</v>
      </c>
      <c r="P2473" s="50">
        <v>0</v>
      </c>
    </row>
    <row r="2474" spans="12:16" x14ac:dyDescent="0.3">
      <c r="L2474" s="48">
        <v>2465</v>
      </c>
      <c r="M2474" s="50">
        <v>562280.5914458019</v>
      </c>
      <c r="O2474" s="48">
        <v>2465</v>
      </c>
      <c r="P2474" s="50">
        <v>562280.5914458019</v>
      </c>
    </row>
    <row r="2475" spans="12:16" x14ac:dyDescent="0.3">
      <c r="L2475" s="48">
        <v>2466</v>
      </c>
      <c r="M2475" s="50">
        <v>0</v>
      </c>
      <c r="O2475" s="48">
        <v>2466</v>
      </c>
      <c r="P2475" s="50">
        <v>0</v>
      </c>
    </row>
    <row r="2476" spans="12:16" x14ac:dyDescent="0.3">
      <c r="L2476" s="48">
        <v>2467</v>
      </c>
      <c r="M2476" s="50">
        <v>0</v>
      </c>
      <c r="O2476" s="48">
        <v>2467</v>
      </c>
      <c r="P2476" s="50">
        <v>0</v>
      </c>
    </row>
    <row r="2477" spans="12:16" x14ac:dyDescent="0.3">
      <c r="L2477" s="48">
        <v>2468</v>
      </c>
      <c r="M2477" s="50">
        <v>0</v>
      </c>
      <c r="O2477" s="48">
        <v>2468</v>
      </c>
      <c r="P2477" s="50">
        <v>0</v>
      </c>
    </row>
    <row r="2478" spans="12:16" x14ac:dyDescent="0.3">
      <c r="L2478" s="48">
        <v>2469</v>
      </c>
      <c r="M2478" s="50">
        <v>2589645.0898219044</v>
      </c>
      <c r="O2478" s="48">
        <v>2469</v>
      </c>
      <c r="P2478" s="50">
        <v>0</v>
      </c>
    </row>
    <row r="2479" spans="12:16" x14ac:dyDescent="0.3">
      <c r="L2479" s="48">
        <v>2470</v>
      </c>
      <c r="M2479" s="50">
        <v>7494704.0904511958</v>
      </c>
      <c r="O2479" s="48">
        <v>2470</v>
      </c>
      <c r="P2479" s="50">
        <v>0</v>
      </c>
    </row>
    <row r="2480" spans="12:16" x14ac:dyDescent="0.3">
      <c r="L2480" s="48">
        <v>2471</v>
      </c>
      <c r="M2480" s="50">
        <v>0</v>
      </c>
      <c r="O2480" s="48">
        <v>2471</v>
      </c>
      <c r="P2480" s="50">
        <v>0</v>
      </c>
    </row>
    <row r="2481" spans="12:16" x14ac:dyDescent="0.3">
      <c r="L2481" s="48">
        <v>2472</v>
      </c>
      <c r="M2481" s="50">
        <v>0</v>
      </c>
      <c r="O2481" s="48">
        <v>2472</v>
      </c>
      <c r="P2481" s="50">
        <v>0</v>
      </c>
    </row>
    <row r="2482" spans="12:16" x14ac:dyDescent="0.3">
      <c r="L2482" s="48">
        <v>2473</v>
      </c>
      <c r="M2482" s="50">
        <v>3475250.4113203539</v>
      </c>
      <c r="O2482" s="48">
        <v>2473</v>
      </c>
      <c r="P2482" s="50">
        <v>0</v>
      </c>
    </row>
    <row r="2483" spans="12:16" x14ac:dyDescent="0.3">
      <c r="L2483" s="48">
        <v>2474</v>
      </c>
      <c r="M2483" s="50">
        <v>0</v>
      </c>
      <c r="O2483" s="48">
        <v>2474</v>
      </c>
      <c r="P2483" s="50">
        <v>0</v>
      </c>
    </row>
    <row r="2484" spans="12:16" x14ac:dyDescent="0.3">
      <c r="L2484" s="48">
        <v>2475</v>
      </c>
      <c r="M2484" s="50">
        <v>3150389.7403497524</v>
      </c>
      <c r="O2484" s="48">
        <v>2475</v>
      </c>
      <c r="P2484" s="50">
        <v>0</v>
      </c>
    </row>
    <row r="2485" spans="12:16" x14ac:dyDescent="0.3">
      <c r="L2485" s="48">
        <v>2476</v>
      </c>
      <c r="M2485" s="50">
        <v>807672.97383515269</v>
      </c>
      <c r="O2485" s="48">
        <v>2476</v>
      </c>
      <c r="P2485" s="50">
        <v>0</v>
      </c>
    </row>
    <row r="2486" spans="12:16" x14ac:dyDescent="0.3">
      <c r="L2486" s="48">
        <v>2477</v>
      </c>
      <c r="M2486" s="50">
        <v>295407.54624182789</v>
      </c>
      <c r="O2486" s="48">
        <v>2477</v>
      </c>
      <c r="P2486" s="50">
        <v>295407.54624182789</v>
      </c>
    </row>
    <row r="2487" spans="12:16" x14ac:dyDescent="0.3">
      <c r="L2487" s="48">
        <v>2478</v>
      </c>
      <c r="M2487" s="50">
        <v>0</v>
      </c>
      <c r="O2487" s="48">
        <v>2478</v>
      </c>
      <c r="P2487" s="50">
        <v>0</v>
      </c>
    </row>
    <row r="2488" spans="12:16" x14ac:dyDescent="0.3">
      <c r="L2488" s="48">
        <v>2479</v>
      </c>
      <c r="M2488" s="50">
        <v>0</v>
      </c>
      <c r="O2488" s="48">
        <v>2479</v>
      </c>
      <c r="P2488" s="50">
        <v>0</v>
      </c>
    </row>
    <row r="2489" spans="12:16" x14ac:dyDescent="0.3">
      <c r="L2489" s="48">
        <v>2480</v>
      </c>
      <c r="M2489" s="50">
        <v>655452.62210994342</v>
      </c>
      <c r="O2489" s="48">
        <v>2480</v>
      </c>
      <c r="P2489" s="50">
        <v>427768.11117043544</v>
      </c>
    </row>
    <row r="2490" spans="12:16" x14ac:dyDescent="0.3">
      <c r="L2490" s="48">
        <v>2481</v>
      </c>
      <c r="M2490" s="50">
        <v>1544647.8841119648</v>
      </c>
      <c r="O2490" s="48">
        <v>2481</v>
      </c>
      <c r="P2490" s="50">
        <v>523450.89863217506</v>
      </c>
    </row>
    <row r="2491" spans="12:16" x14ac:dyDescent="0.3">
      <c r="L2491" s="48">
        <v>2482</v>
      </c>
      <c r="M2491" s="50">
        <v>0</v>
      </c>
      <c r="O2491" s="48">
        <v>2482</v>
      </c>
      <c r="P2491" s="50">
        <v>0</v>
      </c>
    </row>
    <row r="2492" spans="12:16" x14ac:dyDescent="0.3">
      <c r="L2492" s="48">
        <v>2483</v>
      </c>
      <c r="M2492" s="50">
        <v>427254.41837637097</v>
      </c>
      <c r="O2492" s="48">
        <v>2483</v>
      </c>
      <c r="P2492" s="50">
        <v>219864.78653643766</v>
      </c>
    </row>
    <row r="2493" spans="12:16" x14ac:dyDescent="0.3">
      <c r="L2493" s="48">
        <v>2484</v>
      </c>
      <c r="M2493" s="50">
        <v>0</v>
      </c>
      <c r="O2493" s="48">
        <v>2484</v>
      </c>
      <c r="P2493" s="50">
        <v>0</v>
      </c>
    </row>
    <row r="2494" spans="12:16" x14ac:dyDescent="0.3">
      <c r="L2494" s="48">
        <v>2485</v>
      </c>
      <c r="M2494" s="50">
        <v>0</v>
      </c>
      <c r="O2494" s="48">
        <v>2485</v>
      </c>
      <c r="P2494" s="50">
        <v>0</v>
      </c>
    </row>
    <row r="2495" spans="12:16" x14ac:dyDescent="0.3">
      <c r="L2495" s="48">
        <v>2486</v>
      </c>
      <c r="M2495" s="50">
        <v>13189395.65048833</v>
      </c>
      <c r="O2495" s="48">
        <v>2486</v>
      </c>
      <c r="P2495" s="50">
        <v>0</v>
      </c>
    </row>
    <row r="2496" spans="12:16" x14ac:dyDescent="0.3">
      <c r="L2496" s="48">
        <v>2487</v>
      </c>
      <c r="M2496" s="50">
        <v>0</v>
      </c>
      <c r="O2496" s="48">
        <v>2487</v>
      </c>
      <c r="P2496" s="50">
        <v>0</v>
      </c>
    </row>
    <row r="2497" spans="12:16" x14ac:dyDescent="0.3">
      <c r="L2497" s="48">
        <v>2488</v>
      </c>
      <c r="M2497" s="50">
        <v>0</v>
      </c>
      <c r="O2497" s="48">
        <v>2488</v>
      </c>
      <c r="P2497" s="50">
        <v>0</v>
      </c>
    </row>
    <row r="2498" spans="12:16" x14ac:dyDescent="0.3">
      <c r="L2498" s="48">
        <v>2489</v>
      </c>
      <c r="M2498" s="50">
        <v>0</v>
      </c>
      <c r="O2498" s="48">
        <v>2489</v>
      </c>
      <c r="P2498" s="50">
        <v>0</v>
      </c>
    </row>
    <row r="2499" spans="12:16" x14ac:dyDescent="0.3">
      <c r="L2499" s="48">
        <v>2490</v>
      </c>
      <c r="M2499" s="50">
        <v>2475188.3394340603</v>
      </c>
      <c r="O2499" s="48">
        <v>2490</v>
      </c>
      <c r="P2499" s="50">
        <v>2475188.3394340603</v>
      </c>
    </row>
    <row r="2500" spans="12:16" x14ac:dyDescent="0.3">
      <c r="L2500" s="48">
        <v>2491</v>
      </c>
      <c r="M2500" s="50">
        <v>0</v>
      </c>
      <c r="O2500" s="48">
        <v>2491</v>
      </c>
      <c r="P2500" s="50">
        <v>0</v>
      </c>
    </row>
    <row r="2501" spans="12:16" x14ac:dyDescent="0.3">
      <c r="L2501" s="48">
        <v>2492</v>
      </c>
      <c r="M2501" s="50">
        <v>0</v>
      </c>
      <c r="O2501" s="48">
        <v>2492</v>
      </c>
      <c r="P2501" s="50">
        <v>0</v>
      </c>
    </row>
    <row r="2502" spans="12:16" x14ac:dyDescent="0.3">
      <c r="L2502" s="48">
        <v>2493</v>
      </c>
      <c r="M2502" s="50">
        <v>0</v>
      </c>
      <c r="O2502" s="48">
        <v>2493</v>
      </c>
      <c r="P2502" s="50">
        <v>0</v>
      </c>
    </row>
    <row r="2503" spans="12:16" x14ac:dyDescent="0.3">
      <c r="L2503" s="48">
        <v>2494</v>
      </c>
      <c r="M2503" s="50">
        <v>2591313.4322409416</v>
      </c>
      <c r="O2503" s="48">
        <v>2494</v>
      </c>
      <c r="P2503" s="50">
        <v>0</v>
      </c>
    </row>
    <row r="2504" spans="12:16" x14ac:dyDescent="0.3">
      <c r="L2504" s="48">
        <v>2495</v>
      </c>
      <c r="M2504" s="50">
        <v>0</v>
      </c>
      <c r="O2504" s="48">
        <v>2495</v>
      </c>
      <c r="P2504" s="50">
        <v>0</v>
      </c>
    </row>
    <row r="2505" spans="12:16" x14ac:dyDescent="0.3">
      <c r="L2505" s="48">
        <v>2496</v>
      </c>
      <c r="M2505" s="50">
        <v>2764609.9552378817</v>
      </c>
      <c r="O2505" s="48">
        <v>2496</v>
      </c>
      <c r="P2505" s="50">
        <v>201588.97206725241</v>
      </c>
    </row>
    <row r="2506" spans="12:16" x14ac:dyDescent="0.3">
      <c r="L2506" s="48">
        <v>2497</v>
      </c>
      <c r="M2506" s="50">
        <v>0</v>
      </c>
      <c r="O2506" s="48">
        <v>2497</v>
      </c>
      <c r="P2506" s="50">
        <v>0</v>
      </c>
    </row>
    <row r="2507" spans="12:16" x14ac:dyDescent="0.3">
      <c r="L2507" s="48">
        <v>2498</v>
      </c>
      <c r="M2507" s="50">
        <v>360508.86055725091</v>
      </c>
      <c r="O2507" s="48">
        <v>2498</v>
      </c>
      <c r="P2507" s="50">
        <v>0</v>
      </c>
    </row>
    <row r="2508" spans="12:16" x14ac:dyDescent="0.3">
      <c r="L2508" s="48">
        <v>2499</v>
      </c>
      <c r="M2508" s="50">
        <v>0</v>
      </c>
      <c r="O2508" s="48">
        <v>2499</v>
      </c>
      <c r="P2508" s="50">
        <v>0</v>
      </c>
    </row>
    <row r="2509" spans="12:16" x14ac:dyDescent="0.3">
      <c r="L2509" s="48">
        <v>2500</v>
      </c>
      <c r="M2509" s="50">
        <v>0</v>
      </c>
      <c r="O2509" s="48">
        <v>2500</v>
      </c>
      <c r="P2509" s="50">
        <v>0</v>
      </c>
    </row>
    <row r="2510" spans="12:16" x14ac:dyDescent="0.3">
      <c r="L2510" s="48">
        <v>2501</v>
      </c>
      <c r="M2510" s="50">
        <v>2355604.4938680511</v>
      </c>
      <c r="O2510" s="48">
        <v>2501</v>
      </c>
      <c r="P2510" s="50">
        <v>509441.74230416003</v>
      </c>
    </row>
    <row r="2511" spans="12:16" x14ac:dyDescent="0.3">
      <c r="L2511" s="48">
        <v>2502</v>
      </c>
      <c r="M2511" s="50">
        <v>0</v>
      </c>
      <c r="O2511" s="48">
        <v>2502</v>
      </c>
      <c r="P2511" s="50">
        <v>0</v>
      </c>
    </row>
    <row r="2512" spans="12:16" x14ac:dyDescent="0.3">
      <c r="L2512" s="48">
        <v>2503</v>
      </c>
      <c r="M2512" s="50">
        <v>0</v>
      </c>
      <c r="O2512" s="48">
        <v>2503</v>
      </c>
      <c r="P2512" s="50">
        <v>0</v>
      </c>
    </row>
    <row r="2513" spans="12:16" x14ac:dyDescent="0.3">
      <c r="L2513" s="48">
        <v>2504</v>
      </c>
      <c r="M2513" s="50">
        <v>3083756.223564683</v>
      </c>
      <c r="O2513" s="48">
        <v>2504</v>
      </c>
      <c r="P2513" s="50">
        <v>3083756.223564683</v>
      </c>
    </row>
    <row r="2514" spans="12:16" x14ac:dyDescent="0.3">
      <c r="L2514" s="48">
        <v>2505</v>
      </c>
      <c r="M2514" s="50">
        <v>4246322.805972226</v>
      </c>
      <c r="O2514" s="48">
        <v>2505</v>
      </c>
      <c r="P2514" s="50">
        <v>0</v>
      </c>
    </row>
    <row r="2515" spans="12:16" x14ac:dyDescent="0.3">
      <c r="L2515" s="48">
        <v>2506</v>
      </c>
      <c r="M2515" s="50">
        <v>601153.68332922272</v>
      </c>
      <c r="O2515" s="48">
        <v>2506</v>
      </c>
      <c r="P2515" s="50">
        <v>601153.68332922272</v>
      </c>
    </row>
    <row r="2516" spans="12:16" x14ac:dyDescent="0.3">
      <c r="L2516" s="48">
        <v>2507</v>
      </c>
      <c r="M2516" s="50">
        <v>3364174.8023262168</v>
      </c>
      <c r="O2516" s="48">
        <v>2507</v>
      </c>
      <c r="P2516" s="50">
        <v>0</v>
      </c>
    </row>
    <row r="2517" spans="12:16" x14ac:dyDescent="0.3">
      <c r="L2517" s="48">
        <v>2508</v>
      </c>
      <c r="M2517" s="50">
        <v>0</v>
      </c>
      <c r="O2517" s="48">
        <v>2508</v>
      </c>
      <c r="P2517" s="50">
        <v>0</v>
      </c>
    </row>
    <row r="2518" spans="12:16" x14ac:dyDescent="0.3">
      <c r="L2518" s="48">
        <v>2509</v>
      </c>
      <c r="M2518" s="50">
        <v>0</v>
      </c>
      <c r="O2518" s="48">
        <v>2509</v>
      </c>
      <c r="P2518" s="50">
        <v>0</v>
      </c>
    </row>
    <row r="2519" spans="12:16" x14ac:dyDescent="0.3">
      <c r="L2519" s="48">
        <v>2510</v>
      </c>
      <c r="M2519" s="50">
        <v>0</v>
      </c>
      <c r="O2519" s="48">
        <v>2510</v>
      </c>
      <c r="P2519" s="50">
        <v>0</v>
      </c>
    </row>
    <row r="2520" spans="12:16" x14ac:dyDescent="0.3">
      <c r="L2520" s="48">
        <v>2511</v>
      </c>
      <c r="M2520" s="50">
        <v>17320781.493553575</v>
      </c>
      <c r="O2520" s="48">
        <v>2511</v>
      </c>
      <c r="P2520" s="50">
        <v>17320781.493553575</v>
      </c>
    </row>
    <row r="2521" spans="12:16" x14ac:dyDescent="0.3">
      <c r="L2521" s="48">
        <v>2512</v>
      </c>
      <c r="M2521" s="50">
        <v>348298.96123179531</v>
      </c>
      <c r="O2521" s="48">
        <v>2512</v>
      </c>
      <c r="P2521" s="50">
        <v>348298.96123179531</v>
      </c>
    </row>
    <row r="2522" spans="12:16" x14ac:dyDescent="0.3">
      <c r="L2522" s="48">
        <v>2513</v>
      </c>
      <c r="M2522" s="50">
        <v>0</v>
      </c>
      <c r="O2522" s="48">
        <v>2513</v>
      </c>
      <c r="P2522" s="50">
        <v>0</v>
      </c>
    </row>
    <row r="2523" spans="12:16" x14ac:dyDescent="0.3">
      <c r="L2523" s="48">
        <v>2514</v>
      </c>
      <c r="M2523" s="50">
        <v>748285.39507307287</v>
      </c>
      <c r="O2523" s="48">
        <v>2514</v>
      </c>
      <c r="P2523" s="50">
        <v>748285.39507307287</v>
      </c>
    </row>
    <row r="2524" spans="12:16" x14ac:dyDescent="0.3">
      <c r="L2524" s="48">
        <v>2515</v>
      </c>
      <c r="M2524" s="50">
        <v>2365881.3719994668</v>
      </c>
      <c r="O2524" s="48">
        <v>2515</v>
      </c>
      <c r="P2524" s="50">
        <v>2147469.5263207532</v>
      </c>
    </row>
    <row r="2525" spans="12:16" x14ac:dyDescent="0.3">
      <c r="L2525" s="48">
        <v>2516</v>
      </c>
      <c r="M2525" s="50">
        <v>2081857.7862624922</v>
      </c>
      <c r="O2525" s="48">
        <v>2516</v>
      </c>
      <c r="P2525" s="50">
        <v>0</v>
      </c>
    </row>
    <row r="2526" spans="12:16" x14ac:dyDescent="0.3">
      <c r="L2526" s="48">
        <v>2517</v>
      </c>
      <c r="M2526" s="50">
        <v>0</v>
      </c>
      <c r="O2526" s="48">
        <v>2517</v>
      </c>
      <c r="P2526" s="50">
        <v>0</v>
      </c>
    </row>
    <row r="2527" spans="12:16" x14ac:dyDescent="0.3">
      <c r="L2527" s="48">
        <v>2518</v>
      </c>
      <c r="M2527" s="50">
        <v>3747288.2546163681</v>
      </c>
      <c r="O2527" s="48">
        <v>2518</v>
      </c>
      <c r="P2527" s="50">
        <v>3747288.2546163681</v>
      </c>
    </row>
    <row r="2528" spans="12:16" x14ac:dyDescent="0.3">
      <c r="L2528" s="48">
        <v>2519</v>
      </c>
      <c r="M2528" s="50">
        <v>196316.10034893203</v>
      </c>
      <c r="O2528" s="48">
        <v>2519</v>
      </c>
      <c r="P2528" s="50">
        <v>0</v>
      </c>
    </row>
    <row r="2529" spans="12:16" x14ac:dyDescent="0.3">
      <c r="L2529" s="48">
        <v>2520</v>
      </c>
      <c r="M2529" s="50">
        <v>0</v>
      </c>
      <c r="O2529" s="48">
        <v>2520</v>
      </c>
      <c r="P2529" s="50">
        <v>0</v>
      </c>
    </row>
    <row r="2530" spans="12:16" x14ac:dyDescent="0.3">
      <c r="L2530" s="48">
        <v>2521</v>
      </c>
      <c r="M2530" s="50">
        <v>12483629.945211729</v>
      </c>
      <c r="O2530" s="48">
        <v>2521</v>
      </c>
      <c r="P2530" s="50">
        <v>0</v>
      </c>
    </row>
    <row r="2531" spans="12:16" x14ac:dyDescent="0.3">
      <c r="L2531" s="48">
        <v>2522</v>
      </c>
      <c r="M2531" s="50">
        <v>4424551.9143637773</v>
      </c>
      <c r="O2531" s="48">
        <v>2522</v>
      </c>
      <c r="P2531" s="50">
        <v>4424551.9143637773</v>
      </c>
    </row>
    <row r="2532" spans="12:16" x14ac:dyDescent="0.3">
      <c r="L2532" s="48">
        <v>2523</v>
      </c>
      <c r="M2532" s="50">
        <v>0</v>
      </c>
      <c r="O2532" s="48">
        <v>2523</v>
      </c>
      <c r="P2532" s="50">
        <v>0</v>
      </c>
    </row>
    <row r="2533" spans="12:16" x14ac:dyDescent="0.3">
      <c r="L2533" s="48">
        <v>2524</v>
      </c>
      <c r="M2533" s="50">
        <v>190506.08110620137</v>
      </c>
      <c r="O2533" s="48">
        <v>2524</v>
      </c>
      <c r="P2533" s="50">
        <v>0</v>
      </c>
    </row>
    <row r="2534" spans="12:16" x14ac:dyDescent="0.3">
      <c r="L2534" s="48">
        <v>2525</v>
      </c>
      <c r="M2534" s="50">
        <v>0</v>
      </c>
      <c r="O2534" s="48">
        <v>2525</v>
      </c>
      <c r="P2534" s="50">
        <v>0</v>
      </c>
    </row>
    <row r="2535" spans="12:16" x14ac:dyDescent="0.3">
      <c r="L2535" s="48">
        <v>2526</v>
      </c>
      <c r="M2535" s="50">
        <v>0</v>
      </c>
      <c r="O2535" s="48">
        <v>2526</v>
      </c>
      <c r="P2535" s="50">
        <v>0</v>
      </c>
    </row>
    <row r="2536" spans="12:16" x14ac:dyDescent="0.3">
      <c r="L2536" s="48">
        <v>2527</v>
      </c>
      <c r="M2536" s="50">
        <v>604244.92080929864</v>
      </c>
      <c r="O2536" s="48">
        <v>2527</v>
      </c>
      <c r="P2536" s="50">
        <v>604244.92080929864</v>
      </c>
    </row>
    <row r="2537" spans="12:16" x14ac:dyDescent="0.3">
      <c r="L2537" s="48">
        <v>2528</v>
      </c>
      <c r="M2537" s="50">
        <v>0</v>
      </c>
      <c r="O2537" s="48">
        <v>2528</v>
      </c>
      <c r="P2537" s="50">
        <v>0</v>
      </c>
    </row>
    <row r="2538" spans="12:16" x14ac:dyDescent="0.3">
      <c r="L2538" s="48">
        <v>2529</v>
      </c>
      <c r="M2538" s="50">
        <v>0</v>
      </c>
      <c r="O2538" s="48">
        <v>2529</v>
      </c>
      <c r="P2538" s="50">
        <v>0</v>
      </c>
    </row>
    <row r="2539" spans="12:16" x14ac:dyDescent="0.3">
      <c r="L2539" s="48">
        <v>2530</v>
      </c>
      <c r="M2539" s="50">
        <v>244148.37726706488</v>
      </c>
      <c r="O2539" s="48">
        <v>2530</v>
      </c>
      <c r="P2539" s="50">
        <v>244148.37726706488</v>
      </c>
    </row>
    <row r="2540" spans="12:16" x14ac:dyDescent="0.3">
      <c r="L2540" s="48">
        <v>2531</v>
      </c>
      <c r="M2540" s="50">
        <v>2822113.685064299</v>
      </c>
      <c r="O2540" s="48">
        <v>2531</v>
      </c>
      <c r="P2540" s="50">
        <v>0</v>
      </c>
    </row>
    <row r="2541" spans="12:16" x14ac:dyDescent="0.3">
      <c r="L2541" s="48">
        <v>2532</v>
      </c>
      <c r="M2541" s="50">
        <v>370326.58669236698</v>
      </c>
      <c r="O2541" s="48">
        <v>2532</v>
      </c>
      <c r="P2541" s="50">
        <v>370326.58669236698</v>
      </c>
    </row>
    <row r="2542" spans="12:16" x14ac:dyDescent="0.3">
      <c r="L2542" s="48">
        <v>2533</v>
      </c>
      <c r="M2542" s="50">
        <v>0</v>
      </c>
      <c r="O2542" s="48">
        <v>2533</v>
      </c>
      <c r="P2542" s="50">
        <v>0</v>
      </c>
    </row>
    <row r="2543" spans="12:16" x14ac:dyDescent="0.3">
      <c r="L2543" s="48">
        <v>2534</v>
      </c>
      <c r="M2543" s="50">
        <v>3237409.1494384236</v>
      </c>
      <c r="O2543" s="48">
        <v>2534</v>
      </c>
      <c r="P2543" s="50">
        <v>3237409.1494384236</v>
      </c>
    </row>
    <row r="2544" spans="12:16" x14ac:dyDescent="0.3">
      <c r="L2544" s="48">
        <v>2535</v>
      </c>
      <c r="M2544" s="50">
        <v>170771.55810699504</v>
      </c>
      <c r="O2544" s="48">
        <v>2535</v>
      </c>
      <c r="P2544" s="50">
        <v>0</v>
      </c>
    </row>
    <row r="2545" spans="12:16" x14ac:dyDescent="0.3">
      <c r="L2545" s="48">
        <v>2536</v>
      </c>
      <c r="M2545" s="50">
        <v>1359738.1984663969</v>
      </c>
      <c r="O2545" s="48">
        <v>2536</v>
      </c>
      <c r="P2545" s="50">
        <v>1359738.1984663969</v>
      </c>
    </row>
    <row r="2546" spans="12:16" x14ac:dyDescent="0.3">
      <c r="L2546" s="48">
        <v>2537</v>
      </c>
      <c r="M2546" s="50">
        <v>0</v>
      </c>
      <c r="O2546" s="48">
        <v>2537</v>
      </c>
      <c r="P2546" s="50">
        <v>0</v>
      </c>
    </row>
    <row r="2547" spans="12:16" x14ac:dyDescent="0.3">
      <c r="L2547" s="48">
        <v>2538</v>
      </c>
      <c r="M2547" s="50">
        <v>176697.70604324088</v>
      </c>
      <c r="O2547" s="48">
        <v>2538</v>
      </c>
      <c r="P2547" s="50">
        <v>176697.70604324088</v>
      </c>
    </row>
    <row r="2548" spans="12:16" x14ac:dyDescent="0.3">
      <c r="L2548" s="48">
        <v>2539</v>
      </c>
      <c r="M2548" s="50">
        <v>0</v>
      </c>
      <c r="O2548" s="48">
        <v>2539</v>
      </c>
      <c r="P2548" s="50">
        <v>0</v>
      </c>
    </row>
    <row r="2549" spans="12:16" x14ac:dyDescent="0.3">
      <c r="L2549" s="48">
        <v>2540</v>
      </c>
      <c r="M2549" s="50">
        <v>65752.311423367209</v>
      </c>
      <c r="O2549" s="48">
        <v>2540</v>
      </c>
      <c r="P2549" s="50">
        <v>65752.311423367209</v>
      </c>
    </row>
    <row r="2550" spans="12:16" x14ac:dyDescent="0.3">
      <c r="L2550" s="48">
        <v>2541</v>
      </c>
      <c r="M2550" s="50">
        <v>0</v>
      </c>
      <c r="O2550" s="48">
        <v>2541</v>
      </c>
      <c r="P2550" s="50">
        <v>0</v>
      </c>
    </row>
    <row r="2551" spans="12:16" x14ac:dyDescent="0.3">
      <c r="L2551" s="48">
        <v>2542</v>
      </c>
      <c r="M2551" s="50">
        <v>7880461.6552994158</v>
      </c>
      <c r="O2551" s="48">
        <v>2542</v>
      </c>
      <c r="P2551" s="50">
        <v>7880461.6552994158</v>
      </c>
    </row>
    <row r="2552" spans="12:16" x14ac:dyDescent="0.3">
      <c r="L2552" s="48">
        <v>2543</v>
      </c>
      <c r="M2552" s="50">
        <v>0</v>
      </c>
      <c r="O2552" s="48">
        <v>2543</v>
      </c>
      <c r="P2552" s="50">
        <v>0</v>
      </c>
    </row>
    <row r="2553" spans="12:16" x14ac:dyDescent="0.3">
      <c r="L2553" s="48">
        <v>2544</v>
      </c>
      <c r="M2553" s="50">
        <v>181985.92028604393</v>
      </c>
      <c r="O2553" s="48">
        <v>2544</v>
      </c>
      <c r="P2553" s="50">
        <v>181985.92028604393</v>
      </c>
    </row>
    <row r="2554" spans="12:16" x14ac:dyDescent="0.3">
      <c r="L2554" s="48">
        <v>2545</v>
      </c>
      <c r="M2554" s="50">
        <v>8296212.1879437212</v>
      </c>
      <c r="O2554" s="48">
        <v>2545</v>
      </c>
      <c r="P2554" s="50">
        <v>0</v>
      </c>
    </row>
    <row r="2555" spans="12:16" x14ac:dyDescent="0.3">
      <c r="L2555" s="48">
        <v>2546</v>
      </c>
      <c r="M2555" s="50">
        <v>0</v>
      </c>
      <c r="O2555" s="48">
        <v>2546</v>
      </c>
      <c r="P2555" s="50">
        <v>0</v>
      </c>
    </row>
    <row r="2556" spans="12:16" x14ac:dyDescent="0.3">
      <c r="L2556" s="48">
        <v>2547</v>
      </c>
      <c r="M2556" s="50">
        <v>0</v>
      </c>
      <c r="O2556" s="48">
        <v>2547</v>
      </c>
      <c r="P2556" s="50">
        <v>0</v>
      </c>
    </row>
    <row r="2557" spans="12:16" x14ac:dyDescent="0.3">
      <c r="L2557" s="48">
        <v>2548</v>
      </c>
      <c r="M2557" s="50">
        <v>681939.77953451313</v>
      </c>
      <c r="O2557" s="48">
        <v>2548</v>
      </c>
      <c r="P2557" s="50">
        <v>0</v>
      </c>
    </row>
    <row r="2558" spans="12:16" x14ac:dyDescent="0.3">
      <c r="L2558" s="48">
        <v>2549</v>
      </c>
      <c r="M2558" s="50">
        <v>0</v>
      </c>
      <c r="O2558" s="48">
        <v>2549</v>
      </c>
      <c r="P2558" s="50">
        <v>0</v>
      </c>
    </row>
    <row r="2559" spans="12:16" x14ac:dyDescent="0.3">
      <c r="L2559" s="48">
        <v>2550</v>
      </c>
      <c r="M2559" s="50">
        <v>479084.47216177022</v>
      </c>
      <c r="O2559" s="48">
        <v>2550</v>
      </c>
      <c r="P2559" s="50">
        <v>479084.47216177022</v>
      </c>
    </row>
    <row r="2560" spans="12:16" x14ac:dyDescent="0.3">
      <c r="L2560" s="48">
        <v>2551</v>
      </c>
      <c r="M2560" s="50">
        <v>0</v>
      </c>
      <c r="O2560" s="48">
        <v>2551</v>
      </c>
      <c r="P2560" s="50">
        <v>0</v>
      </c>
    </row>
    <row r="2561" spans="12:16" x14ac:dyDescent="0.3">
      <c r="L2561" s="48">
        <v>2552</v>
      </c>
      <c r="M2561" s="50">
        <v>0</v>
      </c>
      <c r="O2561" s="48">
        <v>2552</v>
      </c>
      <c r="P2561" s="50">
        <v>0</v>
      </c>
    </row>
    <row r="2562" spans="12:16" x14ac:dyDescent="0.3">
      <c r="L2562" s="48">
        <v>2553</v>
      </c>
      <c r="M2562" s="50">
        <v>0</v>
      </c>
      <c r="O2562" s="48">
        <v>2553</v>
      </c>
      <c r="P2562" s="50">
        <v>0</v>
      </c>
    </row>
    <row r="2563" spans="12:16" x14ac:dyDescent="0.3">
      <c r="L2563" s="48">
        <v>2554</v>
      </c>
      <c r="M2563" s="50">
        <v>810387.80745594006</v>
      </c>
      <c r="O2563" s="48">
        <v>2554</v>
      </c>
      <c r="P2563" s="50">
        <v>640063.34800739738</v>
      </c>
    </row>
    <row r="2564" spans="12:16" x14ac:dyDescent="0.3">
      <c r="L2564" s="48">
        <v>2555</v>
      </c>
      <c r="M2564" s="50">
        <v>3118506.8692514761</v>
      </c>
      <c r="O2564" s="48">
        <v>2555</v>
      </c>
      <c r="P2564" s="50">
        <v>3118506.8692514761</v>
      </c>
    </row>
    <row r="2565" spans="12:16" x14ac:dyDescent="0.3">
      <c r="L2565" s="48">
        <v>2556</v>
      </c>
      <c r="M2565" s="50">
        <v>15717395.687287843</v>
      </c>
      <c r="O2565" s="48">
        <v>2556</v>
      </c>
      <c r="P2565" s="50">
        <v>0</v>
      </c>
    </row>
    <row r="2566" spans="12:16" x14ac:dyDescent="0.3">
      <c r="L2566" s="48">
        <v>2557</v>
      </c>
      <c r="M2566" s="50">
        <v>5729888.007583796</v>
      </c>
      <c r="O2566" s="48">
        <v>2557</v>
      </c>
      <c r="P2566" s="50">
        <v>0</v>
      </c>
    </row>
    <row r="2567" spans="12:16" x14ac:dyDescent="0.3">
      <c r="L2567" s="48">
        <v>2558</v>
      </c>
      <c r="M2567" s="50">
        <v>248362.96343437728</v>
      </c>
      <c r="O2567" s="48">
        <v>2558</v>
      </c>
      <c r="P2567" s="50">
        <v>248362.96343437728</v>
      </c>
    </row>
    <row r="2568" spans="12:16" x14ac:dyDescent="0.3">
      <c r="L2568" s="48">
        <v>2559</v>
      </c>
      <c r="M2568" s="50">
        <v>40015761.852907956</v>
      </c>
      <c r="O2568" s="48">
        <v>2559</v>
      </c>
      <c r="P2568" s="50">
        <v>0</v>
      </c>
    </row>
    <row r="2569" spans="12:16" x14ac:dyDescent="0.3">
      <c r="L2569" s="48">
        <v>2560</v>
      </c>
      <c r="M2569" s="50">
        <v>0</v>
      </c>
      <c r="O2569" s="48">
        <v>2560</v>
      </c>
      <c r="P2569" s="50">
        <v>0</v>
      </c>
    </row>
    <row r="2570" spans="12:16" x14ac:dyDescent="0.3">
      <c r="L2570" s="48">
        <v>2561</v>
      </c>
      <c r="M2570" s="50">
        <v>0</v>
      </c>
      <c r="O2570" s="48">
        <v>2561</v>
      </c>
      <c r="P2570" s="50">
        <v>0</v>
      </c>
    </row>
    <row r="2571" spans="12:16" x14ac:dyDescent="0.3">
      <c r="L2571" s="48">
        <v>2562</v>
      </c>
      <c r="M2571" s="50">
        <v>2829018.7742807707</v>
      </c>
      <c r="O2571" s="48">
        <v>2562</v>
      </c>
      <c r="P2571" s="50">
        <v>0</v>
      </c>
    </row>
    <row r="2572" spans="12:16" x14ac:dyDescent="0.3">
      <c r="L2572" s="48">
        <v>2563</v>
      </c>
      <c r="M2572" s="50">
        <v>0</v>
      </c>
      <c r="O2572" s="48">
        <v>2563</v>
      </c>
      <c r="P2572" s="50">
        <v>0</v>
      </c>
    </row>
    <row r="2573" spans="12:16" x14ac:dyDescent="0.3">
      <c r="L2573" s="48">
        <v>2564</v>
      </c>
      <c r="M2573" s="50">
        <v>89984.457353409525</v>
      </c>
      <c r="O2573" s="48">
        <v>2564</v>
      </c>
      <c r="P2573" s="50">
        <v>89984.457353409525</v>
      </c>
    </row>
    <row r="2574" spans="12:16" x14ac:dyDescent="0.3">
      <c r="L2574" s="48">
        <v>2565</v>
      </c>
      <c r="M2574" s="50">
        <v>0</v>
      </c>
      <c r="O2574" s="48">
        <v>2565</v>
      </c>
      <c r="P2574" s="50">
        <v>0</v>
      </c>
    </row>
    <row r="2575" spans="12:16" x14ac:dyDescent="0.3">
      <c r="L2575" s="48">
        <v>2566</v>
      </c>
      <c r="M2575" s="50">
        <v>224494.83640499384</v>
      </c>
      <c r="O2575" s="48">
        <v>2566</v>
      </c>
      <c r="P2575" s="50">
        <v>224494.83640499384</v>
      </c>
    </row>
    <row r="2576" spans="12:16" x14ac:dyDescent="0.3">
      <c r="L2576" s="48">
        <v>2567</v>
      </c>
      <c r="M2576" s="50">
        <v>0</v>
      </c>
      <c r="O2576" s="48">
        <v>2567</v>
      </c>
      <c r="P2576" s="50">
        <v>0</v>
      </c>
    </row>
    <row r="2577" spans="12:16" x14ac:dyDescent="0.3">
      <c r="L2577" s="48">
        <v>2568</v>
      </c>
      <c r="M2577" s="50">
        <v>0</v>
      </c>
      <c r="O2577" s="48">
        <v>2568</v>
      </c>
      <c r="P2577" s="50">
        <v>0</v>
      </c>
    </row>
    <row r="2578" spans="12:16" x14ac:dyDescent="0.3">
      <c r="L2578" s="48">
        <v>2569</v>
      </c>
      <c r="M2578" s="50">
        <v>2314642.0966429561</v>
      </c>
      <c r="O2578" s="48">
        <v>2569</v>
      </c>
      <c r="P2578" s="50">
        <v>0</v>
      </c>
    </row>
    <row r="2579" spans="12:16" x14ac:dyDescent="0.3">
      <c r="L2579" s="48">
        <v>2570</v>
      </c>
      <c r="M2579" s="50">
        <v>0</v>
      </c>
      <c r="O2579" s="48">
        <v>2570</v>
      </c>
      <c r="P2579" s="50">
        <v>0</v>
      </c>
    </row>
    <row r="2580" spans="12:16" x14ac:dyDescent="0.3">
      <c r="L2580" s="48">
        <v>2571</v>
      </c>
      <c r="M2580" s="50">
        <v>370750.17782461137</v>
      </c>
      <c r="O2580" s="48">
        <v>2571</v>
      </c>
      <c r="P2580" s="50">
        <v>370750.17782461137</v>
      </c>
    </row>
    <row r="2581" spans="12:16" x14ac:dyDescent="0.3">
      <c r="L2581" s="48">
        <v>2572</v>
      </c>
      <c r="M2581" s="50">
        <v>4895672.6660351381</v>
      </c>
      <c r="O2581" s="48">
        <v>2572</v>
      </c>
      <c r="P2581" s="50">
        <v>0</v>
      </c>
    </row>
    <row r="2582" spans="12:16" x14ac:dyDescent="0.3">
      <c r="L2582" s="48">
        <v>2573</v>
      </c>
      <c r="M2582" s="50">
        <v>0</v>
      </c>
      <c r="O2582" s="48">
        <v>2573</v>
      </c>
      <c r="P2582" s="50">
        <v>0</v>
      </c>
    </row>
    <row r="2583" spans="12:16" x14ac:dyDescent="0.3">
      <c r="L2583" s="48">
        <v>2574</v>
      </c>
      <c r="M2583" s="50">
        <v>244270.79608610916</v>
      </c>
      <c r="O2583" s="48">
        <v>2574</v>
      </c>
      <c r="P2583" s="50">
        <v>244270.79608610916</v>
      </c>
    </row>
    <row r="2584" spans="12:16" x14ac:dyDescent="0.3">
      <c r="L2584" s="48">
        <v>2575</v>
      </c>
      <c r="M2584" s="50">
        <v>405965.17457711895</v>
      </c>
      <c r="O2584" s="48">
        <v>2575</v>
      </c>
      <c r="P2584" s="50">
        <v>405965.17457711895</v>
      </c>
    </row>
    <row r="2585" spans="12:16" x14ac:dyDescent="0.3">
      <c r="L2585" s="48">
        <v>2576</v>
      </c>
      <c r="M2585" s="50">
        <v>0</v>
      </c>
      <c r="O2585" s="48">
        <v>2576</v>
      </c>
      <c r="P2585" s="50">
        <v>0</v>
      </c>
    </row>
    <row r="2586" spans="12:16" x14ac:dyDescent="0.3">
      <c r="L2586" s="48">
        <v>2577</v>
      </c>
      <c r="M2586" s="50">
        <v>2131250.8694880879</v>
      </c>
      <c r="O2586" s="48">
        <v>2577</v>
      </c>
      <c r="P2586" s="50">
        <v>2131250.8694880879</v>
      </c>
    </row>
    <row r="2587" spans="12:16" x14ac:dyDescent="0.3">
      <c r="L2587" s="48">
        <v>2578</v>
      </c>
      <c r="M2587" s="50">
        <v>0</v>
      </c>
      <c r="O2587" s="48">
        <v>2578</v>
      </c>
      <c r="P2587" s="50">
        <v>0</v>
      </c>
    </row>
    <row r="2588" spans="12:16" x14ac:dyDescent="0.3">
      <c r="L2588" s="48">
        <v>2579</v>
      </c>
      <c r="M2588" s="50">
        <v>4466382.2794023771</v>
      </c>
      <c r="O2588" s="48">
        <v>2579</v>
      </c>
      <c r="P2588" s="50">
        <v>0</v>
      </c>
    </row>
    <row r="2589" spans="12:16" x14ac:dyDescent="0.3">
      <c r="L2589" s="48">
        <v>2580</v>
      </c>
      <c r="M2589" s="50">
        <v>3781939.4067168343</v>
      </c>
      <c r="O2589" s="48">
        <v>2580</v>
      </c>
      <c r="P2589" s="50">
        <v>3781939.4067168343</v>
      </c>
    </row>
    <row r="2590" spans="12:16" x14ac:dyDescent="0.3">
      <c r="L2590" s="48">
        <v>2581</v>
      </c>
      <c r="M2590" s="50">
        <v>4164810.4398375493</v>
      </c>
      <c r="O2590" s="48">
        <v>2581</v>
      </c>
      <c r="P2590" s="50">
        <v>0</v>
      </c>
    </row>
    <row r="2591" spans="12:16" x14ac:dyDescent="0.3">
      <c r="L2591" s="48">
        <v>2582</v>
      </c>
      <c r="M2591" s="50">
        <v>0</v>
      </c>
      <c r="O2591" s="48">
        <v>2582</v>
      </c>
      <c r="P2591" s="50">
        <v>0</v>
      </c>
    </row>
    <row r="2592" spans="12:16" x14ac:dyDescent="0.3">
      <c r="L2592" s="48">
        <v>2583</v>
      </c>
      <c r="M2592" s="50">
        <v>4189041.8336795121</v>
      </c>
      <c r="O2592" s="48">
        <v>2583</v>
      </c>
      <c r="P2592" s="50">
        <v>4189041.8336795121</v>
      </c>
    </row>
    <row r="2593" spans="12:16" x14ac:dyDescent="0.3">
      <c r="L2593" s="48">
        <v>2584</v>
      </c>
      <c r="M2593" s="50">
        <v>0</v>
      </c>
      <c r="O2593" s="48">
        <v>2584</v>
      </c>
      <c r="P2593" s="50">
        <v>0</v>
      </c>
    </row>
    <row r="2594" spans="12:16" x14ac:dyDescent="0.3">
      <c r="L2594" s="48">
        <v>2585</v>
      </c>
      <c r="M2594" s="50">
        <v>0</v>
      </c>
      <c r="O2594" s="48">
        <v>2585</v>
      </c>
      <c r="P2594" s="50">
        <v>0</v>
      </c>
    </row>
    <row r="2595" spans="12:16" x14ac:dyDescent="0.3">
      <c r="L2595" s="48">
        <v>2586</v>
      </c>
      <c r="M2595" s="50">
        <v>0</v>
      </c>
      <c r="O2595" s="48">
        <v>2586</v>
      </c>
      <c r="P2595" s="50">
        <v>0</v>
      </c>
    </row>
    <row r="2596" spans="12:16" x14ac:dyDescent="0.3">
      <c r="L2596" s="48">
        <v>2587</v>
      </c>
      <c r="M2596" s="50">
        <v>6563132.802304687</v>
      </c>
      <c r="O2596" s="48">
        <v>2587</v>
      </c>
      <c r="P2596" s="50">
        <v>6563132.802304687</v>
      </c>
    </row>
    <row r="2597" spans="12:16" x14ac:dyDescent="0.3">
      <c r="L2597" s="48">
        <v>2588</v>
      </c>
      <c r="M2597" s="50">
        <v>0</v>
      </c>
      <c r="O2597" s="48">
        <v>2588</v>
      </c>
      <c r="P2597" s="50">
        <v>0</v>
      </c>
    </row>
    <row r="2598" spans="12:16" x14ac:dyDescent="0.3">
      <c r="L2598" s="48">
        <v>2589</v>
      </c>
      <c r="M2598" s="50">
        <v>2815814.2683557197</v>
      </c>
      <c r="O2598" s="48">
        <v>2589</v>
      </c>
      <c r="P2598" s="50">
        <v>2815814.2683557197</v>
      </c>
    </row>
    <row r="2599" spans="12:16" x14ac:dyDescent="0.3">
      <c r="L2599" s="48">
        <v>2590</v>
      </c>
      <c r="M2599" s="50">
        <v>2947073.0804724297</v>
      </c>
      <c r="O2599" s="48">
        <v>2590</v>
      </c>
      <c r="P2599" s="50">
        <v>2947073.0804724297</v>
      </c>
    </row>
    <row r="2600" spans="12:16" x14ac:dyDescent="0.3">
      <c r="L2600" s="48">
        <v>2591</v>
      </c>
      <c r="M2600" s="50">
        <v>3451247.853152602</v>
      </c>
      <c r="O2600" s="48">
        <v>2591</v>
      </c>
      <c r="P2600" s="50">
        <v>3451247.853152602</v>
      </c>
    </row>
    <row r="2601" spans="12:16" x14ac:dyDescent="0.3">
      <c r="L2601" s="48">
        <v>2592</v>
      </c>
      <c r="M2601" s="50">
        <v>180771.44669785918</v>
      </c>
      <c r="O2601" s="48">
        <v>2592</v>
      </c>
      <c r="P2601" s="50">
        <v>180771.44669785918</v>
      </c>
    </row>
    <row r="2602" spans="12:16" x14ac:dyDescent="0.3">
      <c r="L2602" s="48">
        <v>2593</v>
      </c>
      <c r="M2602" s="50">
        <v>371209.5896741653</v>
      </c>
      <c r="O2602" s="48">
        <v>2593</v>
      </c>
      <c r="P2602" s="50">
        <v>371209.5896741653</v>
      </c>
    </row>
    <row r="2603" spans="12:16" x14ac:dyDescent="0.3">
      <c r="L2603" s="48">
        <v>2594</v>
      </c>
      <c r="M2603" s="50">
        <v>0</v>
      </c>
      <c r="O2603" s="48">
        <v>2594</v>
      </c>
      <c r="P2603" s="50">
        <v>0</v>
      </c>
    </row>
    <row r="2604" spans="12:16" x14ac:dyDescent="0.3">
      <c r="L2604" s="48">
        <v>2595</v>
      </c>
      <c r="M2604" s="50">
        <v>6316137.0690602968</v>
      </c>
      <c r="O2604" s="48">
        <v>2595</v>
      </c>
      <c r="P2604" s="50">
        <v>6316137.0690602968</v>
      </c>
    </row>
    <row r="2605" spans="12:16" x14ac:dyDescent="0.3">
      <c r="L2605" s="48">
        <v>2596</v>
      </c>
      <c r="M2605" s="50">
        <v>0</v>
      </c>
      <c r="O2605" s="48">
        <v>2596</v>
      </c>
      <c r="P2605" s="50">
        <v>0</v>
      </c>
    </row>
    <row r="2606" spans="12:16" x14ac:dyDescent="0.3">
      <c r="L2606" s="48">
        <v>2597</v>
      </c>
      <c r="M2606" s="50">
        <v>0</v>
      </c>
      <c r="O2606" s="48">
        <v>2597</v>
      </c>
      <c r="P2606" s="50">
        <v>0</v>
      </c>
    </row>
    <row r="2607" spans="12:16" x14ac:dyDescent="0.3">
      <c r="L2607" s="48">
        <v>2598</v>
      </c>
      <c r="M2607" s="50">
        <v>0</v>
      </c>
      <c r="O2607" s="48">
        <v>2598</v>
      </c>
      <c r="P2607" s="50">
        <v>0</v>
      </c>
    </row>
    <row r="2608" spans="12:16" x14ac:dyDescent="0.3">
      <c r="L2608" s="48">
        <v>2599</v>
      </c>
      <c r="M2608" s="50">
        <v>2726387.9413555148</v>
      </c>
      <c r="O2608" s="48">
        <v>2599</v>
      </c>
      <c r="P2608" s="50">
        <v>2001678.6485936742</v>
      </c>
    </row>
    <row r="2609" spans="12:16" x14ac:dyDescent="0.3">
      <c r="L2609" s="48">
        <v>2600</v>
      </c>
      <c r="M2609" s="50">
        <v>0</v>
      </c>
      <c r="O2609" s="48">
        <v>2600</v>
      </c>
      <c r="P2609" s="50">
        <v>0</v>
      </c>
    </row>
    <row r="2610" spans="12:16" x14ac:dyDescent="0.3">
      <c r="L2610" s="48">
        <v>2601</v>
      </c>
      <c r="M2610" s="50">
        <v>0</v>
      </c>
      <c r="O2610" s="48">
        <v>2601</v>
      </c>
      <c r="P2610" s="50">
        <v>0</v>
      </c>
    </row>
    <row r="2611" spans="12:16" x14ac:dyDescent="0.3">
      <c r="L2611" s="48">
        <v>2602</v>
      </c>
      <c r="M2611" s="50">
        <v>2627177.4639258161</v>
      </c>
      <c r="O2611" s="48">
        <v>2602</v>
      </c>
      <c r="P2611" s="50">
        <v>0</v>
      </c>
    </row>
    <row r="2612" spans="12:16" x14ac:dyDescent="0.3">
      <c r="L2612" s="48">
        <v>2603</v>
      </c>
      <c r="M2612" s="50">
        <v>478466.38892454637</v>
      </c>
      <c r="O2612" s="48">
        <v>2603</v>
      </c>
      <c r="P2612" s="50">
        <v>478466.38892454637</v>
      </c>
    </row>
    <row r="2613" spans="12:16" x14ac:dyDescent="0.3">
      <c r="L2613" s="48">
        <v>2604</v>
      </c>
      <c r="M2613" s="50">
        <v>1623666.9931840913</v>
      </c>
      <c r="O2613" s="48">
        <v>2604</v>
      </c>
      <c r="P2613" s="50">
        <v>1623666.9931840913</v>
      </c>
    </row>
    <row r="2614" spans="12:16" x14ac:dyDescent="0.3">
      <c r="L2614" s="48">
        <v>2605</v>
      </c>
      <c r="M2614" s="50">
        <v>245809.54800933614</v>
      </c>
      <c r="O2614" s="48">
        <v>2605</v>
      </c>
      <c r="P2614" s="50">
        <v>245809.54800933614</v>
      </c>
    </row>
    <row r="2615" spans="12:16" x14ac:dyDescent="0.3">
      <c r="L2615" s="48">
        <v>2606</v>
      </c>
      <c r="M2615" s="50">
        <v>0</v>
      </c>
      <c r="O2615" s="48">
        <v>2606</v>
      </c>
      <c r="P2615" s="50">
        <v>0</v>
      </c>
    </row>
    <row r="2616" spans="12:16" x14ac:dyDescent="0.3">
      <c r="L2616" s="48">
        <v>2607</v>
      </c>
      <c r="M2616" s="50">
        <v>0</v>
      </c>
      <c r="O2616" s="48">
        <v>2607</v>
      </c>
      <c r="P2616" s="50">
        <v>0</v>
      </c>
    </row>
    <row r="2617" spans="12:16" x14ac:dyDescent="0.3">
      <c r="L2617" s="48">
        <v>2608</v>
      </c>
      <c r="M2617" s="50">
        <v>0</v>
      </c>
      <c r="O2617" s="48">
        <v>2608</v>
      </c>
      <c r="P2617" s="50">
        <v>0</v>
      </c>
    </row>
    <row r="2618" spans="12:16" x14ac:dyDescent="0.3">
      <c r="L2618" s="48">
        <v>2609</v>
      </c>
      <c r="M2618" s="50">
        <v>0</v>
      </c>
      <c r="O2618" s="48">
        <v>2609</v>
      </c>
      <c r="P2618" s="50">
        <v>0</v>
      </c>
    </row>
    <row r="2619" spans="12:16" x14ac:dyDescent="0.3">
      <c r="L2619" s="48">
        <v>2610</v>
      </c>
      <c r="M2619" s="50">
        <v>165192.11592842164</v>
      </c>
      <c r="O2619" s="48">
        <v>2610</v>
      </c>
      <c r="P2619" s="50">
        <v>165192.11592842164</v>
      </c>
    </row>
    <row r="2620" spans="12:16" x14ac:dyDescent="0.3">
      <c r="L2620" s="48">
        <v>2611</v>
      </c>
      <c r="M2620" s="50">
        <v>0</v>
      </c>
      <c r="O2620" s="48">
        <v>2611</v>
      </c>
      <c r="P2620" s="50">
        <v>0</v>
      </c>
    </row>
    <row r="2621" spans="12:16" x14ac:dyDescent="0.3">
      <c r="L2621" s="48">
        <v>2612</v>
      </c>
      <c r="M2621" s="50">
        <v>0</v>
      </c>
      <c r="O2621" s="48">
        <v>2612</v>
      </c>
      <c r="P2621" s="50">
        <v>0</v>
      </c>
    </row>
    <row r="2622" spans="12:16" x14ac:dyDescent="0.3">
      <c r="L2622" s="48">
        <v>2613</v>
      </c>
      <c r="M2622" s="50">
        <v>0</v>
      </c>
      <c r="O2622" s="48">
        <v>2613</v>
      </c>
      <c r="P2622" s="50">
        <v>0</v>
      </c>
    </row>
    <row r="2623" spans="12:16" x14ac:dyDescent="0.3">
      <c r="L2623" s="48">
        <v>2614</v>
      </c>
      <c r="M2623" s="50">
        <v>0</v>
      </c>
      <c r="O2623" s="48">
        <v>2614</v>
      </c>
      <c r="P2623" s="50">
        <v>0</v>
      </c>
    </row>
    <row r="2624" spans="12:16" x14ac:dyDescent="0.3">
      <c r="L2624" s="48">
        <v>2615</v>
      </c>
      <c r="M2624" s="50">
        <v>0</v>
      </c>
      <c r="O2624" s="48">
        <v>2615</v>
      </c>
      <c r="P2624" s="50">
        <v>0</v>
      </c>
    </row>
    <row r="2625" spans="12:16" x14ac:dyDescent="0.3">
      <c r="L2625" s="48">
        <v>2616</v>
      </c>
      <c r="M2625" s="50">
        <v>2782142.2183623607</v>
      </c>
      <c r="O2625" s="48">
        <v>2616</v>
      </c>
      <c r="P2625" s="50">
        <v>2782142.2183623607</v>
      </c>
    </row>
    <row r="2626" spans="12:16" x14ac:dyDescent="0.3">
      <c r="L2626" s="48">
        <v>2617</v>
      </c>
      <c r="M2626" s="50">
        <v>386507.48463425686</v>
      </c>
      <c r="O2626" s="48">
        <v>2617</v>
      </c>
      <c r="P2626" s="50">
        <v>386507.48463425686</v>
      </c>
    </row>
    <row r="2627" spans="12:16" x14ac:dyDescent="0.3">
      <c r="L2627" s="48">
        <v>2618</v>
      </c>
      <c r="M2627" s="50">
        <v>229149.79839544743</v>
      </c>
      <c r="O2627" s="48">
        <v>2618</v>
      </c>
      <c r="P2627" s="50">
        <v>229149.79839544743</v>
      </c>
    </row>
    <row r="2628" spans="12:16" x14ac:dyDescent="0.3">
      <c r="L2628" s="48">
        <v>2619</v>
      </c>
      <c r="M2628" s="50">
        <v>0</v>
      </c>
      <c r="O2628" s="48">
        <v>2619</v>
      </c>
      <c r="P2628" s="50">
        <v>0</v>
      </c>
    </row>
    <row r="2629" spans="12:16" x14ac:dyDescent="0.3">
      <c r="L2629" s="48">
        <v>2620</v>
      </c>
      <c r="M2629" s="50">
        <v>0</v>
      </c>
      <c r="O2629" s="48">
        <v>2620</v>
      </c>
      <c r="P2629" s="50">
        <v>0</v>
      </c>
    </row>
    <row r="2630" spans="12:16" x14ac:dyDescent="0.3">
      <c r="L2630" s="48">
        <v>2621</v>
      </c>
      <c r="M2630" s="50">
        <v>0</v>
      </c>
      <c r="O2630" s="48">
        <v>2621</v>
      </c>
      <c r="P2630" s="50">
        <v>0</v>
      </c>
    </row>
    <row r="2631" spans="12:16" x14ac:dyDescent="0.3">
      <c r="L2631" s="48">
        <v>2622</v>
      </c>
      <c r="M2631" s="50">
        <v>0</v>
      </c>
      <c r="O2631" s="48">
        <v>2622</v>
      </c>
      <c r="P2631" s="50">
        <v>0</v>
      </c>
    </row>
    <row r="2632" spans="12:16" x14ac:dyDescent="0.3">
      <c r="L2632" s="48">
        <v>2623</v>
      </c>
      <c r="M2632" s="50">
        <v>1428286.1425467699</v>
      </c>
      <c r="O2632" s="48">
        <v>2623</v>
      </c>
      <c r="P2632" s="50">
        <v>0</v>
      </c>
    </row>
    <row r="2633" spans="12:16" x14ac:dyDescent="0.3">
      <c r="L2633" s="48">
        <v>2624</v>
      </c>
      <c r="M2633" s="50">
        <v>222059.48532231961</v>
      </c>
      <c r="O2633" s="48">
        <v>2624</v>
      </c>
      <c r="P2633" s="50">
        <v>0</v>
      </c>
    </row>
    <row r="2634" spans="12:16" x14ac:dyDescent="0.3">
      <c r="L2634" s="48">
        <v>2625</v>
      </c>
      <c r="M2634" s="50">
        <v>0</v>
      </c>
      <c r="O2634" s="48">
        <v>2625</v>
      </c>
      <c r="P2634" s="50">
        <v>0</v>
      </c>
    </row>
    <row r="2635" spans="12:16" x14ac:dyDescent="0.3">
      <c r="L2635" s="48">
        <v>2626</v>
      </c>
      <c r="M2635" s="50">
        <v>169016.3287385843</v>
      </c>
      <c r="O2635" s="48">
        <v>2626</v>
      </c>
      <c r="P2635" s="50">
        <v>169016.3287385843</v>
      </c>
    </row>
    <row r="2636" spans="12:16" x14ac:dyDescent="0.3">
      <c r="L2636" s="48">
        <v>2627</v>
      </c>
      <c r="M2636" s="50">
        <v>0</v>
      </c>
      <c r="O2636" s="48">
        <v>2627</v>
      </c>
      <c r="P2636" s="50">
        <v>0</v>
      </c>
    </row>
    <row r="2637" spans="12:16" x14ac:dyDescent="0.3">
      <c r="L2637" s="48">
        <v>2628</v>
      </c>
      <c r="M2637" s="50">
        <v>0</v>
      </c>
      <c r="O2637" s="48">
        <v>2628</v>
      </c>
      <c r="P2637" s="50">
        <v>0</v>
      </c>
    </row>
    <row r="2638" spans="12:16" x14ac:dyDescent="0.3">
      <c r="L2638" s="48">
        <v>2629</v>
      </c>
      <c r="M2638" s="50">
        <v>0</v>
      </c>
      <c r="O2638" s="48">
        <v>2629</v>
      </c>
      <c r="P2638" s="50">
        <v>0</v>
      </c>
    </row>
    <row r="2639" spans="12:16" x14ac:dyDescent="0.3">
      <c r="L2639" s="48">
        <v>2630</v>
      </c>
      <c r="M2639" s="50">
        <v>0</v>
      </c>
      <c r="O2639" s="48">
        <v>2630</v>
      </c>
      <c r="P2639" s="50">
        <v>0</v>
      </c>
    </row>
    <row r="2640" spans="12:16" x14ac:dyDescent="0.3">
      <c r="L2640" s="48">
        <v>2631</v>
      </c>
      <c r="M2640" s="50">
        <v>8628101.1821084656</v>
      </c>
      <c r="O2640" s="48">
        <v>2631</v>
      </c>
      <c r="P2640" s="50">
        <v>0</v>
      </c>
    </row>
    <row r="2641" spans="12:16" x14ac:dyDescent="0.3">
      <c r="L2641" s="48">
        <v>2632</v>
      </c>
      <c r="M2641" s="50">
        <v>0</v>
      </c>
      <c r="O2641" s="48">
        <v>2632</v>
      </c>
      <c r="P2641" s="50">
        <v>0</v>
      </c>
    </row>
    <row r="2642" spans="12:16" x14ac:dyDescent="0.3">
      <c r="L2642" s="48">
        <v>2633</v>
      </c>
      <c r="M2642" s="50">
        <v>0</v>
      </c>
      <c r="O2642" s="48">
        <v>2633</v>
      </c>
      <c r="P2642" s="50">
        <v>0</v>
      </c>
    </row>
    <row r="2643" spans="12:16" x14ac:dyDescent="0.3">
      <c r="L2643" s="48">
        <v>2634</v>
      </c>
      <c r="M2643" s="50">
        <v>4694102.6978091858</v>
      </c>
      <c r="O2643" s="48">
        <v>2634</v>
      </c>
      <c r="P2643" s="50">
        <v>4694102.6978091858</v>
      </c>
    </row>
    <row r="2644" spans="12:16" x14ac:dyDescent="0.3">
      <c r="L2644" s="48">
        <v>2635</v>
      </c>
      <c r="M2644" s="50">
        <v>191305.60848000093</v>
      </c>
      <c r="O2644" s="48">
        <v>2635</v>
      </c>
      <c r="P2644" s="50">
        <v>191305.60848000093</v>
      </c>
    </row>
    <row r="2645" spans="12:16" x14ac:dyDescent="0.3">
      <c r="L2645" s="48">
        <v>2636</v>
      </c>
      <c r="M2645" s="50">
        <v>1593612.2702238122</v>
      </c>
      <c r="O2645" s="48">
        <v>2636</v>
      </c>
      <c r="P2645" s="50">
        <v>0</v>
      </c>
    </row>
    <row r="2646" spans="12:16" x14ac:dyDescent="0.3">
      <c r="L2646" s="48">
        <v>2637</v>
      </c>
      <c r="M2646" s="50">
        <v>0</v>
      </c>
      <c r="O2646" s="48">
        <v>2637</v>
      </c>
      <c r="P2646" s="50">
        <v>0</v>
      </c>
    </row>
    <row r="2647" spans="12:16" x14ac:dyDescent="0.3">
      <c r="L2647" s="48">
        <v>2638</v>
      </c>
      <c r="M2647" s="50">
        <v>359949.90128146339</v>
      </c>
      <c r="O2647" s="48">
        <v>2638</v>
      </c>
      <c r="P2647" s="50">
        <v>359949.90128146339</v>
      </c>
    </row>
    <row r="2648" spans="12:16" x14ac:dyDescent="0.3">
      <c r="L2648" s="48">
        <v>2639</v>
      </c>
      <c r="M2648" s="50">
        <v>3216598.3730975781</v>
      </c>
      <c r="O2648" s="48">
        <v>2639</v>
      </c>
      <c r="P2648" s="50">
        <v>446075.43236640119</v>
      </c>
    </row>
    <row r="2649" spans="12:16" x14ac:dyDescent="0.3">
      <c r="L2649" s="48">
        <v>2640</v>
      </c>
      <c r="M2649" s="50">
        <v>325617.23460303067</v>
      </c>
      <c r="O2649" s="48">
        <v>2640</v>
      </c>
      <c r="P2649" s="50">
        <v>325617.23460303067</v>
      </c>
    </row>
    <row r="2650" spans="12:16" x14ac:dyDescent="0.3">
      <c r="L2650" s="48">
        <v>2641</v>
      </c>
      <c r="M2650" s="50">
        <v>0</v>
      </c>
      <c r="O2650" s="48">
        <v>2641</v>
      </c>
      <c r="P2650" s="50">
        <v>0</v>
      </c>
    </row>
    <row r="2651" spans="12:16" x14ac:dyDescent="0.3">
      <c r="L2651" s="48">
        <v>2642</v>
      </c>
      <c r="M2651" s="50">
        <v>241205.53528111344</v>
      </c>
      <c r="O2651" s="48">
        <v>2642</v>
      </c>
      <c r="P2651" s="50">
        <v>241205.53528111344</v>
      </c>
    </row>
    <row r="2652" spans="12:16" x14ac:dyDescent="0.3">
      <c r="L2652" s="48">
        <v>2643</v>
      </c>
      <c r="M2652" s="50">
        <v>2872039.2827092339</v>
      </c>
      <c r="O2652" s="48">
        <v>2643</v>
      </c>
      <c r="P2652" s="50">
        <v>2872039.2827092339</v>
      </c>
    </row>
    <row r="2653" spans="12:16" x14ac:dyDescent="0.3">
      <c r="L2653" s="48">
        <v>2644</v>
      </c>
      <c r="M2653" s="50">
        <v>853631.19396009622</v>
      </c>
      <c r="O2653" s="48">
        <v>2644</v>
      </c>
      <c r="P2653" s="50">
        <v>393835.49303133332</v>
      </c>
    </row>
    <row r="2654" spans="12:16" x14ac:dyDescent="0.3">
      <c r="L2654" s="48">
        <v>2645</v>
      </c>
      <c r="M2654" s="50">
        <v>512030.52948447777</v>
      </c>
      <c r="O2654" s="48">
        <v>2645</v>
      </c>
      <c r="P2654" s="50">
        <v>318644.44876046269</v>
      </c>
    </row>
    <row r="2655" spans="12:16" x14ac:dyDescent="0.3">
      <c r="L2655" s="48">
        <v>2646</v>
      </c>
      <c r="M2655" s="50">
        <v>2910945.5718150265</v>
      </c>
      <c r="O2655" s="48">
        <v>2646</v>
      </c>
      <c r="P2655" s="50">
        <v>596827.62601713231</v>
      </c>
    </row>
    <row r="2656" spans="12:16" x14ac:dyDescent="0.3">
      <c r="L2656" s="48">
        <v>2647</v>
      </c>
      <c r="M2656" s="50">
        <v>0</v>
      </c>
      <c r="O2656" s="48">
        <v>2647</v>
      </c>
      <c r="P2656" s="50">
        <v>0</v>
      </c>
    </row>
    <row r="2657" spans="12:16" x14ac:dyDescent="0.3">
      <c r="L2657" s="48">
        <v>2648</v>
      </c>
      <c r="M2657" s="50">
        <v>141135.97760168649</v>
      </c>
      <c r="O2657" s="48">
        <v>2648</v>
      </c>
      <c r="P2657" s="50">
        <v>141135.97760168649</v>
      </c>
    </row>
    <row r="2658" spans="12:16" x14ac:dyDescent="0.3">
      <c r="L2658" s="48">
        <v>2649</v>
      </c>
      <c r="M2658" s="50">
        <v>0</v>
      </c>
      <c r="O2658" s="48">
        <v>2649</v>
      </c>
      <c r="P2658" s="50">
        <v>0</v>
      </c>
    </row>
    <row r="2659" spans="12:16" x14ac:dyDescent="0.3">
      <c r="L2659" s="48">
        <v>2650</v>
      </c>
      <c r="M2659" s="50">
        <v>3298325.8316862248</v>
      </c>
      <c r="O2659" s="48">
        <v>2650</v>
      </c>
      <c r="P2659" s="50">
        <v>744717.08836337621</v>
      </c>
    </row>
    <row r="2660" spans="12:16" x14ac:dyDescent="0.3">
      <c r="L2660" s="48">
        <v>2651</v>
      </c>
      <c r="M2660" s="50">
        <v>0</v>
      </c>
      <c r="O2660" s="48">
        <v>2651</v>
      </c>
      <c r="P2660" s="50">
        <v>0</v>
      </c>
    </row>
    <row r="2661" spans="12:16" x14ac:dyDescent="0.3">
      <c r="L2661" s="48">
        <v>2652</v>
      </c>
      <c r="M2661" s="50">
        <v>0</v>
      </c>
      <c r="O2661" s="48">
        <v>2652</v>
      </c>
      <c r="P2661" s="50">
        <v>0</v>
      </c>
    </row>
    <row r="2662" spans="12:16" x14ac:dyDescent="0.3">
      <c r="L2662" s="48">
        <v>2653</v>
      </c>
      <c r="M2662" s="50">
        <v>0</v>
      </c>
      <c r="O2662" s="48">
        <v>2653</v>
      </c>
      <c r="P2662" s="50">
        <v>0</v>
      </c>
    </row>
    <row r="2663" spans="12:16" x14ac:dyDescent="0.3">
      <c r="L2663" s="48">
        <v>2654</v>
      </c>
      <c r="M2663" s="50">
        <v>204514.98829778758</v>
      </c>
      <c r="O2663" s="48">
        <v>2654</v>
      </c>
      <c r="P2663" s="50">
        <v>204514.98829778758</v>
      </c>
    </row>
    <row r="2664" spans="12:16" x14ac:dyDescent="0.3">
      <c r="L2664" s="48">
        <v>2655</v>
      </c>
      <c r="M2664" s="50">
        <v>0</v>
      </c>
      <c r="O2664" s="48">
        <v>2655</v>
      </c>
      <c r="P2664" s="50">
        <v>0</v>
      </c>
    </row>
    <row r="2665" spans="12:16" x14ac:dyDescent="0.3">
      <c r="L2665" s="48">
        <v>2656</v>
      </c>
      <c r="M2665" s="50">
        <v>0</v>
      </c>
      <c r="O2665" s="48">
        <v>2656</v>
      </c>
      <c r="P2665" s="50">
        <v>0</v>
      </c>
    </row>
    <row r="2666" spans="12:16" x14ac:dyDescent="0.3">
      <c r="L2666" s="48">
        <v>2657</v>
      </c>
      <c r="M2666" s="50">
        <v>536870.30431180063</v>
      </c>
      <c r="O2666" s="48">
        <v>2657</v>
      </c>
      <c r="P2666" s="50">
        <v>292541.57681613608</v>
      </c>
    </row>
    <row r="2667" spans="12:16" x14ac:dyDescent="0.3">
      <c r="L2667" s="48">
        <v>2658</v>
      </c>
      <c r="M2667" s="50">
        <v>2607232.8855722463</v>
      </c>
      <c r="O2667" s="48">
        <v>2658</v>
      </c>
      <c r="P2667" s="50">
        <v>0</v>
      </c>
    </row>
    <row r="2668" spans="12:16" x14ac:dyDescent="0.3">
      <c r="L2668" s="48">
        <v>2659</v>
      </c>
      <c r="M2668" s="50">
        <v>226327.55236223276</v>
      </c>
      <c r="O2668" s="48">
        <v>2659</v>
      </c>
      <c r="P2668" s="50">
        <v>226327.55236223276</v>
      </c>
    </row>
    <row r="2669" spans="12:16" x14ac:dyDescent="0.3">
      <c r="L2669" s="48">
        <v>2660</v>
      </c>
      <c r="M2669" s="50">
        <v>1776540.3055330126</v>
      </c>
      <c r="O2669" s="48">
        <v>2660</v>
      </c>
      <c r="P2669" s="50">
        <v>1776540.3055330126</v>
      </c>
    </row>
    <row r="2670" spans="12:16" x14ac:dyDescent="0.3">
      <c r="L2670" s="48">
        <v>2661</v>
      </c>
      <c r="M2670" s="50">
        <v>0</v>
      </c>
      <c r="O2670" s="48">
        <v>2661</v>
      </c>
      <c r="P2670" s="50">
        <v>0</v>
      </c>
    </row>
    <row r="2671" spans="12:16" x14ac:dyDescent="0.3">
      <c r="L2671" s="48">
        <v>2662</v>
      </c>
      <c r="M2671" s="50">
        <v>166224.05875578884</v>
      </c>
      <c r="O2671" s="48">
        <v>2662</v>
      </c>
      <c r="P2671" s="50">
        <v>166224.05875578884</v>
      </c>
    </row>
    <row r="2672" spans="12:16" x14ac:dyDescent="0.3">
      <c r="L2672" s="48">
        <v>2663</v>
      </c>
      <c r="M2672" s="50">
        <v>0</v>
      </c>
      <c r="O2672" s="48">
        <v>2663</v>
      </c>
      <c r="P2672" s="50">
        <v>0</v>
      </c>
    </row>
    <row r="2673" spans="12:16" x14ac:dyDescent="0.3">
      <c r="L2673" s="48">
        <v>2664</v>
      </c>
      <c r="M2673" s="50">
        <v>2650607.2034565224</v>
      </c>
      <c r="O2673" s="48">
        <v>2664</v>
      </c>
      <c r="P2673" s="50">
        <v>211890.10169662689</v>
      </c>
    </row>
    <row r="2674" spans="12:16" x14ac:dyDescent="0.3">
      <c r="L2674" s="48">
        <v>2665</v>
      </c>
      <c r="M2674" s="50">
        <v>10211596.576897452</v>
      </c>
      <c r="O2674" s="48">
        <v>2665</v>
      </c>
      <c r="P2674" s="50">
        <v>10211596.576897452</v>
      </c>
    </row>
    <row r="2675" spans="12:16" x14ac:dyDescent="0.3">
      <c r="L2675" s="48">
        <v>2666</v>
      </c>
      <c r="M2675" s="50">
        <v>0</v>
      </c>
      <c r="O2675" s="48">
        <v>2666</v>
      </c>
      <c r="P2675" s="50">
        <v>0</v>
      </c>
    </row>
    <row r="2676" spans="12:16" x14ac:dyDescent="0.3">
      <c r="L2676" s="48">
        <v>2667</v>
      </c>
      <c r="M2676" s="50">
        <v>138865.33202067704</v>
      </c>
      <c r="O2676" s="48">
        <v>2667</v>
      </c>
      <c r="P2676" s="50">
        <v>0</v>
      </c>
    </row>
    <row r="2677" spans="12:16" x14ac:dyDescent="0.3">
      <c r="L2677" s="48">
        <v>2668</v>
      </c>
      <c r="M2677" s="50">
        <v>0</v>
      </c>
      <c r="O2677" s="48">
        <v>2668</v>
      </c>
      <c r="P2677" s="50">
        <v>0</v>
      </c>
    </row>
    <row r="2678" spans="12:16" x14ac:dyDescent="0.3">
      <c r="L2678" s="48">
        <v>2669</v>
      </c>
      <c r="M2678" s="50">
        <v>1150684.055250108</v>
      </c>
      <c r="O2678" s="48">
        <v>2669</v>
      </c>
      <c r="P2678" s="50">
        <v>0</v>
      </c>
    </row>
    <row r="2679" spans="12:16" x14ac:dyDescent="0.3">
      <c r="L2679" s="48">
        <v>2670</v>
      </c>
      <c r="M2679" s="50">
        <v>0</v>
      </c>
      <c r="O2679" s="48">
        <v>2670</v>
      </c>
      <c r="P2679" s="50">
        <v>0</v>
      </c>
    </row>
    <row r="2680" spans="12:16" x14ac:dyDescent="0.3">
      <c r="L2680" s="48">
        <v>2671</v>
      </c>
      <c r="M2680" s="50">
        <v>1615846.3677351926</v>
      </c>
      <c r="O2680" s="48">
        <v>2671</v>
      </c>
      <c r="P2680" s="50">
        <v>0</v>
      </c>
    </row>
    <row r="2681" spans="12:16" x14ac:dyDescent="0.3">
      <c r="L2681" s="48">
        <v>2672</v>
      </c>
      <c r="M2681" s="50">
        <v>682218.92007056077</v>
      </c>
      <c r="O2681" s="48">
        <v>2672</v>
      </c>
      <c r="P2681" s="50">
        <v>682218.92007056077</v>
      </c>
    </row>
    <row r="2682" spans="12:16" x14ac:dyDescent="0.3">
      <c r="L2682" s="48">
        <v>2673</v>
      </c>
      <c r="M2682" s="50">
        <v>146787.71745523662</v>
      </c>
      <c r="O2682" s="48">
        <v>2673</v>
      </c>
      <c r="P2682" s="50">
        <v>146787.71745523662</v>
      </c>
    </row>
    <row r="2683" spans="12:16" x14ac:dyDescent="0.3">
      <c r="L2683" s="48">
        <v>2674</v>
      </c>
      <c r="M2683" s="50">
        <v>0</v>
      </c>
      <c r="O2683" s="48">
        <v>2674</v>
      </c>
      <c r="P2683" s="50">
        <v>0</v>
      </c>
    </row>
    <row r="2684" spans="12:16" x14ac:dyDescent="0.3">
      <c r="L2684" s="48">
        <v>2675</v>
      </c>
      <c r="M2684" s="50">
        <v>0</v>
      </c>
      <c r="O2684" s="48">
        <v>2675</v>
      </c>
      <c r="P2684" s="50">
        <v>0</v>
      </c>
    </row>
    <row r="2685" spans="12:16" x14ac:dyDescent="0.3">
      <c r="L2685" s="48">
        <v>2676</v>
      </c>
      <c r="M2685" s="50">
        <v>0</v>
      </c>
      <c r="O2685" s="48">
        <v>2676</v>
      </c>
      <c r="P2685" s="50">
        <v>0</v>
      </c>
    </row>
    <row r="2686" spans="12:16" x14ac:dyDescent="0.3">
      <c r="L2686" s="48">
        <v>2677</v>
      </c>
      <c r="M2686" s="50">
        <v>0</v>
      </c>
      <c r="O2686" s="48">
        <v>2677</v>
      </c>
      <c r="P2686" s="50">
        <v>0</v>
      </c>
    </row>
    <row r="2687" spans="12:16" x14ac:dyDescent="0.3">
      <c r="L2687" s="48">
        <v>2678</v>
      </c>
      <c r="M2687" s="50">
        <v>0</v>
      </c>
      <c r="O2687" s="48">
        <v>2678</v>
      </c>
      <c r="P2687" s="50">
        <v>0</v>
      </c>
    </row>
    <row r="2688" spans="12:16" x14ac:dyDescent="0.3">
      <c r="L2688" s="48">
        <v>2679</v>
      </c>
      <c r="M2688" s="50">
        <v>0</v>
      </c>
      <c r="O2688" s="48">
        <v>2679</v>
      </c>
      <c r="P2688" s="50">
        <v>0</v>
      </c>
    </row>
    <row r="2689" spans="12:16" x14ac:dyDescent="0.3">
      <c r="L2689" s="48">
        <v>2680</v>
      </c>
      <c r="M2689" s="50">
        <v>228643.80777646421</v>
      </c>
      <c r="O2689" s="48">
        <v>2680</v>
      </c>
      <c r="P2689" s="50">
        <v>0</v>
      </c>
    </row>
    <row r="2690" spans="12:16" x14ac:dyDescent="0.3">
      <c r="L2690" s="48">
        <v>2681</v>
      </c>
      <c r="M2690" s="50">
        <v>3026151.5616455106</v>
      </c>
      <c r="O2690" s="48">
        <v>2681</v>
      </c>
      <c r="P2690" s="50">
        <v>3026151.5616455106</v>
      </c>
    </row>
    <row r="2691" spans="12:16" x14ac:dyDescent="0.3">
      <c r="L2691" s="48">
        <v>2682</v>
      </c>
      <c r="M2691" s="50">
        <v>0</v>
      </c>
      <c r="O2691" s="48">
        <v>2682</v>
      </c>
      <c r="P2691" s="50">
        <v>0</v>
      </c>
    </row>
    <row r="2692" spans="12:16" x14ac:dyDescent="0.3">
      <c r="L2692" s="48">
        <v>2683</v>
      </c>
      <c r="M2692" s="50">
        <v>1854094.9365102851</v>
      </c>
      <c r="O2692" s="48">
        <v>2683</v>
      </c>
      <c r="P2692" s="50">
        <v>0</v>
      </c>
    </row>
    <row r="2693" spans="12:16" x14ac:dyDescent="0.3">
      <c r="L2693" s="48">
        <v>2684</v>
      </c>
      <c r="M2693" s="50">
        <v>4425627.8628719952</v>
      </c>
      <c r="O2693" s="48">
        <v>2684</v>
      </c>
      <c r="P2693" s="50">
        <v>4425627.8628719952</v>
      </c>
    </row>
    <row r="2694" spans="12:16" x14ac:dyDescent="0.3">
      <c r="L2694" s="48">
        <v>2685</v>
      </c>
      <c r="M2694" s="50">
        <v>4141889.6128885159</v>
      </c>
      <c r="O2694" s="48">
        <v>2685</v>
      </c>
      <c r="P2694" s="50">
        <v>4141889.6128885159</v>
      </c>
    </row>
    <row r="2695" spans="12:16" x14ac:dyDescent="0.3">
      <c r="L2695" s="48">
        <v>2686</v>
      </c>
      <c r="M2695" s="50">
        <v>0</v>
      </c>
      <c r="O2695" s="48">
        <v>2686</v>
      </c>
      <c r="P2695" s="50">
        <v>0</v>
      </c>
    </row>
    <row r="2696" spans="12:16" x14ac:dyDescent="0.3">
      <c r="L2696" s="48">
        <v>2687</v>
      </c>
      <c r="M2696" s="50">
        <v>0</v>
      </c>
      <c r="O2696" s="48">
        <v>2687</v>
      </c>
      <c r="P2696" s="50">
        <v>0</v>
      </c>
    </row>
    <row r="2697" spans="12:16" x14ac:dyDescent="0.3">
      <c r="L2697" s="48">
        <v>2688</v>
      </c>
      <c r="M2697" s="50">
        <v>274442.67087449844</v>
      </c>
      <c r="O2697" s="48">
        <v>2688</v>
      </c>
      <c r="P2697" s="50">
        <v>0</v>
      </c>
    </row>
    <row r="2698" spans="12:16" x14ac:dyDescent="0.3">
      <c r="L2698" s="48">
        <v>2689</v>
      </c>
      <c r="M2698" s="50">
        <v>0</v>
      </c>
      <c r="O2698" s="48">
        <v>2689</v>
      </c>
      <c r="P2698" s="50">
        <v>0</v>
      </c>
    </row>
    <row r="2699" spans="12:16" x14ac:dyDescent="0.3">
      <c r="L2699" s="48">
        <v>2690</v>
      </c>
      <c r="M2699" s="50">
        <v>0</v>
      </c>
      <c r="O2699" s="48">
        <v>2690</v>
      </c>
      <c r="P2699" s="50">
        <v>0</v>
      </c>
    </row>
    <row r="2700" spans="12:16" x14ac:dyDescent="0.3">
      <c r="L2700" s="48">
        <v>2691</v>
      </c>
      <c r="M2700" s="50">
        <v>254524.66755538722</v>
      </c>
      <c r="O2700" s="48">
        <v>2691</v>
      </c>
      <c r="P2700" s="50">
        <v>254524.66755538722</v>
      </c>
    </row>
    <row r="2701" spans="12:16" x14ac:dyDescent="0.3">
      <c r="L2701" s="48">
        <v>2692</v>
      </c>
      <c r="M2701" s="50">
        <v>139313.56399075745</v>
      </c>
      <c r="O2701" s="48">
        <v>2692</v>
      </c>
      <c r="P2701" s="50">
        <v>139313.56399075745</v>
      </c>
    </row>
    <row r="2702" spans="12:16" x14ac:dyDescent="0.3">
      <c r="L2702" s="48">
        <v>2693</v>
      </c>
      <c r="M2702" s="50">
        <v>5792244.0019442271</v>
      </c>
      <c r="O2702" s="48">
        <v>2693</v>
      </c>
      <c r="P2702" s="50">
        <v>0</v>
      </c>
    </row>
    <row r="2703" spans="12:16" x14ac:dyDescent="0.3">
      <c r="L2703" s="48">
        <v>2694</v>
      </c>
      <c r="M2703" s="50">
        <v>0</v>
      </c>
      <c r="O2703" s="48">
        <v>2694</v>
      </c>
      <c r="P2703" s="50">
        <v>0</v>
      </c>
    </row>
    <row r="2704" spans="12:16" x14ac:dyDescent="0.3">
      <c r="L2704" s="48">
        <v>2695</v>
      </c>
      <c r="M2704" s="50">
        <v>15348411.694518056</v>
      </c>
      <c r="O2704" s="48">
        <v>2695</v>
      </c>
      <c r="P2704" s="50">
        <v>203832.72458100633</v>
      </c>
    </row>
    <row r="2705" spans="12:16" x14ac:dyDescent="0.3">
      <c r="L2705" s="48">
        <v>2696</v>
      </c>
      <c r="M2705" s="50">
        <v>0</v>
      </c>
      <c r="O2705" s="48">
        <v>2696</v>
      </c>
      <c r="P2705" s="50">
        <v>0</v>
      </c>
    </row>
    <row r="2706" spans="12:16" x14ac:dyDescent="0.3">
      <c r="L2706" s="48">
        <v>2697</v>
      </c>
      <c r="M2706" s="50">
        <v>0</v>
      </c>
      <c r="O2706" s="48">
        <v>2697</v>
      </c>
      <c r="P2706" s="50">
        <v>0</v>
      </c>
    </row>
    <row r="2707" spans="12:16" x14ac:dyDescent="0.3">
      <c r="L2707" s="48">
        <v>2698</v>
      </c>
      <c r="M2707" s="50">
        <v>1602251.6954863714</v>
      </c>
      <c r="O2707" s="48">
        <v>2698</v>
      </c>
      <c r="P2707" s="50">
        <v>465845.60923124797</v>
      </c>
    </row>
    <row r="2708" spans="12:16" x14ac:dyDescent="0.3">
      <c r="L2708" s="48">
        <v>2699</v>
      </c>
      <c r="M2708" s="50">
        <v>0</v>
      </c>
      <c r="O2708" s="48">
        <v>2699</v>
      </c>
      <c r="P2708" s="50">
        <v>0</v>
      </c>
    </row>
    <row r="2709" spans="12:16" x14ac:dyDescent="0.3">
      <c r="L2709" s="48">
        <v>2700</v>
      </c>
      <c r="M2709" s="50">
        <v>2566249.2891229722</v>
      </c>
      <c r="O2709" s="48">
        <v>2700</v>
      </c>
      <c r="P2709" s="50">
        <v>0</v>
      </c>
    </row>
    <row r="2710" spans="12:16" x14ac:dyDescent="0.3">
      <c r="L2710" s="48">
        <v>2701</v>
      </c>
      <c r="M2710" s="50">
        <v>0</v>
      </c>
      <c r="O2710" s="48">
        <v>2701</v>
      </c>
      <c r="P2710" s="50">
        <v>0</v>
      </c>
    </row>
    <row r="2711" spans="12:16" x14ac:dyDescent="0.3">
      <c r="L2711" s="48">
        <v>2702</v>
      </c>
      <c r="M2711" s="50">
        <v>1320500.9708862121</v>
      </c>
      <c r="O2711" s="48">
        <v>2702</v>
      </c>
      <c r="P2711" s="50">
        <v>0</v>
      </c>
    </row>
    <row r="2712" spans="12:16" x14ac:dyDescent="0.3">
      <c r="L2712" s="48">
        <v>2703</v>
      </c>
      <c r="M2712" s="50">
        <v>0</v>
      </c>
      <c r="O2712" s="48">
        <v>2703</v>
      </c>
      <c r="P2712" s="50">
        <v>0</v>
      </c>
    </row>
    <row r="2713" spans="12:16" x14ac:dyDescent="0.3">
      <c r="L2713" s="48">
        <v>2704</v>
      </c>
      <c r="M2713" s="50">
        <v>0</v>
      </c>
      <c r="O2713" s="48">
        <v>2704</v>
      </c>
      <c r="P2713" s="50">
        <v>0</v>
      </c>
    </row>
    <row r="2714" spans="12:16" x14ac:dyDescent="0.3">
      <c r="L2714" s="48">
        <v>2705</v>
      </c>
      <c r="M2714" s="50">
        <v>0</v>
      </c>
      <c r="O2714" s="48">
        <v>2705</v>
      </c>
      <c r="P2714" s="50">
        <v>0</v>
      </c>
    </row>
    <row r="2715" spans="12:16" x14ac:dyDescent="0.3">
      <c r="L2715" s="48">
        <v>2706</v>
      </c>
      <c r="M2715" s="50">
        <v>342495.62665440969</v>
      </c>
      <c r="O2715" s="48">
        <v>2706</v>
      </c>
      <c r="P2715" s="50">
        <v>342495.62665440969</v>
      </c>
    </row>
    <row r="2716" spans="12:16" x14ac:dyDescent="0.3">
      <c r="L2716" s="48">
        <v>2707</v>
      </c>
      <c r="M2716" s="50">
        <v>5970530.2917395877</v>
      </c>
      <c r="O2716" s="48">
        <v>2707</v>
      </c>
      <c r="P2716" s="50">
        <v>0</v>
      </c>
    </row>
    <row r="2717" spans="12:16" x14ac:dyDescent="0.3">
      <c r="L2717" s="48">
        <v>2708</v>
      </c>
      <c r="M2717" s="50">
        <v>0</v>
      </c>
      <c r="O2717" s="48">
        <v>2708</v>
      </c>
      <c r="P2717" s="50">
        <v>0</v>
      </c>
    </row>
    <row r="2718" spans="12:16" x14ac:dyDescent="0.3">
      <c r="L2718" s="48">
        <v>2709</v>
      </c>
      <c r="M2718" s="50">
        <v>586356.68884883157</v>
      </c>
      <c r="O2718" s="48">
        <v>2709</v>
      </c>
      <c r="P2718" s="50">
        <v>586356.68884883157</v>
      </c>
    </row>
    <row r="2719" spans="12:16" x14ac:dyDescent="0.3">
      <c r="L2719" s="48">
        <v>2710</v>
      </c>
      <c r="M2719" s="50">
        <v>236868.1363161997</v>
      </c>
      <c r="O2719" s="48">
        <v>2710</v>
      </c>
      <c r="P2719" s="50">
        <v>236868.1363161997</v>
      </c>
    </row>
    <row r="2720" spans="12:16" x14ac:dyDescent="0.3">
      <c r="L2720" s="48">
        <v>2711</v>
      </c>
      <c r="M2720" s="50">
        <v>0</v>
      </c>
      <c r="O2720" s="48">
        <v>2711</v>
      </c>
      <c r="P2720" s="50">
        <v>0</v>
      </c>
    </row>
    <row r="2721" spans="12:16" x14ac:dyDescent="0.3">
      <c r="L2721" s="48">
        <v>2712</v>
      </c>
      <c r="M2721" s="50">
        <v>0</v>
      </c>
      <c r="O2721" s="48">
        <v>2712</v>
      </c>
      <c r="P2721" s="50">
        <v>0</v>
      </c>
    </row>
    <row r="2722" spans="12:16" x14ac:dyDescent="0.3">
      <c r="L2722" s="48">
        <v>2713</v>
      </c>
      <c r="M2722" s="50">
        <v>221849.26180732719</v>
      </c>
      <c r="O2722" s="48">
        <v>2713</v>
      </c>
      <c r="P2722" s="50">
        <v>221849.26180732719</v>
      </c>
    </row>
    <row r="2723" spans="12:16" x14ac:dyDescent="0.3">
      <c r="L2723" s="48">
        <v>2714</v>
      </c>
      <c r="M2723" s="50">
        <v>0</v>
      </c>
      <c r="O2723" s="48">
        <v>2714</v>
      </c>
      <c r="P2723" s="50">
        <v>0</v>
      </c>
    </row>
    <row r="2724" spans="12:16" x14ac:dyDescent="0.3">
      <c r="L2724" s="48">
        <v>2715</v>
      </c>
      <c r="M2724" s="50">
        <v>0</v>
      </c>
      <c r="O2724" s="48">
        <v>2715</v>
      </c>
      <c r="P2724" s="50">
        <v>0</v>
      </c>
    </row>
    <row r="2725" spans="12:16" x14ac:dyDescent="0.3">
      <c r="L2725" s="48">
        <v>2716</v>
      </c>
      <c r="M2725" s="50">
        <v>762952.70969199995</v>
      </c>
      <c r="O2725" s="48">
        <v>2716</v>
      </c>
      <c r="P2725" s="50">
        <v>372390.98219257646</v>
      </c>
    </row>
    <row r="2726" spans="12:16" x14ac:dyDescent="0.3">
      <c r="L2726" s="48">
        <v>2717</v>
      </c>
      <c r="M2726" s="50">
        <v>255188.90264653866</v>
      </c>
      <c r="O2726" s="48">
        <v>2717</v>
      </c>
      <c r="P2726" s="50">
        <v>0</v>
      </c>
    </row>
    <row r="2727" spans="12:16" x14ac:dyDescent="0.3">
      <c r="L2727" s="48">
        <v>2718</v>
      </c>
      <c r="M2727" s="50">
        <v>0</v>
      </c>
      <c r="O2727" s="48">
        <v>2718</v>
      </c>
      <c r="P2727" s="50">
        <v>0</v>
      </c>
    </row>
    <row r="2728" spans="12:16" x14ac:dyDescent="0.3">
      <c r="L2728" s="48">
        <v>2719</v>
      </c>
      <c r="M2728" s="50">
        <v>4802301.0137678683</v>
      </c>
      <c r="O2728" s="48">
        <v>2719</v>
      </c>
      <c r="P2728" s="50">
        <v>247270.9001765681</v>
      </c>
    </row>
    <row r="2729" spans="12:16" x14ac:dyDescent="0.3">
      <c r="L2729" s="48">
        <v>2720</v>
      </c>
      <c r="M2729" s="50">
        <v>0</v>
      </c>
      <c r="O2729" s="48">
        <v>2720</v>
      </c>
      <c r="P2729" s="50">
        <v>0</v>
      </c>
    </row>
    <row r="2730" spans="12:16" x14ac:dyDescent="0.3">
      <c r="L2730" s="48">
        <v>2721</v>
      </c>
      <c r="M2730" s="50">
        <v>2131439.642791037</v>
      </c>
      <c r="O2730" s="48">
        <v>2721</v>
      </c>
      <c r="P2730" s="50">
        <v>0</v>
      </c>
    </row>
    <row r="2731" spans="12:16" x14ac:dyDescent="0.3">
      <c r="L2731" s="48">
        <v>2722</v>
      </c>
      <c r="M2731" s="50">
        <v>0</v>
      </c>
      <c r="O2731" s="48">
        <v>2722</v>
      </c>
      <c r="P2731" s="50">
        <v>0</v>
      </c>
    </row>
    <row r="2732" spans="12:16" x14ac:dyDescent="0.3">
      <c r="L2732" s="48">
        <v>2723</v>
      </c>
      <c r="M2732" s="50">
        <v>0</v>
      </c>
      <c r="O2732" s="48">
        <v>2723</v>
      </c>
      <c r="P2732" s="50">
        <v>0</v>
      </c>
    </row>
    <row r="2733" spans="12:16" x14ac:dyDescent="0.3">
      <c r="L2733" s="48">
        <v>2724</v>
      </c>
      <c r="M2733" s="50">
        <v>0</v>
      </c>
      <c r="O2733" s="48">
        <v>2724</v>
      </c>
      <c r="P2733" s="50">
        <v>0</v>
      </c>
    </row>
    <row r="2734" spans="12:16" x14ac:dyDescent="0.3">
      <c r="L2734" s="48">
        <v>2725</v>
      </c>
      <c r="M2734" s="50">
        <v>399375.75468791596</v>
      </c>
      <c r="O2734" s="48">
        <v>2725</v>
      </c>
      <c r="P2734" s="50">
        <v>399375.75468791596</v>
      </c>
    </row>
    <row r="2735" spans="12:16" x14ac:dyDescent="0.3">
      <c r="L2735" s="48">
        <v>2726</v>
      </c>
      <c r="M2735" s="50">
        <v>0</v>
      </c>
      <c r="O2735" s="48">
        <v>2726</v>
      </c>
      <c r="P2735" s="50">
        <v>0</v>
      </c>
    </row>
    <row r="2736" spans="12:16" x14ac:dyDescent="0.3">
      <c r="L2736" s="48">
        <v>2727</v>
      </c>
      <c r="M2736" s="50">
        <v>2819292.6471560239</v>
      </c>
      <c r="O2736" s="48">
        <v>2727</v>
      </c>
      <c r="P2736" s="50">
        <v>0</v>
      </c>
    </row>
    <row r="2737" spans="12:16" x14ac:dyDescent="0.3">
      <c r="L2737" s="48">
        <v>2728</v>
      </c>
      <c r="M2737" s="50">
        <v>0</v>
      </c>
      <c r="O2737" s="48">
        <v>2728</v>
      </c>
      <c r="P2737" s="50">
        <v>0</v>
      </c>
    </row>
    <row r="2738" spans="12:16" x14ac:dyDescent="0.3">
      <c r="L2738" s="48">
        <v>2729</v>
      </c>
      <c r="M2738" s="50">
        <v>0</v>
      </c>
      <c r="O2738" s="48">
        <v>2729</v>
      </c>
      <c r="P2738" s="50">
        <v>0</v>
      </c>
    </row>
    <row r="2739" spans="12:16" x14ac:dyDescent="0.3">
      <c r="L2739" s="48">
        <v>2730</v>
      </c>
      <c r="M2739" s="50">
        <v>151264.90346208072</v>
      </c>
      <c r="O2739" s="48">
        <v>2730</v>
      </c>
      <c r="P2739" s="50">
        <v>0</v>
      </c>
    </row>
    <row r="2740" spans="12:16" x14ac:dyDescent="0.3">
      <c r="L2740" s="48">
        <v>2731</v>
      </c>
      <c r="M2740" s="50">
        <v>8129412.1882206323</v>
      </c>
      <c r="O2740" s="48">
        <v>2731</v>
      </c>
      <c r="P2740" s="50">
        <v>8129412.1882206323</v>
      </c>
    </row>
    <row r="2741" spans="12:16" x14ac:dyDescent="0.3">
      <c r="L2741" s="48">
        <v>2732</v>
      </c>
      <c r="M2741" s="50">
        <v>0</v>
      </c>
      <c r="O2741" s="48">
        <v>2732</v>
      </c>
      <c r="P2741" s="50">
        <v>0</v>
      </c>
    </row>
    <row r="2742" spans="12:16" x14ac:dyDescent="0.3">
      <c r="L2742" s="48">
        <v>2733</v>
      </c>
      <c r="M2742" s="50">
        <v>1702284.2140862786</v>
      </c>
      <c r="O2742" s="48">
        <v>2733</v>
      </c>
      <c r="P2742" s="50">
        <v>0</v>
      </c>
    </row>
    <row r="2743" spans="12:16" x14ac:dyDescent="0.3">
      <c r="L2743" s="48">
        <v>2734</v>
      </c>
      <c r="M2743" s="50">
        <v>0</v>
      </c>
      <c r="O2743" s="48">
        <v>2734</v>
      </c>
      <c r="P2743" s="50">
        <v>0</v>
      </c>
    </row>
    <row r="2744" spans="12:16" x14ac:dyDescent="0.3">
      <c r="L2744" s="48">
        <v>2735</v>
      </c>
      <c r="M2744" s="50">
        <v>639754.02850346966</v>
      </c>
      <c r="O2744" s="48">
        <v>2735</v>
      </c>
      <c r="P2744" s="50">
        <v>639754.02850346966</v>
      </c>
    </row>
    <row r="2745" spans="12:16" x14ac:dyDescent="0.3">
      <c r="L2745" s="48">
        <v>2736</v>
      </c>
      <c r="M2745" s="50">
        <v>295111.4534014946</v>
      </c>
      <c r="O2745" s="48">
        <v>2736</v>
      </c>
      <c r="P2745" s="50">
        <v>295111.4534014946</v>
      </c>
    </row>
    <row r="2746" spans="12:16" x14ac:dyDescent="0.3">
      <c r="L2746" s="48">
        <v>2737</v>
      </c>
      <c r="M2746" s="50">
        <v>217355.82468912911</v>
      </c>
      <c r="O2746" s="48">
        <v>2737</v>
      </c>
      <c r="P2746" s="50">
        <v>217355.82468912911</v>
      </c>
    </row>
    <row r="2747" spans="12:16" x14ac:dyDescent="0.3">
      <c r="L2747" s="48">
        <v>2738</v>
      </c>
      <c r="M2747" s="50">
        <v>173145.4644337513</v>
      </c>
      <c r="O2747" s="48">
        <v>2738</v>
      </c>
      <c r="P2747" s="50">
        <v>173145.4644337513</v>
      </c>
    </row>
    <row r="2748" spans="12:16" x14ac:dyDescent="0.3">
      <c r="L2748" s="48">
        <v>2739</v>
      </c>
      <c r="M2748" s="50">
        <v>0</v>
      </c>
      <c r="O2748" s="48">
        <v>2739</v>
      </c>
      <c r="P2748" s="50">
        <v>0</v>
      </c>
    </row>
    <row r="2749" spans="12:16" x14ac:dyDescent="0.3">
      <c r="L2749" s="48">
        <v>2740</v>
      </c>
      <c r="M2749" s="50">
        <v>0</v>
      </c>
      <c r="O2749" s="48">
        <v>2740</v>
      </c>
      <c r="P2749" s="50">
        <v>0</v>
      </c>
    </row>
    <row r="2750" spans="12:16" x14ac:dyDescent="0.3">
      <c r="L2750" s="48">
        <v>2741</v>
      </c>
      <c r="M2750" s="50">
        <v>743381.29255360819</v>
      </c>
      <c r="O2750" s="48">
        <v>2741</v>
      </c>
      <c r="P2750" s="50">
        <v>0</v>
      </c>
    </row>
    <row r="2751" spans="12:16" x14ac:dyDescent="0.3">
      <c r="L2751" s="48">
        <v>2742</v>
      </c>
      <c r="M2751" s="50">
        <v>0</v>
      </c>
      <c r="O2751" s="48">
        <v>2742</v>
      </c>
      <c r="P2751" s="50">
        <v>0</v>
      </c>
    </row>
    <row r="2752" spans="12:16" x14ac:dyDescent="0.3">
      <c r="L2752" s="48">
        <v>2743</v>
      </c>
      <c r="M2752" s="50">
        <v>0</v>
      </c>
      <c r="O2752" s="48">
        <v>2743</v>
      </c>
      <c r="P2752" s="50">
        <v>0</v>
      </c>
    </row>
    <row r="2753" spans="12:16" x14ac:dyDescent="0.3">
      <c r="L2753" s="48">
        <v>2744</v>
      </c>
      <c r="M2753" s="50">
        <v>3046360.4157659635</v>
      </c>
      <c r="O2753" s="48">
        <v>2744</v>
      </c>
      <c r="P2753" s="50">
        <v>3046360.4157659635</v>
      </c>
    </row>
    <row r="2754" spans="12:16" x14ac:dyDescent="0.3">
      <c r="L2754" s="48">
        <v>2745</v>
      </c>
      <c r="M2754" s="50">
        <v>208558.12122999123</v>
      </c>
      <c r="O2754" s="48">
        <v>2745</v>
      </c>
      <c r="P2754" s="50">
        <v>208558.12122999123</v>
      </c>
    </row>
    <row r="2755" spans="12:16" x14ac:dyDescent="0.3">
      <c r="L2755" s="48">
        <v>2746</v>
      </c>
      <c r="M2755" s="50">
        <v>961632.677777251</v>
      </c>
      <c r="O2755" s="48">
        <v>2746</v>
      </c>
      <c r="P2755" s="50">
        <v>961632.677777251</v>
      </c>
    </row>
    <row r="2756" spans="12:16" x14ac:dyDescent="0.3">
      <c r="L2756" s="48">
        <v>2747</v>
      </c>
      <c r="M2756" s="50">
        <v>0</v>
      </c>
      <c r="O2756" s="48">
        <v>2747</v>
      </c>
      <c r="P2756" s="50">
        <v>0</v>
      </c>
    </row>
    <row r="2757" spans="12:16" x14ac:dyDescent="0.3">
      <c r="L2757" s="48">
        <v>2748</v>
      </c>
      <c r="M2757" s="50">
        <v>265747.98091350979</v>
      </c>
      <c r="O2757" s="48">
        <v>2748</v>
      </c>
      <c r="P2757" s="50">
        <v>0</v>
      </c>
    </row>
    <row r="2758" spans="12:16" x14ac:dyDescent="0.3">
      <c r="L2758" s="48">
        <v>2749</v>
      </c>
      <c r="M2758" s="50">
        <v>500994.05697034212</v>
      </c>
      <c r="O2758" s="48">
        <v>2749</v>
      </c>
      <c r="P2758" s="50">
        <v>500994.05697034212</v>
      </c>
    </row>
    <row r="2759" spans="12:16" x14ac:dyDescent="0.3">
      <c r="L2759" s="48">
        <v>2750</v>
      </c>
      <c r="M2759" s="50">
        <v>2141831.4462310243</v>
      </c>
      <c r="O2759" s="48">
        <v>2750</v>
      </c>
      <c r="P2759" s="50">
        <v>0</v>
      </c>
    </row>
    <row r="2760" spans="12:16" x14ac:dyDescent="0.3">
      <c r="L2760" s="48">
        <v>2751</v>
      </c>
      <c r="M2760" s="50">
        <v>2919547.780455797</v>
      </c>
      <c r="O2760" s="48">
        <v>2751</v>
      </c>
      <c r="P2760" s="50">
        <v>2919547.780455797</v>
      </c>
    </row>
    <row r="2761" spans="12:16" x14ac:dyDescent="0.3">
      <c r="L2761" s="48">
        <v>2752</v>
      </c>
      <c r="M2761" s="50">
        <v>219116.51944183136</v>
      </c>
      <c r="O2761" s="48">
        <v>2752</v>
      </c>
      <c r="P2761" s="50">
        <v>219116.51944183136</v>
      </c>
    </row>
    <row r="2762" spans="12:16" x14ac:dyDescent="0.3">
      <c r="L2762" s="48">
        <v>2753</v>
      </c>
      <c r="M2762" s="50">
        <v>0</v>
      </c>
      <c r="O2762" s="48">
        <v>2753</v>
      </c>
      <c r="P2762" s="50">
        <v>0</v>
      </c>
    </row>
    <row r="2763" spans="12:16" x14ac:dyDescent="0.3">
      <c r="L2763" s="48">
        <v>2754</v>
      </c>
      <c r="M2763" s="50">
        <v>4289470.0074339723</v>
      </c>
      <c r="O2763" s="48">
        <v>2754</v>
      </c>
      <c r="P2763" s="50">
        <v>4289470.0074339723</v>
      </c>
    </row>
    <row r="2764" spans="12:16" x14ac:dyDescent="0.3">
      <c r="L2764" s="48">
        <v>2755</v>
      </c>
      <c r="M2764" s="50">
        <v>0</v>
      </c>
      <c r="O2764" s="48">
        <v>2755</v>
      </c>
      <c r="P2764" s="50">
        <v>0</v>
      </c>
    </row>
    <row r="2765" spans="12:16" x14ac:dyDescent="0.3">
      <c r="L2765" s="48">
        <v>2756</v>
      </c>
      <c r="M2765" s="50">
        <v>326175.95815300988</v>
      </c>
      <c r="O2765" s="48">
        <v>2756</v>
      </c>
      <c r="P2765" s="50">
        <v>326175.95815300988</v>
      </c>
    </row>
    <row r="2766" spans="12:16" x14ac:dyDescent="0.3">
      <c r="L2766" s="48">
        <v>2757</v>
      </c>
      <c r="M2766" s="50">
        <v>168436.78874545873</v>
      </c>
      <c r="O2766" s="48">
        <v>2757</v>
      </c>
      <c r="P2766" s="50">
        <v>168436.78874545873</v>
      </c>
    </row>
    <row r="2767" spans="12:16" x14ac:dyDescent="0.3">
      <c r="L2767" s="48">
        <v>2758</v>
      </c>
      <c r="M2767" s="50">
        <v>0</v>
      </c>
      <c r="O2767" s="48">
        <v>2758</v>
      </c>
      <c r="P2767" s="50">
        <v>0</v>
      </c>
    </row>
    <row r="2768" spans="12:16" x14ac:dyDescent="0.3">
      <c r="L2768" s="48">
        <v>2759</v>
      </c>
      <c r="M2768" s="50">
        <v>5827908.2043280257</v>
      </c>
      <c r="O2768" s="48">
        <v>2759</v>
      </c>
      <c r="P2768" s="50">
        <v>5827908.2043280257</v>
      </c>
    </row>
    <row r="2769" spans="12:16" x14ac:dyDescent="0.3">
      <c r="L2769" s="48">
        <v>2760</v>
      </c>
      <c r="M2769" s="50">
        <v>2292971.1367275747</v>
      </c>
      <c r="O2769" s="48">
        <v>2760</v>
      </c>
      <c r="P2769" s="50">
        <v>2292971.1367275747</v>
      </c>
    </row>
    <row r="2770" spans="12:16" x14ac:dyDescent="0.3">
      <c r="L2770" s="48">
        <v>2761</v>
      </c>
      <c r="M2770" s="50">
        <v>264249.01388133829</v>
      </c>
      <c r="O2770" s="48">
        <v>2761</v>
      </c>
      <c r="P2770" s="50">
        <v>264249.01388133829</v>
      </c>
    </row>
    <row r="2771" spans="12:16" x14ac:dyDescent="0.3">
      <c r="L2771" s="48">
        <v>2762</v>
      </c>
      <c r="M2771" s="50">
        <v>229095.85107287049</v>
      </c>
      <c r="O2771" s="48">
        <v>2762</v>
      </c>
      <c r="P2771" s="50">
        <v>229095.85107287049</v>
      </c>
    </row>
    <row r="2772" spans="12:16" x14ac:dyDescent="0.3">
      <c r="L2772" s="48">
        <v>2763</v>
      </c>
      <c r="M2772" s="50">
        <v>5427682.8804651229</v>
      </c>
      <c r="O2772" s="48">
        <v>2763</v>
      </c>
      <c r="P2772" s="50">
        <v>0</v>
      </c>
    </row>
    <row r="2773" spans="12:16" x14ac:dyDescent="0.3">
      <c r="L2773" s="48">
        <v>2764</v>
      </c>
      <c r="M2773" s="50">
        <v>0</v>
      </c>
      <c r="O2773" s="48">
        <v>2764</v>
      </c>
      <c r="P2773" s="50">
        <v>0</v>
      </c>
    </row>
    <row r="2774" spans="12:16" x14ac:dyDescent="0.3">
      <c r="L2774" s="48">
        <v>2765</v>
      </c>
      <c r="M2774" s="50">
        <v>0</v>
      </c>
      <c r="O2774" s="48">
        <v>2765</v>
      </c>
      <c r="P2774" s="50">
        <v>0</v>
      </c>
    </row>
    <row r="2775" spans="12:16" x14ac:dyDescent="0.3">
      <c r="L2775" s="48">
        <v>2766</v>
      </c>
      <c r="M2775" s="50">
        <v>375222.39816594392</v>
      </c>
      <c r="O2775" s="48">
        <v>2766</v>
      </c>
      <c r="P2775" s="50">
        <v>375222.39816594392</v>
      </c>
    </row>
    <row r="2776" spans="12:16" x14ac:dyDescent="0.3">
      <c r="L2776" s="48">
        <v>2767</v>
      </c>
      <c r="M2776" s="50">
        <v>629429.65623301582</v>
      </c>
      <c r="O2776" s="48">
        <v>2767</v>
      </c>
      <c r="P2776" s="50">
        <v>629429.65623301582</v>
      </c>
    </row>
    <row r="2777" spans="12:16" x14ac:dyDescent="0.3">
      <c r="L2777" s="48">
        <v>2768</v>
      </c>
      <c r="M2777" s="50">
        <v>240456.48701034122</v>
      </c>
      <c r="O2777" s="48">
        <v>2768</v>
      </c>
      <c r="P2777" s="50">
        <v>0</v>
      </c>
    </row>
    <row r="2778" spans="12:16" x14ac:dyDescent="0.3">
      <c r="L2778" s="48">
        <v>2769</v>
      </c>
      <c r="M2778" s="50">
        <v>1797957.3984149513</v>
      </c>
      <c r="O2778" s="48">
        <v>2769</v>
      </c>
      <c r="P2778" s="50">
        <v>1797957.3984149513</v>
      </c>
    </row>
    <row r="2779" spans="12:16" x14ac:dyDescent="0.3">
      <c r="L2779" s="48">
        <v>2770</v>
      </c>
      <c r="M2779" s="50">
        <v>6597332.9083644496</v>
      </c>
      <c r="O2779" s="48">
        <v>2770</v>
      </c>
      <c r="P2779" s="50">
        <v>0</v>
      </c>
    </row>
    <row r="2780" spans="12:16" x14ac:dyDescent="0.3">
      <c r="L2780" s="48">
        <v>2771</v>
      </c>
      <c r="M2780" s="50">
        <v>0</v>
      </c>
      <c r="O2780" s="48">
        <v>2771</v>
      </c>
      <c r="P2780" s="50">
        <v>0</v>
      </c>
    </row>
    <row r="2781" spans="12:16" x14ac:dyDescent="0.3">
      <c r="L2781" s="48">
        <v>2772</v>
      </c>
      <c r="M2781" s="50">
        <v>0</v>
      </c>
      <c r="O2781" s="48">
        <v>2772</v>
      </c>
      <c r="P2781" s="50">
        <v>0</v>
      </c>
    </row>
    <row r="2782" spans="12:16" x14ac:dyDescent="0.3">
      <c r="L2782" s="48">
        <v>2773</v>
      </c>
      <c r="M2782" s="50">
        <v>3247545.5298077893</v>
      </c>
      <c r="O2782" s="48">
        <v>2773</v>
      </c>
      <c r="P2782" s="50">
        <v>3247545.5298077893</v>
      </c>
    </row>
    <row r="2783" spans="12:16" x14ac:dyDescent="0.3">
      <c r="L2783" s="48">
        <v>2774</v>
      </c>
      <c r="M2783" s="50">
        <v>0</v>
      </c>
      <c r="O2783" s="48">
        <v>2774</v>
      </c>
      <c r="P2783" s="50">
        <v>0</v>
      </c>
    </row>
    <row r="2784" spans="12:16" x14ac:dyDescent="0.3">
      <c r="L2784" s="48">
        <v>2775</v>
      </c>
      <c r="M2784" s="50">
        <v>0</v>
      </c>
      <c r="O2784" s="48">
        <v>2775</v>
      </c>
      <c r="P2784" s="50">
        <v>0</v>
      </c>
    </row>
    <row r="2785" spans="12:16" x14ac:dyDescent="0.3">
      <c r="L2785" s="48">
        <v>2776</v>
      </c>
      <c r="M2785" s="50">
        <v>0</v>
      </c>
      <c r="O2785" s="48">
        <v>2776</v>
      </c>
      <c r="P2785" s="50">
        <v>0</v>
      </c>
    </row>
    <row r="2786" spans="12:16" x14ac:dyDescent="0.3">
      <c r="L2786" s="48">
        <v>2777</v>
      </c>
      <c r="M2786" s="50">
        <v>0</v>
      </c>
      <c r="O2786" s="48">
        <v>2777</v>
      </c>
      <c r="P2786" s="50">
        <v>0</v>
      </c>
    </row>
    <row r="2787" spans="12:16" x14ac:dyDescent="0.3">
      <c r="L2787" s="48">
        <v>2778</v>
      </c>
      <c r="M2787" s="50">
        <v>0</v>
      </c>
      <c r="O2787" s="48">
        <v>2778</v>
      </c>
      <c r="P2787" s="50">
        <v>0</v>
      </c>
    </row>
    <row r="2788" spans="12:16" x14ac:dyDescent="0.3">
      <c r="L2788" s="48">
        <v>2779</v>
      </c>
      <c r="M2788" s="50">
        <v>231151.93342209296</v>
      </c>
      <c r="O2788" s="48">
        <v>2779</v>
      </c>
      <c r="P2788" s="50">
        <v>0</v>
      </c>
    </row>
    <row r="2789" spans="12:16" x14ac:dyDescent="0.3">
      <c r="L2789" s="48">
        <v>2780</v>
      </c>
      <c r="M2789" s="50">
        <v>0</v>
      </c>
      <c r="O2789" s="48">
        <v>2780</v>
      </c>
      <c r="P2789" s="50">
        <v>0</v>
      </c>
    </row>
    <row r="2790" spans="12:16" x14ac:dyDescent="0.3">
      <c r="L2790" s="48">
        <v>2781</v>
      </c>
      <c r="M2790" s="50">
        <v>3400373.214770264</v>
      </c>
      <c r="O2790" s="48">
        <v>2781</v>
      </c>
      <c r="P2790" s="50">
        <v>3400373.214770264</v>
      </c>
    </row>
    <row r="2791" spans="12:16" x14ac:dyDescent="0.3">
      <c r="L2791" s="48">
        <v>2782</v>
      </c>
      <c r="M2791" s="50">
        <v>190995.7679673626</v>
      </c>
      <c r="O2791" s="48">
        <v>2782</v>
      </c>
      <c r="P2791" s="50">
        <v>190995.7679673626</v>
      </c>
    </row>
    <row r="2792" spans="12:16" x14ac:dyDescent="0.3">
      <c r="L2792" s="48">
        <v>2783</v>
      </c>
      <c r="M2792" s="50">
        <v>196609.30190191034</v>
      </c>
      <c r="O2792" s="48">
        <v>2783</v>
      </c>
      <c r="P2792" s="50">
        <v>0</v>
      </c>
    </row>
    <row r="2793" spans="12:16" x14ac:dyDescent="0.3">
      <c r="L2793" s="48">
        <v>2784</v>
      </c>
      <c r="M2793" s="50">
        <v>0</v>
      </c>
      <c r="O2793" s="48">
        <v>2784</v>
      </c>
      <c r="P2793" s="50">
        <v>0</v>
      </c>
    </row>
    <row r="2794" spans="12:16" x14ac:dyDescent="0.3">
      <c r="L2794" s="48">
        <v>2785</v>
      </c>
      <c r="M2794" s="50">
        <v>0</v>
      </c>
      <c r="O2794" s="48">
        <v>2785</v>
      </c>
      <c r="P2794" s="50">
        <v>0</v>
      </c>
    </row>
    <row r="2795" spans="12:16" x14ac:dyDescent="0.3">
      <c r="L2795" s="48">
        <v>2786</v>
      </c>
      <c r="M2795" s="50">
        <v>0</v>
      </c>
      <c r="O2795" s="48">
        <v>2786</v>
      </c>
      <c r="P2795" s="50">
        <v>0</v>
      </c>
    </row>
    <row r="2796" spans="12:16" x14ac:dyDescent="0.3">
      <c r="L2796" s="48">
        <v>2787</v>
      </c>
      <c r="M2796" s="50">
        <v>0</v>
      </c>
      <c r="O2796" s="48">
        <v>2787</v>
      </c>
      <c r="P2796" s="50">
        <v>0</v>
      </c>
    </row>
    <row r="2797" spans="12:16" x14ac:dyDescent="0.3">
      <c r="L2797" s="48">
        <v>2788</v>
      </c>
      <c r="M2797" s="50">
        <v>0</v>
      </c>
      <c r="O2797" s="48">
        <v>2788</v>
      </c>
      <c r="P2797" s="50">
        <v>0</v>
      </c>
    </row>
    <row r="2798" spans="12:16" x14ac:dyDescent="0.3">
      <c r="L2798" s="48">
        <v>2789</v>
      </c>
      <c r="M2798" s="50">
        <v>223225.41373677863</v>
      </c>
      <c r="O2798" s="48">
        <v>2789</v>
      </c>
      <c r="P2798" s="50">
        <v>223225.41373677863</v>
      </c>
    </row>
    <row r="2799" spans="12:16" x14ac:dyDescent="0.3">
      <c r="L2799" s="48">
        <v>2790</v>
      </c>
      <c r="M2799" s="50">
        <v>0</v>
      </c>
      <c r="O2799" s="48">
        <v>2790</v>
      </c>
      <c r="P2799" s="50">
        <v>0</v>
      </c>
    </row>
    <row r="2800" spans="12:16" x14ac:dyDescent="0.3">
      <c r="L2800" s="48">
        <v>2791</v>
      </c>
      <c r="M2800" s="50">
        <v>0</v>
      </c>
      <c r="O2800" s="48">
        <v>2791</v>
      </c>
      <c r="P2800" s="50">
        <v>0</v>
      </c>
    </row>
    <row r="2801" spans="12:16" x14ac:dyDescent="0.3">
      <c r="L2801" s="48">
        <v>2792</v>
      </c>
      <c r="M2801" s="50">
        <v>0</v>
      </c>
      <c r="O2801" s="48">
        <v>2792</v>
      </c>
      <c r="P2801" s="50">
        <v>0</v>
      </c>
    </row>
    <row r="2802" spans="12:16" x14ac:dyDescent="0.3">
      <c r="L2802" s="48">
        <v>2793</v>
      </c>
      <c r="M2802" s="50">
        <v>231166.70172894854</v>
      </c>
      <c r="O2802" s="48">
        <v>2793</v>
      </c>
      <c r="P2802" s="50">
        <v>0</v>
      </c>
    </row>
    <row r="2803" spans="12:16" x14ac:dyDescent="0.3">
      <c r="L2803" s="48">
        <v>2794</v>
      </c>
      <c r="M2803" s="50">
        <v>0</v>
      </c>
      <c r="O2803" s="48">
        <v>2794</v>
      </c>
      <c r="P2803" s="50">
        <v>0</v>
      </c>
    </row>
    <row r="2804" spans="12:16" x14ac:dyDescent="0.3">
      <c r="L2804" s="48">
        <v>2795</v>
      </c>
      <c r="M2804" s="50">
        <v>333376.77635696443</v>
      </c>
      <c r="O2804" s="48">
        <v>2795</v>
      </c>
      <c r="P2804" s="50">
        <v>333376.77635696443</v>
      </c>
    </row>
    <row r="2805" spans="12:16" x14ac:dyDescent="0.3">
      <c r="L2805" s="48">
        <v>2796</v>
      </c>
      <c r="M2805" s="50">
        <v>223363.42978548122</v>
      </c>
      <c r="O2805" s="48">
        <v>2796</v>
      </c>
      <c r="P2805" s="50">
        <v>223363.42978548122</v>
      </c>
    </row>
    <row r="2806" spans="12:16" x14ac:dyDescent="0.3">
      <c r="L2806" s="48">
        <v>2797</v>
      </c>
      <c r="M2806" s="50">
        <v>0</v>
      </c>
      <c r="O2806" s="48">
        <v>2797</v>
      </c>
      <c r="P2806" s="50">
        <v>0</v>
      </c>
    </row>
    <row r="2807" spans="12:16" x14ac:dyDescent="0.3">
      <c r="L2807" s="48">
        <v>2798</v>
      </c>
      <c r="M2807" s="50">
        <v>185596.34262256144</v>
      </c>
      <c r="O2807" s="48">
        <v>2798</v>
      </c>
      <c r="P2807" s="50">
        <v>0</v>
      </c>
    </row>
    <row r="2808" spans="12:16" x14ac:dyDescent="0.3">
      <c r="L2808" s="48">
        <v>2799</v>
      </c>
      <c r="M2808" s="50">
        <v>0</v>
      </c>
      <c r="O2808" s="48">
        <v>2799</v>
      </c>
      <c r="P2808" s="50">
        <v>0</v>
      </c>
    </row>
    <row r="2809" spans="12:16" x14ac:dyDescent="0.3">
      <c r="L2809" s="48">
        <v>2800</v>
      </c>
      <c r="M2809" s="50">
        <v>289547.48763432016</v>
      </c>
      <c r="O2809" s="48">
        <v>2800</v>
      </c>
      <c r="P2809" s="50">
        <v>0</v>
      </c>
    </row>
    <row r="2810" spans="12:16" x14ac:dyDescent="0.3">
      <c r="L2810" s="48">
        <v>2801</v>
      </c>
      <c r="M2810" s="50">
        <v>9610665.08890526</v>
      </c>
      <c r="O2810" s="48">
        <v>2801</v>
      </c>
      <c r="P2810" s="50">
        <v>0</v>
      </c>
    </row>
    <row r="2811" spans="12:16" x14ac:dyDescent="0.3">
      <c r="L2811" s="48">
        <v>2802</v>
      </c>
      <c r="M2811" s="50">
        <v>0</v>
      </c>
      <c r="O2811" s="48">
        <v>2802</v>
      </c>
      <c r="P2811" s="50">
        <v>0</v>
      </c>
    </row>
    <row r="2812" spans="12:16" x14ac:dyDescent="0.3">
      <c r="L2812" s="48">
        <v>2803</v>
      </c>
      <c r="M2812" s="50">
        <v>0</v>
      </c>
      <c r="O2812" s="48">
        <v>2803</v>
      </c>
      <c r="P2812" s="50">
        <v>0</v>
      </c>
    </row>
    <row r="2813" spans="12:16" x14ac:dyDescent="0.3">
      <c r="L2813" s="48">
        <v>2804</v>
      </c>
      <c r="M2813" s="50">
        <v>0</v>
      </c>
      <c r="O2813" s="48">
        <v>2804</v>
      </c>
      <c r="P2813" s="50">
        <v>0</v>
      </c>
    </row>
    <row r="2814" spans="12:16" x14ac:dyDescent="0.3">
      <c r="L2814" s="48">
        <v>2805</v>
      </c>
      <c r="M2814" s="50">
        <v>0</v>
      </c>
      <c r="O2814" s="48">
        <v>2805</v>
      </c>
      <c r="P2814" s="50">
        <v>0</v>
      </c>
    </row>
    <row r="2815" spans="12:16" x14ac:dyDescent="0.3">
      <c r="L2815" s="48">
        <v>2806</v>
      </c>
      <c r="M2815" s="50">
        <v>0</v>
      </c>
      <c r="O2815" s="48">
        <v>2806</v>
      </c>
      <c r="P2815" s="50">
        <v>0</v>
      </c>
    </row>
    <row r="2816" spans="12:16" x14ac:dyDescent="0.3">
      <c r="L2816" s="48">
        <v>2807</v>
      </c>
      <c r="M2816" s="50">
        <v>544694.05616802676</v>
      </c>
      <c r="O2816" s="48">
        <v>2807</v>
      </c>
      <c r="P2816" s="50">
        <v>544694.05616802676</v>
      </c>
    </row>
    <row r="2817" spans="12:16" x14ac:dyDescent="0.3">
      <c r="L2817" s="48">
        <v>2808</v>
      </c>
      <c r="M2817" s="50">
        <v>945606.24718902528</v>
      </c>
      <c r="O2817" s="48">
        <v>2808</v>
      </c>
      <c r="P2817" s="50">
        <v>945606.24718902528</v>
      </c>
    </row>
    <row r="2818" spans="12:16" x14ac:dyDescent="0.3">
      <c r="L2818" s="48">
        <v>2809</v>
      </c>
      <c r="M2818" s="50">
        <v>0</v>
      </c>
      <c r="O2818" s="48">
        <v>2809</v>
      </c>
      <c r="P2818" s="50">
        <v>0</v>
      </c>
    </row>
    <row r="2819" spans="12:16" x14ac:dyDescent="0.3">
      <c r="L2819" s="48">
        <v>2810</v>
      </c>
      <c r="M2819" s="50">
        <v>237069.03309765484</v>
      </c>
      <c r="O2819" s="48">
        <v>2810</v>
      </c>
      <c r="P2819" s="50">
        <v>0</v>
      </c>
    </row>
    <row r="2820" spans="12:16" x14ac:dyDescent="0.3">
      <c r="L2820" s="48">
        <v>2811</v>
      </c>
      <c r="M2820" s="50">
        <v>0</v>
      </c>
      <c r="O2820" s="48">
        <v>2811</v>
      </c>
      <c r="P2820" s="50">
        <v>0</v>
      </c>
    </row>
    <row r="2821" spans="12:16" x14ac:dyDescent="0.3">
      <c r="L2821" s="48">
        <v>2812</v>
      </c>
      <c r="M2821" s="50">
        <v>0</v>
      </c>
      <c r="O2821" s="48">
        <v>2812</v>
      </c>
      <c r="P2821" s="50">
        <v>0</v>
      </c>
    </row>
    <row r="2822" spans="12:16" x14ac:dyDescent="0.3">
      <c r="L2822" s="48">
        <v>2813</v>
      </c>
      <c r="M2822" s="50">
        <v>3691541.9348252863</v>
      </c>
      <c r="O2822" s="48">
        <v>2813</v>
      </c>
      <c r="P2822" s="50">
        <v>3691541.9348252863</v>
      </c>
    </row>
    <row r="2823" spans="12:16" x14ac:dyDescent="0.3">
      <c r="L2823" s="48">
        <v>2814</v>
      </c>
      <c r="M2823" s="50">
        <v>309549.74811279844</v>
      </c>
      <c r="O2823" s="48">
        <v>2814</v>
      </c>
      <c r="P2823" s="50">
        <v>309549.74811279844</v>
      </c>
    </row>
    <row r="2824" spans="12:16" x14ac:dyDescent="0.3">
      <c r="L2824" s="48">
        <v>2815</v>
      </c>
      <c r="M2824" s="50">
        <v>229116.1221539223</v>
      </c>
      <c r="O2824" s="48">
        <v>2815</v>
      </c>
      <c r="P2824" s="50">
        <v>229116.1221539223</v>
      </c>
    </row>
    <row r="2825" spans="12:16" x14ac:dyDescent="0.3">
      <c r="L2825" s="48">
        <v>2816</v>
      </c>
      <c r="M2825" s="50">
        <v>152974.71683187701</v>
      </c>
      <c r="O2825" s="48">
        <v>2816</v>
      </c>
      <c r="P2825" s="50">
        <v>0</v>
      </c>
    </row>
    <row r="2826" spans="12:16" x14ac:dyDescent="0.3">
      <c r="L2826" s="48">
        <v>2817</v>
      </c>
      <c r="M2826" s="50">
        <v>320731.85976403154</v>
      </c>
      <c r="O2826" s="48">
        <v>2817</v>
      </c>
      <c r="P2826" s="50">
        <v>320731.85976403154</v>
      </c>
    </row>
    <row r="2827" spans="12:16" x14ac:dyDescent="0.3">
      <c r="L2827" s="48">
        <v>2818</v>
      </c>
      <c r="M2827" s="50">
        <v>0</v>
      </c>
      <c r="O2827" s="48">
        <v>2818</v>
      </c>
      <c r="P2827" s="50">
        <v>0</v>
      </c>
    </row>
    <row r="2828" spans="12:16" x14ac:dyDescent="0.3">
      <c r="L2828" s="48">
        <v>2819</v>
      </c>
      <c r="M2828" s="50">
        <v>0</v>
      </c>
      <c r="O2828" s="48">
        <v>2819</v>
      </c>
      <c r="P2828" s="50">
        <v>0</v>
      </c>
    </row>
    <row r="2829" spans="12:16" x14ac:dyDescent="0.3">
      <c r="L2829" s="48">
        <v>2820</v>
      </c>
      <c r="M2829" s="50">
        <v>286702.19661561807</v>
      </c>
      <c r="O2829" s="48">
        <v>2820</v>
      </c>
      <c r="P2829" s="50">
        <v>286702.19661561807</v>
      </c>
    </row>
    <row r="2830" spans="12:16" x14ac:dyDescent="0.3">
      <c r="L2830" s="48">
        <v>2821</v>
      </c>
      <c r="M2830" s="50">
        <v>0</v>
      </c>
      <c r="O2830" s="48">
        <v>2821</v>
      </c>
      <c r="P2830" s="50">
        <v>0</v>
      </c>
    </row>
    <row r="2831" spans="12:16" x14ac:dyDescent="0.3">
      <c r="L2831" s="48">
        <v>2822</v>
      </c>
      <c r="M2831" s="50">
        <v>138692.02888278133</v>
      </c>
      <c r="O2831" s="48">
        <v>2822</v>
      </c>
      <c r="P2831" s="50">
        <v>0</v>
      </c>
    </row>
    <row r="2832" spans="12:16" x14ac:dyDescent="0.3">
      <c r="L2832" s="48">
        <v>2823</v>
      </c>
      <c r="M2832" s="50">
        <v>0</v>
      </c>
      <c r="O2832" s="48">
        <v>2823</v>
      </c>
      <c r="P2832" s="50">
        <v>0</v>
      </c>
    </row>
    <row r="2833" spans="12:16" x14ac:dyDescent="0.3">
      <c r="L2833" s="48">
        <v>2824</v>
      </c>
      <c r="M2833" s="50">
        <v>0</v>
      </c>
      <c r="O2833" s="48">
        <v>2824</v>
      </c>
      <c r="P2833" s="50">
        <v>0</v>
      </c>
    </row>
    <row r="2834" spans="12:16" x14ac:dyDescent="0.3">
      <c r="L2834" s="48">
        <v>2825</v>
      </c>
      <c r="M2834" s="50">
        <v>4127849.7073473823</v>
      </c>
      <c r="O2834" s="48">
        <v>2825</v>
      </c>
      <c r="P2834" s="50">
        <v>4127849.7073473823</v>
      </c>
    </row>
    <row r="2835" spans="12:16" x14ac:dyDescent="0.3">
      <c r="L2835" s="48">
        <v>2826</v>
      </c>
      <c r="M2835" s="50">
        <v>2031088.0250130265</v>
      </c>
      <c r="O2835" s="48">
        <v>2826</v>
      </c>
      <c r="P2835" s="50">
        <v>2031088.0250130265</v>
      </c>
    </row>
    <row r="2836" spans="12:16" x14ac:dyDescent="0.3">
      <c r="L2836" s="48">
        <v>2827</v>
      </c>
      <c r="M2836" s="50">
        <v>0</v>
      </c>
      <c r="O2836" s="48">
        <v>2827</v>
      </c>
      <c r="P2836" s="50">
        <v>0</v>
      </c>
    </row>
    <row r="2837" spans="12:16" x14ac:dyDescent="0.3">
      <c r="L2837" s="48">
        <v>2828</v>
      </c>
      <c r="M2837" s="50">
        <v>4415914.1399801653</v>
      </c>
      <c r="O2837" s="48">
        <v>2828</v>
      </c>
      <c r="P2837" s="50">
        <v>494082.24235786102</v>
      </c>
    </row>
    <row r="2838" spans="12:16" x14ac:dyDescent="0.3">
      <c r="L2838" s="48">
        <v>2829</v>
      </c>
      <c r="M2838" s="50">
        <v>496202.48564367503</v>
      </c>
      <c r="O2838" s="48">
        <v>2829</v>
      </c>
      <c r="P2838" s="50">
        <v>496202.48564367503</v>
      </c>
    </row>
    <row r="2839" spans="12:16" x14ac:dyDescent="0.3">
      <c r="L2839" s="48">
        <v>2830</v>
      </c>
      <c r="M2839" s="50">
        <v>0</v>
      </c>
      <c r="O2839" s="48">
        <v>2830</v>
      </c>
      <c r="P2839" s="50">
        <v>0</v>
      </c>
    </row>
    <row r="2840" spans="12:16" x14ac:dyDescent="0.3">
      <c r="L2840" s="48">
        <v>2831</v>
      </c>
      <c r="M2840" s="50">
        <v>0</v>
      </c>
      <c r="O2840" s="48">
        <v>2831</v>
      </c>
      <c r="P2840" s="50">
        <v>0</v>
      </c>
    </row>
    <row r="2841" spans="12:16" x14ac:dyDescent="0.3">
      <c r="L2841" s="48">
        <v>2832</v>
      </c>
      <c r="M2841" s="50">
        <v>182285.38901374498</v>
      </c>
      <c r="O2841" s="48">
        <v>2832</v>
      </c>
      <c r="P2841" s="50">
        <v>0</v>
      </c>
    </row>
    <row r="2842" spans="12:16" x14ac:dyDescent="0.3">
      <c r="L2842" s="48">
        <v>2833</v>
      </c>
      <c r="M2842" s="50">
        <v>162887.819628664</v>
      </c>
      <c r="O2842" s="48">
        <v>2833</v>
      </c>
      <c r="P2842" s="50">
        <v>0</v>
      </c>
    </row>
    <row r="2843" spans="12:16" x14ac:dyDescent="0.3">
      <c r="L2843" s="48">
        <v>2834</v>
      </c>
      <c r="M2843" s="50">
        <v>148992.42467792521</v>
      </c>
      <c r="O2843" s="48">
        <v>2834</v>
      </c>
      <c r="P2843" s="50">
        <v>148992.42467792521</v>
      </c>
    </row>
    <row r="2844" spans="12:16" x14ac:dyDescent="0.3">
      <c r="L2844" s="48">
        <v>2835</v>
      </c>
      <c r="M2844" s="50">
        <v>0</v>
      </c>
      <c r="O2844" s="48">
        <v>2835</v>
      </c>
      <c r="P2844" s="50">
        <v>0</v>
      </c>
    </row>
    <row r="2845" spans="12:16" x14ac:dyDescent="0.3">
      <c r="L2845" s="48">
        <v>2836</v>
      </c>
      <c r="M2845" s="50">
        <v>0</v>
      </c>
      <c r="O2845" s="48">
        <v>2836</v>
      </c>
      <c r="P2845" s="50">
        <v>0</v>
      </c>
    </row>
    <row r="2846" spans="12:16" x14ac:dyDescent="0.3">
      <c r="L2846" s="48">
        <v>2837</v>
      </c>
      <c r="M2846" s="50">
        <v>0</v>
      </c>
      <c r="O2846" s="48">
        <v>2837</v>
      </c>
      <c r="P2846" s="50">
        <v>0</v>
      </c>
    </row>
    <row r="2847" spans="12:16" x14ac:dyDescent="0.3">
      <c r="L2847" s="48">
        <v>2838</v>
      </c>
      <c r="M2847" s="50">
        <v>0</v>
      </c>
      <c r="O2847" s="48">
        <v>2838</v>
      </c>
      <c r="P2847" s="50">
        <v>0</v>
      </c>
    </row>
    <row r="2848" spans="12:16" x14ac:dyDescent="0.3">
      <c r="L2848" s="48">
        <v>2839</v>
      </c>
      <c r="M2848" s="50">
        <v>0</v>
      </c>
      <c r="O2848" s="48">
        <v>2839</v>
      </c>
      <c r="P2848" s="50">
        <v>0</v>
      </c>
    </row>
    <row r="2849" spans="12:16" x14ac:dyDescent="0.3">
      <c r="L2849" s="48">
        <v>2840</v>
      </c>
      <c r="M2849" s="50">
        <v>0</v>
      </c>
      <c r="O2849" s="48">
        <v>2840</v>
      </c>
      <c r="P2849" s="50">
        <v>0</v>
      </c>
    </row>
    <row r="2850" spans="12:16" x14ac:dyDescent="0.3">
      <c r="L2850" s="48">
        <v>2841</v>
      </c>
      <c r="M2850" s="50">
        <v>0</v>
      </c>
      <c r="O2850" s="48">
        <v>2841</v>
      </c>
      <c r="P2850" s="50">
        <v>0</v>
      </c>
    </row>
    <row r="2851" spans="12:16" x14ac:dyDescent="0.3">
      <c r="L2851" s="48">
        <v>2842</v>
      </c>
      <c r="M2851" s="50">
        <v>18638101.229785718</v>
      </c>
      <c r="O2851" s="48">
        <v>2842</v>
      </c>
      <c r="P2851" s="50">
        <v>0</v>
      </c>
    </row>
    <row r="2852" spans="12:16" x14ac:dyDescent="0.3">
      <c r="L2852" s="48">
        <v>2843</v>
      </c>
      <c r="M2852" s="50">
        <v>2355374.9651365499</v>
      </c>
      <c r="O2852" s="48">
        <v>2843</v>
      </c>
      <c r="P2852" s="50">
        <v>2355374.9651365499</v>
      </c>
    </row>
    <row r="2853" spans="12:16" x14ac:dyDescent="0.3">
      <c r="L2853" s="48">
        <v>2844</v>
      </c>
      <c r="M2853" s="50">
        <v>0</v>
      </c>
      <c r="O2853" s="48">
        <v>2844</v>
      </c>
      <c r="P2853" s="50">
        <v>0</v>
      </c>
    </row>
    <row r="2854" spans="12:16" x14ac:dyDescent="0.3">
      <c r="L2854" s="48">
        <v>2845</v>
      </c>
      <c r="M2854" s="50">
        <v>271278.93496178451</v>
      </c>
      <c r="O2854" s="48">
        <v>2845</v>
      </c>
      <c r="P2854" s="50">
        <v>0</v>
      </c>
    </row>
    <row r="2855" spans="12:16" x14ac:dyDescent="0.3">
      <c r="L2855" s="48">
        <v>2846</v>
      </c>
      <c r="M2855" s="50">
        <v>0</v>
      </c>
      <c r="O2855" s="48">
        <v>2846</v>
      </c>
      <c r="P2855" s="50">
        <v>0</v>
      </c>
    </row>
    <row r="2856" spans="12:16" x14ac:dyDescent="0.3">
      <c r="L2856" s="48">
        <v>2847</v>
      </c>
      <c r="M2856" s="50">
        <v>235937.00252081669</v>
      </c>
      <c r="O2856" s="48">
        <v>2847</v>
      </c>
      <c r="P2856" s="50">
        <v>0</v>
      </c>
    </row>
    <row r="2857" spans="12:16" x14ac:dyDescent="0.3">
      <c r="L2857" s="48">
        <v>2848</v>
      </c>
      <c r="M2857" s="50">
        <v>292692.62937809771</v>
      </c>
      <c r="O2857" s="48">
        <v>2848</v>
      </c>
      <c r="P2857" s="50">
        <v>0</v>
      </c>
    </row>
    <row r="2858" spans="12:16" x14ac:dyDescent="0.3">
      <c r="L2858" s="48">
        <v>2849</v>
      </c>
      <c r="M2858" s="50">
        <v>0</v>
      </c>
      <c r="O2858" s="48">
        <v>2849</v>
      </c>
      <c r="P2858" s="50">
        <v>0</v>
      </c>
    </row>
    <row r="2859" spans="12:16" x14ac:dyDescent="0.3">
      <c r="L2859" s="48">
        <v>2850</v>
      </c>
      <c r="M2859" s="50">
        <v>235205.72849900243</v>
      </c>
      <c r="O2859" s="48">
        <v>2850</v>
      </c>
      <c r="P2859" s="50">
        <v>0</v>
      </c>
    </row>
    <row r="2860" spans="12:16" x14ac:dyDescent="0.3">
      <c r="L2860" s="48">
        <v>2851</v>
      </c>
      <c r="M2860" s="50">
        <v>0</v>
      </c>
      <c r="O2860" s="48">
        <v>2851</v>
      </c>
      <c r="P2860" s="50">
        <v>0</v>
      </c>
    </row>
    <row r="2861" spans="12:16" x14ac:dyDescent="0.3">
      <c r="L2861" s="48">
        <v>2852</v>
      </c>
      <c r="M2861" s="50">
        <v>230910.23783397983</v>
      </c>
      <c r="O2861" s="48">
        <v>2852</v>
      </c>
      <c r="P2861" s="50">
        <v>230910.23783397983</v>
      </c>
    </row>
    <row r="2862" spans="12:16" x14ac:dyDescent="0.3">
      <c r="L2862" s="48">
        <v>2853</v>
      </c>
      <c r="M2862" s="50">
        <v>290153.24525710521</v>
      </c>
      <c r="O2862" s="48">
        <v>2853</v>
      </c>
      <c r="P2862" s="50">
        <v>290153.24525710521</v>
      </c>
    </row>
    <row r="2863" spans="12:16" x14ac:dyDescent="0.3">
      <c r="L2863" s="48">
        <v>2854</v>
      </c>
      <c r="M2863" s="50">
        <v>351924.52136959217</v>
      </c>
      <c r="O2863" s="48">
        <v>2854</v>
      </c>
      <c r="P2863" s="50">
        <v>351924.52136959217</v>
      </c>
    </row>
    <row r="2864" spans="12:16" x14ac:dyDescent="0.3">
      <c r="L2864" s="48">
        <v>2855</v>
      </c>
      <c r="M2864" s="50">
        <v>285890.86018571269</v>
      </c>
      <c r="O2864" s="48">
        <v>2855</v>
      </c>
      <c r="P2864" s="50">
        <v>285890.86018571269</v>
      </c>
    </row>
    <row r="2865" spans="12:16" x14ac:dyDescent="0.3">
      <c r="L2865" s="48">
        <v>2856</v>
      </c>
      <c r="M2865" s="50">
        <v>202057.60042187167</v>
      </c>
      <c r="O2865" s="48">
        <v>2856</v>
      </c>
      <c r="P2865" s="50">
        <v>202057.60042187167</v>
      </c>
    </row>
    <row r="2866" spans="12:16" x14ac:dyDescent="0.3">
      <c r="L2866" s="48">
        <v>2857</v>
      </c>
      <c r="M2866" s="50">
        <v>0</v>
      </c>
      <c r="O2866" s="48">
        <v>2857</v>
      </c>
      <c r="P2866" s="50">
        <v>0</v>
      </c>
    </row>
    <row r="2867" spans="12:16" x14ac:dyDescent="0.3">
      <c r="L2867" s="48">
        <v>2858</v>
      </c>
      <c r="M2867" s="50">
        <v>0</v>
      </c>
      <c r="O2867" s="48">
        <v>2858</v>
      </c>
      <c r="P2867" s="50">
        <v>0</v>
      </c>
    </row>
    <row r="2868" spans="12:16" x14ac:dyDescent="0.3">
      <c r="L2868" s="48">
        <v>2859</v>
      </c>
      <c r="M2868" s="50">
        <v>0</v>
      </c>
      <c r="O2868" s="48">
        <v>2859</v>
      </c>
      <c r="P2868" s="50">
        <v>0</v>
      </c>
    </row>
    <row r="2869" spans="12:16" x14ac:dyDescent="0.3">
      <c r="L2869" s="48">
        <v>2860</v>
      </c>
      <c r="M2869" s="50">
        <v>4792353.2538875686</v>
      </c>
      <c r="O2869" s="48">
        <v>2860</v>
      </c>
      <c r="P2869" s="50">
        <v>1607756.3756948092</v>
      </c>
    </row>
    <row r="2870" spans="12:16" x14ac:dyDescent="0.3">
      <c r="L2870" s="48">
        <v>2861</v>
      </c>
      <c r="M2870" s="50">
        <v>0</v>
      </c>
      <c r="O2870" s="48">
        <v>2861</v>
      </c>
      <c r="P2870" s="50">
        <v>0</v>
      </c>
    </row>
    <row r="2871" spans="12:16" x14ac:dyDescent="0.3">
      <c r="L2871" s="48">
        <v>2862</v>
      </c>
      <c r="M2871" s="50">
        <v>0</v>
      </c>
      <c r="O2871" s="48">
        <v>2862</v>
      </c>
      <c r="P2871" s="50">
        <v>0</v>
      </c>
    </row>
    <row r="2872" spans="12:16" x14ac:dyDescent="0.3">
      <c r="L2872" s="48">
        <v>2863</v>
      </c>
      <c r="M2872" s="50">
        <v>0</v>
      </c>
      <c r="O2872" s="48">
        <v>2863</v>
      </c>
      <c r="P2872" s="50">
        <v>0</v>
      </c>
    </row>
    <row r="2873" spans="12:16" x14ac:dyDescent="0.3">
      <c r="L2873" s="48">
        <v>2864</v>
      </c>
      <c r="M2873" s="50">
        <v>297905.02750883054</v>
      </c>
      <c r="O2873" s="48">
        <v>2864</v>
      </c>
      <c r="P2873" s="50">
        <v>297905.02750883054</v>
      </c>
    </row>
    <row r="2874" spans="12:16" x14ac:dyDescent="0.3">
      <c r="L2874" s="48">
        <v>2865</v>
      </c>
      <c r="M2874" s="50">
        <v>0</v>
      </c>
      <c r="O2874" s="48">
        <v>2865</v>
      </c>
      <c r="P2874" s="50">
        <v>0</v>
      </c>
    </row>
    <row r="2875" spans="12:16" x14ac:dyDescent="0.3">
      <c r="L2875" s="48">
        <v>2866</v>
      </c>
      <c r="M2875" s="50">
        <v>10571152.718475407</v>
      </c>
      <c r="O2875" s="48">
        <v>2866</v>
      </c>
      <c r="P2875" s="50">
        <v>10571152.718475407</v>
      </c>
    </row>
    <row r="2876" spans="12:16" x14ac:dyDescent="0.3">
      <c r="L2876" s="48">
        <v>2867</v>
      </c>
      <c r="M2876" s="50">
        <v>0</v>
      </c>
      <c r="O2876" s="48">
        <v>2867</v>
      </c>
      <c r="P2876" s="50">
        <v>0</v>
      </c>
    </row>
    <row r="2877" spans="12:16" x14ac:dyDescent="0.3">
      <c r="L2877" s="48">
        <v>2868</v>
      </c>
      <c r="M2877" s="50">
        <v>0</v>
      </c>
      <c r="O2877" s="48">
        <v>2868</v>
      </c>
      <c r="P2877" s="50">
        <v>0</v>
      </c>
    </row>
    <row r="2878" spans="12:16" x14ac:dyDescent="0.3">
      <c r="L2878" s="48">
        <v>2869</v>
      </c>
      <c r="M2878" s="50">
        <v>464422.04619924468</v>
      </c>
      <c r="O2878" s="48">
        <v>2869</v>
      </c>
      <c r="P2878" s="50">
        <v>464422.04619924468</v>
      </c>
    </row>
    <row r="2879" spans="12:16" x14ac:dyDescent="0.3">
      <c r="L2879" s="48">
        <v>2870</v>
      </c>
      <c r="M2879" s="50">
        <v>464776.98966887279</v>
      </c>
      <c r="O2879" s="48">
        <v>2870</v>
      </c>
      <c r="P2879" s="50">
        <v>464776.98966887279</v>
      </c>
    </row>
    <row r="2880" spans="12:16" x14ac:dyDescent="0.3">
      <c r="L2880" s="48">
        <v>2871</v>
      </c>
      <c r="M2880" s="50">
        <v>0</v>
      </c>
      <c r="O2880" s="48">
        <v>2871</v>
      </c>
      <c r="P2880" s="50">
        <v>0</v>
      </c>
    </row>
    <row r="2881" spans="12:16" x14ac:dyDescent="0.3">
      <c r="L2881" s="48">
        <v>2872</v>
      </c>
      <c r="M2881" s="50">
        <v>0</v>
      </c>
      <c r="O2881" s="48">
        <v>2872</v>
      </c>
      <c r="P2881" s="50">
        <v>0</v>
      </c>
    </row>
    <row r="2882" spans="12:16" x14ac:dyDescent="0.3">
      <c r="L2882" s="48">
        <v>2873</v>
      </c>
      <c r="M2882" s="50">
        <v>0</v>
      </c>
      <c r="O2882" s="48">
        <v>2873</v>
      </c>
      <c r="P2882" s="50">
        <v>0</v>
      </c>
    </row>
    <row r="2883" spans="12:16" x14ac:dyDescent="0.3">
      <c r="L2883" s="48">
        <v>2874</v>
      </c>
      <c r="M2883" s="50">
        <v>137323.38674712891</v>
      </c>
      <c r="O2883" s="48">
        <v>2874</v>
      </c>
      <c r="P2883" s="50">
        <v>137323.38674712891</v>
      </c>
    </row>
    <row r="2884" spans="12:16" x14ac:dyDescent="0.3">
      <c r="L2884" s="48">
        <v>2875</v>
      </c>
      <c r="M2884" s="50">
        <v>0</v>
      </c>
      <c r="O2884" s="48">
        <v>2875</v>
      </c>
      <c r="P2884" s="50">
        <v>0</v>
      </c>
    </row>
    <row r="2885" spans="12:16" x14ac:dyDescent="0.3">
      <c r="L2885" s="48">
        <v>2876</v>
      </c>
      <c r="M2885" s="50">
        <v>0</v>
      </c>
      <c r="O2885" s="48">
        <v>2876</v>
      </c>
      <c r="P2885" s="50">
        <v>0</v>
      </c>
    </row>
    <row r="2886" spans="12:16" x14ac:dyDescent="0.3">
      <c r="L2886" s="48">
        <v>2877</v>
      </c>
      <c r="M2886" s="50">
        <v>2089153.1453152339</v>
      </c>
      <c r="O2886" s="48">
        <v>2877</v>
      </c>
      <c r="P2886" s="50">
        <v>2089153.1453152339</v>
      </c>
    </row>
    <row r="2887" spans="12:16" x14ac:dyDescent="0.3">
      <c r="L2887" s="48">
        <v>2878</v>
      </c>
      <c r="M2887" s="50">
        <v>103838.97150453542</v>
      </c>
      <c r="O2887" s="48">
        <v>2878</v>
      </c>
      <c r="P2887" s="50">
        <v>103838.97150453542</v>
      </c>
    </row>
    <row r="2888" spans="12:16" x14ac:dyDescent="0.3">
      <c r="L2888" s="48">
        <v>2879</v>
      </c>
      <c r="M2888" s="50">
        <v>2421414.4580429788</v>
      </c>
      <c r="O2888" s="48">
        <v>2879</v>
      </c>
      <c r="P2888" s="50">
        <v>0</v>
      </c>
    </row>
    <row r="2889" spans="12:16" x14ac:dyDescent="0.3">
      <c r="L2889" s="48">
        <v>2880</v>
      </c>
      <c r="M2889" s="50">
        <v>0</v>
      </c>
      <c r="O2889" s="48">
        <v>2880</v>
      </c>
      <c r="P2889" s="50">
        <v>0</v>
      </c>
    </row>
    <row r="2890" spans="12:16" x14ac:dyDescent="0.3">
      <c r="L2890" s="48">
        <v>2881</v>
      </c>
      <c r="M2890" s="50">
        <v>5443873.5157906972</v>
      </c>
      <c r="O2890" s="48">
        <v>2881</v>
      </c>
      <c r="P2890" s="50">
        <v>0</v>
      </c>
    </row>
    <row r="2891" spans="12:16" x14ac:dyDescent="0.3">
      <c r="L2891" s="48">
        <v>2882</v>
      </c>
      <c r="M2891" s="50">
        <v>921557.35006011673</v>
      </c>
      <c r="O2891" s="48">
        <v>2882</v>
      </c>
      <c r="P2891" s="50">
        <v>0</v>
      </c>
    </row>
    <row r="2892" spans="12:16" x14ac:dyDescent="0.3">
      <c r="L2892" s="48">
        <v>2883</v>
      </c>
      <c r="M2892" s="50">
        <v>0</v>
      </c>
      <c r="O2892" s="48">
        <v>2883</v>
      </c>
      <c r="P2892" s="50">
        <v>0</v>
      </c>
    </row>
    <row r="2893" spans="12:16" x14ac:dyDescent="0.3">
      <c r="L2893" s="48">
        <v>2884</v>
      </c>
      <c r="M2893" s="50">
        <v>3333197.3689802964</v>
      </c>
      <c r="O2893" s="48">
        <v>2884</v>
      </c>
      <c r="P2893" s="50">
        <v>188123.89820396662</v>
      </c>
    </row>
    <row r="2894" spans="12:16" x14ac:dyDescent="0.3">
      <c r="L2894" s="48">
        <v>2885</v>
      </c>
      <c r="M2894" s="50">
        <v>0</v>
      </c>
      <c r="O2894" s="48">
        <v>2885</v>
      </c>
      <c r="P2894" s="50">
        <v>0</v>
      </c>
    </row>
    <row r="2895" spans="12:16" x14ac:dyDescent="0.3">
      <c r="L2895" s="48">
        <v>2886</v>
      </c>
      <c r="M2895" s="50">
        <v>202175.14428776811</v>
      </c>
      <c r="O2895" s="48">
        <v>2886</v>
      </c>
      <c r="P2895" s="50">
        <v>0</v>
      </c>
    </row>
    <row r="2896" spans="12:16" x14ac:dyDescent="0.3">
      <c r="L2896" s="48">
        <v>2887</v>
      </c>
      <c r="M2896" s="50">
        <v>0</v>
      </c>
      <c r="O2896" s="48">
        <v>2887</v>
      </c>
      <c r="P2896" s="50">
        <v>0</v>
      </c>
    </row>
    <row r="2897" spans="12:16" x14ac:dyDescent="0.3">
      <c r="L2897" s="48">
        <v>2888</v>
      </c>
      <c r="M2897" s="50">
        <v>541880.69455348561</v>
      </c>
      <c r="O2897" s="48">
        <v>2888</v>
      </c>
      <c r="P2897" s="50">
        <v>541880.69455348561</v>
      </c>
    </row>
    <row r="2898" spans="12:16" x14ac:dyDescent="0.3">
      <c r="L2898" s="48">
        <v>2889</v>
      </c>
      <c r="M2898" s="50">
        <v>4378811.2401043009</v>
      </c>
      <c r="O2898" s="48">
        <v>2889</v>
      </c>
      <c r="P2898" s="50">
        <v>3516418.7184740603</v>
      </c>
    </row>
    <row r="2899" spans="12:16" x14ac:dyDescent="0.3">
      <c r="L2899" s="48">
        <v>2890</v>
      </c>
      <c r="M2899" s="50">
        <v>252258.12859916198</v>
      </c>
      <c r="O2899" s="48">
        <v>2890</v>
      </c>
      <c r="P2899" s="50">
        <v>43609.544351414304</v>
      </c>
    </row>
    <row r="2900" spans="12:16" x14ac:dyDescent="0.3">
      <c r="L2900" s="48">
        <v>2891</v>
      </c>
      <c r="M2900" s="50">
        <v>10548304.365613716</v>
      </c>
      <c r="O2900" s="48">
        <v>2891</v>
      </c>
      <c r="P2900" s="50">
        <v>295589.54530365678</v>
      </c>
    </row>
    <row r="2901" spans="12:16" x14ac:dyDescent="0.3">
      <c r="L2901" s="48">
        <v>2892</v>
      </c>
      <c r="M2901" s="50">
        <v>0</v>
      </c>
      <c r="O2901" s="48">
        <v>2892</v>
      </c>
      <c r="P2901" s="50">
        <v>0</v>
      </c>
    </row>
    <row r="2902" spans="12:16" x14ac:dyDescent="0.3">
      <c r="L2902" s="48">
        <v>2893</v>
      </c>
      <c r="M2902" s="50">
        <v>0</v>
      </c>
      <c r="O2902" s="48">
        <v>2893</v>
      </c>
      <c r="P2902" s="50">
        <v>0</v>
      </c>
    </row>
    <row r="2903" spans="12:16" x14ac:dyDescent="0.3">
      <c r="L2903" s="48">
        <v>2894</v>
      </c>
      <c r="M2903" s="50">
        <v>0</v>
      </c>
      <c r="O2903" s="48">
        <v>2894</v>
      </c>
      <c r="P2903" s="50">
        <v>0</v>
      </c>
    </row>
    <row r="2904" spans="12:16" x14ac:dyDescent="0.3">
      <c r="L2904" s="48">
        <v>2895</v>
      </c>
      <c r="M2904" s="50">
        <v>0</v>
      </c>
      <c r="O2904" s="48">
        <v>2895</v>
      </c>
      <c r="P2904" s="50">
        <v>0</v>
      </c>
    </row>
    <row r="2905" spans="12:16" x14ac:dyDescent="0.3">
      <c r="L2905" s="48">
        <v>2896</v>
      </c>
      <c r="M2905" s="50">
        <v>0</v>
      </c>
      <c r="O2905" s="48">
        <v>2896</v>
      </c>
      <c r="P2905" s="50">
        <v>0</v>
      </c>
    </row>
    <row r="2906" spans="12:16" x14ac:dyDescent="0.3">
      <c r="L2906" s="48">
        <v>2897</v>
      </c>
      <c r="M2906" s="50">
        <v>1475358.8127399993</v>
      </c>
      <c r="O2906" s="48">
        <v>2897</v>
      </c>
      <c r="P2906" s="50">
        <v>1475358.8127399993</v>
      </c>
    </row>
    <row r="2907" spans="12:16" x14ac:dyDescent="0.3">
      <c r="L2907" s="48">
        <v>2898</v>
      </c>
      <c r="M2907" s="50">
        <v>2555906.0195302442</v>
      </c>
      <c r="O2907" s="48">
        <v>2898</v>
      </c>
      <c r="P2907" s="50">
        <v>2242358.4521903256</v>
      </c>
    </row>
    <row r="2908" spans="12:16" x14ac:dyDescent="0.3">
      <c r="L2908" s="48">
        <v>2899</v>
      </c>
      <c r="M2908" s="50">
        <v>0</v>
      </c>
      <c r="O2908" s="48">
        <v>2899</v>
      </c>
      <c r="P2908" s="50">
        <v>0</v>
      </c>
    </row>
    <row r="2909" spans="12:16" x14ac:dyDescent="0.3">
      <c r="L2909" s="48">
        <v>2900</v>
      </c>
      <c r="M2909" s="50">
        <v>0</v>
      </c>
      <c r="O2909" s="48">
        <v>2900</v>
      </c>
      <c r="P2909" s="50">
        <v>0</v>
      </c>
    </row>
    <row r="2910" spans="12:16" x14ac:dyDescent="0.3">
      <c r="L2910" s="48">
        <v>2901</v>
      </c>
      <c r="M2910" s="50">
        <v>0</v>
      </c>
      <c r="O2910" s="48">
        <v>2901</v>
      </c>
      <c r="P2910" s="50">
        <v>0</v>
      </c>
    </row>
    <row r="2911" spans="12:16" x14ac:dyDescent="0.3">
      <c r="L2911" s="48">
        <v>2902</v>
      </c>
      <c r="M2911" s="50">
        <v>0</v>
      </c>
      <c r="O2911" s="48">
        <v>2902</v>
      </c>
      <c r="P2911" s="50">
        <v>0</v>
      </c>
    </row>
    <row r="2912" spans="12:16" x14ac:dyDescent="0.3">
      <c r="L2912" s="48">
        <v>2903</v>
      </c>
      <c r="M2912" s="50">
        <v>1206296.2119300817</v>
      </c>
      <c r="O2912" s="48">
        <v>2903</v>
      </c>
      <c r="P2912" s="50">
        <v>0</v>
      </c>
    </row>
    <row r="2913" spans="12:16" x14ac:dyDescent="0.3">
      <c r="L2913" s="48">
        <v>2904</v>
      </c>
      <c r="M2913" s="50">
        <v>5314099.5308119133</v>
      </c>
      <c r="O2913" s="48">
        <v>2904</v>
      </c>
      <c r="P2913" s="50">
        <v>0</v>
      </c>
    </row>
    <row r="2914" spans="12:16" x14ac:dyDescent="0.3">
      <c r="L2914" s="48">
        <v>2905</v>
      </c>
      <c r="M2914" s="50">
        <v>202953.20957153614</v>
      </c>
      <c r="O2914" s="48">
        <v>2905</v>
      </c>
      <c r="P2914" s="50">
        <v>202953.20957153614</v>
      </c>
    </row>
    <row r="2915" spans="12:16" x14ac:dyDescent="0.3">
      <c r="L2915" s="48">
        <v>2906</v>
      </c>
      <c r="M2915" s="50">
        <v>0</v>
      </c>
      <c r="O2915" s="48">
        <v>2906</v>
      </c>
      <c r="P2915" s="50">
        <v>0</v>
      </c>
    </row>
    <row r="2916" spans="12:16" x14ac:dyDescent="0.3">
      <c r="L2916" s="48">
        <v>2907</v>
      </c>
      <c r="M2916" s="50">
        <v>323059.60352912126</v>
      </c>
      <c r="O2916" s="48">
        <v>2907</v>
      </c>
      <c r="P2916" s="50">
        <v>323059.60352912126</v>
      </c>
    </row>
    <row r="2917" spans="12:16" x14ac:dyDescent="0.3">
      <c r="L2917" s="48">
        <v>2908</v>
      </c>
      <c r="M2917" s="50">
        <v>3960771.4229937168</v>
      </c>
      <c r="O2917" s="48">
        <v>2908</v>
      </c>
      <c r="P2917" s="50">
        <v>188038.29159968349</v>
      </c>
    </row>
    <row r="2918" spans="12:16" x14ac:dyDescent="0.3">
      <c r="L2918" s="48">
        <v>2909</v>
      </c>
      <c r="M2918" s="50">
        <v>0</v>
      </c>
      <c r="O2918" s="48">
        <v>2909</v>
      </c>
      <c r="P2918" s="50">
        <v>0</v>
      </c>
    </row>
    <row r="2919" spans="12:16" x14ac:dyDescent="0.3">
      <c r="L2919" s="48">
        <v>2910</v>
      </c>
      <c r="M2919" s="50">
        <v>0</v>
      </c>
      <c r="O2919" s="48">
        <v>2910</v>
      </c>
      <c r="P2919" s="50">
        <v>0</v>
      </c>
    </row>
    <row r="2920" spans="12:16" x14ac:dyDescent="0.3">
      <c r="L2920" s="48">
        <v>2911</v>
      </c>
      <c r="M2920" s="50">
        <v>0</v>
      </c>
      <c r="O2920" s="48">
        <v>2911</v>
      </c>
      <c r="P2920" s="50">
        <v>0</v>
      </c>
    </row>
    <row r="2921" spans="12:16" x14ac:dyDescent="0.3">
      <c r="L2921" s="48">
        <v>2912</v>
      </c>
      <c r="M2921" s="50">
        <v>2211428.3874212964</v>
      </c>
      <c r="O2921" s="48">
        <v>2912</v>
      </c>
      <c r="P2921" s="50">
        <v>0</v>
      </c>
    </row>
    <row r="2922" spans="12:16" x14ac:dyDescent="0.3">
      <c r="L2922" s="48">
        <v>2913</v>
      </c>
      <c r="M2922" s="50">
        <v>324684.26954297471</v>
      </c>
      <c r="O2922" s="48">
        <v>2913</v>
      </c>
      <c r="P2922" s="50">
        <v>0</v>
      </c>
    </row>
    <row r="2923" spans="12:16" x14ac:dyDescent="0.3">
      <c r="L2923" s="48">
        <v>2914</v>
      </c>
      <c r="M2923" s="50">
        <v>1026342.9144732663</v>
      </c>
      <c r="O2923" s="48">
        <v>2914</v>
      </c>
      <c r="P2923" s="50">
        <v>1026342.9144732663</v>
      </c>
    </row>
    <row r="2924" spans="12:16" x14ac:dyDescent="0.3">
      <c r="L2924" s="48">
        <v>2915</v>
      </c>
      <c r="M2924" s="50">
        <v>160988.10972639755</v>
      </c>
      <c r="O2924" s="48">
        <v>2915</v>
      </c>
      <c r="P2924" s="50">
        <v>160988.10972639755</v>
      </c>
    </row>
    <row r="2925" spans="12:16" x14ac:dyDescent="0.3">
      <c r="L2925" s="48">
        <v>2916</v>
      </c>
      <c r="M2925" s="50">
        <v>0</v>
      </c>
      <c r="O2925" s="48">
        <v>2916</v>
      </c>
      <c r="P2925" s="50">
        <v>0</v>
      </c>
    </row>
    <row r="2926" spans="12:16" x14ac:dyDescent="0.3">
      <c r="L2926" s="48">
        <v>2917</v>
      </c>
      <c r="M2926" s="50">
        <v>1281353.4598841364</v>
      </c>
      <c r="O2926" s="48">
        <v>2917</v>
      </c>
      <c r="P2926" s="50">
        <v>0</v>
      </c>
    </row>
    <row r="2927" spans="12:16" x14ac:dyDescent="0.3">
      <c r="L2927" s="48">
        <v>2918</v>
      </c>
      <c r="M2927" s="50">
        <v>3453465.8328697695</v>
      </c>
      <c r="O2927" s="48">
        <v>2918</v>
      </c>
      <c r="P2927" s="50">
        <v>174620.14927251852</v>
      </c>
    </row>
    <row r="2928" spans="12:16" x14ac:dyDescent="0.3">
      <c r="L2928" s="48">
        <v>2919</v>
      </c>
      <c r="M2928" s="50">
        <v>0</v>
      </c>
      <c r="O2928" s="48">
        <v>2919</v>
      </c>
      <c r="P2928" s="50">
        <v>0</v>
      </c>
    </row>
    <row r="2929" spans="12:16" x14ac:dyDescent="0.3">
      <c r="L2929" s="48">
        <v>2920</v>
      </c>
      <c r="M2929" s="50">
        <v>2738784.5820837189</v>
      </c>
      <c r="O2929" s="48">
        <v>2920</v>
      </c>
      <c r="P2929" s="50">
        <v>2738784.5820837189</v>
      </c>
    </row>
    <row r="2930" spans="12:16" x14ac:dyDescent="0.3">
      <c r="L2930" s="48">
        <v>2921</v>
      </c>
      <c r="M2930" s="50">
        <v>0</v>
      </c>
      <c r="O2930" s="48">
        <v>2921</v>
      </c>
      <c r="P2930" s="50">
        <v>0</v>
      </c>
    </row>
    <row r="2931" spans="12:16" x14ac:dyDescent="0.3">
      <c r="L2931" s="48">
        <v>2922</v>
      </c>
      <c r="M2931" s="50">
        <v>2720211.890943577</v>
      </c>
      <c r="O2931" s="48">
        <v>2922</v>
      </c>
      <c r="P2931" s="50">
        <v>2720211.890943577</v>
      </c>
    </row>
    <row r="2932" spans="12:16" x14ac:dyDescent="0.3">
      <c r="L2932" s="48">
        <v>2923</v>
      </c>
      <c r="M2932" s="50">
        <v>192541.23027871785</v>
      </c>
      <c r="O2932" s="48">
        <v>2923</v>
      </c>
      <c r="P2932" s="50">
        <v>192541.23027871785</v>
      </c>
    </row>
    <row r="2933" spans="12:16" x14ac:dyDescent="0.3">
      <c r="L2933" s="48">
        <v>2924</v>
      </c>
      <c r="M2933" s="50">
        <v>0</v>
      </c>
      <c r="O2933" s="48">
        <v>2924</v>
      </c>
      <c r="P2933" s="50">
        <v>0</v>
      </c>
    </row>
    <row r="2934" spans="12:16" x14ac:dyDescent="0.3">
      <c r="L2934" s="48">
        <v>2925</v>
      </c>
      <c r="M2934" s="50">
        <v>360215.15121360664</v>
      </c>
      <c r="O2934" s="48">
        <v>2925</v>
      </c>
      <c r="P2934" s="50">
        <v>217164.5132834914</v>
      </c>
    </row>
    <row r="2935" spans="12:16" x14ac:dyDescent="0.3">
      <c r="L2935" s="48">
        <v>2926</v>
      </c>
      <c r="M2935" s="50">
        <v>0</v>
      </c>
      <c r="O2935" s="48">
        <v>2926</v>
      </c>
      <c r="P2935" s="50">
        <v>0</v>
      </c>
    </row>
    <row r="2936" spans="12:16" x14ac:dyDescent="0.3">
      <c r="L2936" s="48">
        <v>2927</v>
      </c>
      <c r="M2936" s="50">
        <v>2813195.2527801711</v>
      </c>
      <c r="O2936" s="48">
        <v>2927</v>
      </c>
      <c r="P2936" s="50">
        <v>2813195.2527801711</v>
      </c>
    </row>
    <row r="2937" spans="12:16" x14ac:dyDescent="0.3">
      <c r="L2937" s="48">
        <v>2928</v>
      </c>
      <c r="M2937" s="50">
        <v>0</v>
      </c>
      <c r="O2937" s="48">
        <v>2928</v>
      </c>
      <c r="P2937" s="50">
        <v>0</v>
      </c>
    </row>
    <row r="2938" spans="12:16" x14ac:dyDescent="0.3">
      <c r="L2938" s="48">
        <v>2929</v>
      </c>
      <c r="M2938" s="50">
        <v>93243.43798573644</v>
      </c>
      <c r="O2938" s="48">
        <v>2929</v>
      </c>
      <c r="P2938" s="50">
        <v>93243.43798573644</v>
      </c>
    </row>
    <row r="2939" spans="12:16" x14ac:dyDescent="0.3">
      <c r="L2939" s="48">
        <v>2930</v>
      </c>
      <c r="M2939" s="50">
        <v>198598.12344654708</v>
      </c>
      <c r="O2939" s="48">
        <v>2930</v>
      </c>
      <c r="P2939" s="50">
        <v>198598.12344654708</v>
      </c>
    </row>
    <row r="2940" spans="12:16" x14ac:dyDescent="0.3">
      <c r="L2940" s="48">
        <v>2931</v>
      </c>
      <c r="M2940" s="50">
        <v>0</v>
      </c>
      <c r="O2940" s="48">
        <v>2931</v>
      </c>
      <c r="P2940" s="50">
        <v>0</v>
      </c>
    </row>
    <row r="2941" spans="12:16" x14ac:dyDescent="0.3">
      <c r="L2941" s="48">
        <v>2932</v>
      </c>
      <c r="M2941" s="50">
        <v>0</v>
      </c>
      <c r="O2941" s="48">
        <v>2932</v>
      </c>
      <c r="P2941" s="50">
        <v>0</v>
      </c>
    </row>
    <row r="2942" spans="12:16" x14ac:dyDescent="0.3">
      <c r="L2942" s="48">
        <v>2933</v>
      </c>
      <c r="M2942" s="50">
        <v>0</v>
      </c>
      <c r="O2942" s="48">
        <v>2933</v>
      </c>
      <c r="P2942" s="50">
        <v>0</v>
      </c>
    </row>
    <row r="2943" spans="12:16" x14ac:dyDescent="0.3">
      <c r="L2943" s="48">
        <v>2934</v>
      </c>
      <c r="M2943" s="50">
        <v>158530.97633747754</v>
      </c>
      <c r="O2943" s="48">
        <v>2934</v>
      </c>
      <c r="P2943" s="50">
        <v>158530.97633747754</v>
      </c>
    </row>
    <row r="2944" spans="12:16" x14ac:dyDescent="0.3">
      <c r="L2944" s="48">
        <v>2935</v>
      </c>
      <c r="M2944" s="50">
        <v>0</v>
      </c>
      <c r="O2944" s="48">
        <v>2935</v>
      </c>
      <c r="P2944" s="50">
        <v>0</v>
      </c>
    </row>
    <row r="2945" spans="12:16" x14ac:dyDescent="0.3">
      <c r="L2945" s="48">
        <v>2936</v>
      </c>
      <c r="M2945" s="50">
        <v>213552.50605592903</v>
      </c>
      <c r="O2945" s="48">
        <v>2936</v>
      </c>
      <c r="P2945" s="50">
        <v>213552.50605592903</v>
      </c>
    </row>
    <row r="2946" spans="12:16" x14ac:dyDescent="0.3">
      <c r="L2946" s="48">
        <v>2937</v>
      </c>
      <c r="M2946" s="50">
        <v>1441114.2349491038</v>
      </c>
      <c r="O2946" s="48">
        <v>2937</v>
      </c>
      <c r="P2946" s="50">
        <v>0</v>
      </c>
    </row>
    <row r="2947" spans="12:16" x14ac:dyDescent="0.3">
      <c r="L2947" s="48">
        <v>2938</v>
      </c>
      <c r="M2947" s="50">
        <v>1712639.5981769268</v>
      </c>
      <c r="O2947" s="48">
        <v>2938</v>
      </c>
      <c r="P2947" s="50">
        <v>1712639.5981769268</v>
      </c>
    </row>
    <row r="2948" spans="12:16" x14ac:dyDescent="0.3">
      <c r="L2948" s="48">
        <v>2939</v>
      </c>
      <c r="M2948" s="50">
        <v>197601.64802877096</v>
      </c>
      <c r="O2948" s="48">
        <v>2939</v>
      </c>
      <c r="P2948" s="50">
        <v>0</v>
      </c>
    </row>
    <row r="2949" spans="12:16" x14ac:dyDescent="0.3">
      <c r="L2949" s="48">
        <v>2940</v>
      </c>
      <c r="M2949" s="50">
        <v>348966.80781079741</v>
      </c>
      <c r="O2949" s="48">
        <v>2940</v>
      </c>
      <c r="P2949" s="50">
        <v>348966.80781079741</v>
      </c>
    </row>
    <row r="2950" spans="12:16" x14ac:dyDescent="0.3">
      <c r="L2950" s="48">
        <v>2941</v>
      </c>
      <c r="M2950" s="50">
        <v>156737.55032242698</v>
      </c>
      <c r="O2950" s="48">
        <v>2941</v>
      </c>
      <c r="P2950" s="50">
        <v>156737.55032242698</v>
      </c>
    </row>
    <row r="2951" spans="12:16" x14ac:dyDescent="0.3">
      <c r="L2951" s="48">
        <v>2942</v>
      </c>
      <c r="M2951" s="50">
        <v>0</v>
      </c>
      <c r="O2951" s="48">
        <v>2942</v>
      </c>
      <c r="P2951" s="50">
        <v>0</v>
      </c>
    </row>
    <row r="2952" spans="12:16" x14ac:dyDescent="0.3">
      <c r="L2952" s="48">
        <v>2943</v>
      </c>
      <c r="M2952" s="50">
        <v>0</v>
      </c>
      <c r="O2952" s="48">
        <v>2943</v>
      </c>
      <c r="P2952" s="50">
        <v>0</v>
      </c>
    </row>
    <row r="2953" spans="12:16" x14ac:dyDescent="0.3">
      <c r="L2953" s="48">
        <v>2944</v>
      </c>
      <c r="M2953" s="50">
        <v>3643863.9148454769</v>
      </c>
      <c r="O2953" s="48">
        <v>2944</v>
      </c>
      <c r="P2953" s="50">
        <v>0</v>
      </c>
    </row>
    <row r="2954" spans="12:16" x14ac:dyDescent="0.3">
      <c r="L2954" s="48">
        <v>2945</v>
      </c>
      <c r="M2954" s="50">
        <v>0</v>
      </c>
      <c r="O2954" s="48">
        <v>2945</v>
      </c>
      <c r="P2954" s="50">
        <v>0</v>
      </c>
    </row>
    <row r="2955" spans="12:16" x14ac:dyDescent="0.3">
      <c r="L2955" s="48">
        <v>2946</v>
      </c>
      <c r="M2955" s="50">
        <v>0</v>
      </c>
      <c r="O2955" s="48">
        <v>2946</v>
      </c>
      <c r="P2955" s="50">
        <v>0</v>
      </c>
    </row>
    <row r="2956" spans="12:16" x14ac:dyDescent="0.3">
      <c r="L2956" s="48">
        <v>2947</v>
      </c>
      <c r="M2956" s="50">
        <v>268495.64391234372</v>
      </c>
      <c r="O2956" s="48">
        <v>2947</v>
      </c>
      <c r="P2956" s="50">
        <v>0</v>
      </c>
    </row>
    <row r="2957" spans="12:16" x14ac:dyDescent="0.3">
      <c r="L2957" s="48">
        <v>2948</v>
      </c>
      <c r="M2957" s="50">
        <v>0</v>
      </c>
      <c r="O2957" s="48">
        <v>2948</v>
      </c>
      <c r="P2957" s="50">
        <v>0</v>
      </c>
    </row>
    <row r="2958" spans="12:16" x14ac:dyDescent="0.3">
      <c r="L2958" s="48">
        <v>2949</v>
      </c>
      <c r="M2958" s="50">
        <v>0</v>
      </c>
      <c r="O2958" s="48">
        <v>2949</v>
      </c>
      <c r="P2958" s="50">
        <v>0</v>
      </c>
    </row>
    <row r="2959" spans="12:16" x14ac:dyDescent="0.3">
      <c r="L2959" s="48">
        <v>2950</v>
      </c>
      <c r="M2959" s="50">
        <v>267670.32468830829</v>
      </c>
      <c r="O2959" s="48">
        <v>2950</v>
      </c>
      <c r="P2959" s="50">
        <v>267670.32468830829</v>
      </c>
    </row>
    <row r="2960" spans="12:16" x14ac:dyDescent="0.3">
      <c r="L2960" s="48">
        <v>2951</v>
      </c>
      <c r="M2960" s="50">
        <v>156080.86216261724</v>
      </c>
      <c r="O2960" s="48">
        <v>2951</v>
      </c>
      <c r="P2960" s="50">
        <v>0</v>
      </c>
    </row>
    <row r="2961" spans="12:16" x14ac:dyDescent="0.3">
      <c r="L2961" s="48">
        <v>2952</v>
      </c>
      <c r="M2961" s="50">
        <v>0</v>
      </c>
      <c r="O2961" s="48">
        <v>2952</v>
      </c>
      <c r="P2961" s="50">
        <v>0</v>
      </c>
    </row>
    <row r="2962" spans="12:16" x14ac:dyDescent="0.3">
      <c r="L2962" s="48">
        <v>2953</v>
      </c>
      <c r="M2962" s="50">
        <v>0</v>
      </c>
      <c r="O2962" s="48">
        <v>2953</v>
      </c>
      <c r="P2962" s="50">
        <v>0</v>
      </c>
    </row>
    <row r="2963" spans="12:16" x14ac:dyDescent="0.3">
      <c r="L2963" s="48">
        <v>2954</v>
      </c>
      <c r="M2963" s="50">
        <v>199574.22841399722</v>
      </c>
      <c r="O2963" s="48">
        <v>2954</v>
      </c>
      <c r="P2963" s="50">
        <v>0</v>
      </c>
    </row>
    <row r="2964" spans="12:16" x14ac:dyDescent="0.3">
      <c r="L2964" s="48">
        <v>2955</v>
      </c>
      <c r="M2964" s="50">
        <v>9677842.0085829254</v>
      </c>
      <c r="O2964" s="48">
        <v>2955</v>
      </c>
      <c r="P2964" s="50">
        <v>339024.42149474559</v>
      </c>
    </row>
    <row r="2965" spans="12:16" x14ac:dyDescent="0.3">
      <c r="L2965" s="48">
        <v>2956</v>
      </c>
      <c r="M2965" s="50">
        <v>1812546.6126856399</v>
      </c>
      <c r="O2965" s="48">
        <v>2956</v>
      </c>
      <c r="P2965" s="50">
        <v>1812546.6126856399</v>
      </c>
    </row>
    <row r="2966" spans="12:16" x14ac:dyDescent="0.3">
      <c r="L2966" s="48">
        <v>2957</v>
      </c>
      <c r="M2966" s="50">
        <v>244693.2899171694</v>
      </c>
      <c r="O2966" s="48">
        <v>2957</v>
      </c>
      <c r="P2966" s="50">
        <v>244693.2899171694</v>
      </c>
    </row>
    <row r="2967" spans="12:16" x14ac:dyDescent="0.3">
      <c r="L2967" s="48">
        <v>2958</v>
      </c>
      <c r="M2967" s="50">
        <v>0</v>
      </c>
      <c r="O2967" s="48">
        <v>2958</v>
      </c>
      <c r="P2967" s="50">
        <v>0</v>
      </c>
    </row>
    <row r="2968" spans="12:16" x14ac:dyDescent="0.3">
      <c r="L2968" s="48">
        <v>2959</v>
      </c>
      <c r="M2968" s="50">
        <v>0</v>
      </c>
      <c r="O2968" s="48">
        <v>2959</v>
      </c>
      <c r="P2968" s="50">
        <v>0</v>
      </c>
    </row>
    <row r="2969" spans="12:16" x14ac:dyDescent="0.3">
      <c r="L2969" s="48">
        <v>2960</v>
      </c>
      <c r="M2969" s="50">
        <v>0</v>
      </c>
      <c r="O2969" s="48">
        <v>2960</v>
      </c>
      <c r="P2969" s="50">
        <v>0</v>
      </c>
    </row>
    <row r="2970" spans="12:16" x14ac:dyDescent="0.3">
      <c r="L2970" s="48">
        <v>2961</v>
      </c>
      <c r="M2970" s="50">
        <v>0</v>
      </c>
      <c r="O2970" s="48">
        <v>2961</v>
      </c>
      <c r="P2970" s="50">
        <v>0</v>
      </c>
    </row>
    <row r="2971" spans="12:16" x14ac:dyDescent="0.3">
      <c r="L2971" s="48">
        <v>2962</v>
      </c>
      <c r="M2971" s="50">
        <v>3609396.3682197593</v>
      </c>
      <c r="O2971" s="48">
        <v>2962</v>
      </c>
      <c r="P2971" s="50">
        <v>3609396.3682197593</v>
      </c>
    </row>
    <row r="2972" spans="12:16" x14ac:dyDescent="0.3">
      <c r="L2972" s="48">
        <v>2963</v>
      </c>
      <c r="M2972" s="50">
        <v>200030.61980926211</v>
      </c>
      <c r="O2972" s="48">
        <v>2963</v>
      </c>
      <c r="P2972" s="50">
        <v>200030.61980926211</v>
      </c>
    </row>
    <row r="2973" spans="12:16" x14ac:dyDescent="0.3">
      <c r="L2973" s="48">
        <v>2964</v>
      </c>
      <c r="M2973" s="50">
        <v>2070125.9799795344</v>
      </c>
      <c r="O2973" s="48">
        <v>2964</v>
      </c>
      <c r="P2973" s="50">
        <v>0</v>
      </c>
    </row>
    <row r="2974" spans="12:16" x14ac:dyDescent="0.3">
      <c r="L2974" s="48">
        <v>2965</v>
      </c>
      <c r="M2974" s="50">
        <v>0</v>
      </c>
      <c r="O2974" s="48">
        <v>2965</v>
      </c>
      <c r="P2974" s="50">
        <v>0</v>
      </c>
    </row>
    <row r="2975" spans="12:16" x14ac:dyDescent="0.3">
      <c r="L2975" s="48">
        <v>2966</v>
      </c>
      <c r="M2975" s="50">
        <v>0</v>
      </c>
      <c r="O2975" s="48">
        <v>2966</v>
      </c>
      <c r="P2975" s="50">
        <v>0</v>
      </c>
    </row>
    <row r="2976" spans="12:16" x14ac:dyDescent="0.3">
      <c r="L2976" s="48">
        <v>2967</v>
      </c>
      <c r="M2976" s="50">
        <v>0</v>
      </c>
      <c r="O2976" s="48">
        <v>2967</v>
      </c>
      <c r="P2976" s="50">
        <v>0</v>
      </c>
    </row>
    <row r="2977" spans="12:16" x14ac:dyDescent="0.3">
      <c r="L2977" s="48">
        <v>2968</v>
      </c>
      <c r="M2977" s="50">
        <v>2333590.9058199604</v>
      </c>
      <c r="O2977" s="48">
        <v>2968</v>
      </c>
      <c r="P2977" s="50">
        <v>0</v>
      </c>
    </row>
    <row r="2978" spans="12:16" x14ac:dyDescent="0.3">
      <c r="L2978" s="48">
        <v>2969</v>
      </c>
      <c r="M2978" s="50">
        <v>0</v>
      </c>
      <c r="O2978" s="48">
        <v>2969</v>
      </c>
      <c r="P2978" s="50">
        <v>0</v>
      </c>
    </row>
    <row r="2979" spans="12:16" x14ac:dyDescent="0.3">
      <c r="L2979" s="48">
        <v>2970</v>
      </c>
      <c r="M2979" s="50">
        <v>0</v>
      </c>
      <c r="O2979" s="48">
        <v>2970</v>
      </c>
      <c r="P2979" s="50">
        <v>0</v>
      </c>
    </row>
    <row r="2980" spans="12:16" x14ac:dyDescent="0.3">
      <c r="L2980" s="48">
        <v>2971</v>
      </c>
      <c r="M2980" s="50">
        <v>0</v>
      </c>
      <c r="O2980" s="48">
        <v>2971</v>
      </c>
      <c r="P2980" s="50">
        <v>0</v>
      </c>
    </row>
    <row r="2981" spans="12:16" x14ac:dyDescent="0.3">
      <c r="L2981" s="48">
        <v>2972</v>
      </c>
      <c r="M2981" s="50">
        <v>247072.39787533201</v>
      </c>
      <c r="O2981" s="48">
        <v>2972</v>
      </c>
      <c r="P2981" s="50">
        <v>0</v>
      </c>
    </row>
    <row r="2982" spans="12:16" x14ac:dyDescent="0.3">
      <c r="L2982" s="48">
        <v>2973</v>
      </c>
      <c r="M2982" s="50">
        <v>3617522.7545465995</v>
      </c>
      <c r="O2982" s="48">
        <v>2973</v>
      </c>
      <c r="P2982" s="50">
        <v>0</v>
      </c>
    </row>
    <row r="2983" spans="12:16" x14ac:dyDescent="0.3">
      <c r="L2983" s="48">
        <v>2974</v>
      </c>
      <c r="M2983" s="50">
        <v>189244.59610298323</v>
      </c>
      <c r="O2983" s="48">
        <v>2974</v>
      </c>
      <c r="P2983" s="50">
        <v>189244.59610298323</v>
      </c>
    </row>
    <row r="2984" spans="12:16" x14ac:dyDescent="0.3">
      <c r="L2984" s="48">
        <v>2975</v>
      </c>
      <c r="M2984" s="50">
        <v>2416427.2355938973</v>
      </c>
      <c r="O2984" s="48">
        <v>2975</v>
      </c>
      <c r="P2984" s="50">
        <v>0</v>
      </c>
    </row>
    <row r="2985" spans="12:16" x14ac:dyDescent="0.3">
      <c r="L2985" s="48">
        <v>2976</v>
      </c>
      <c r="M2985" s="50">
        <v>175605.21454956272</v>
      </c>
      <c r="O2985" s="48">
        <v>2976</v>
      </c>
      <c r="P2985" s="50">
        <v>0</v>
      </c>
    </row>
    <row r="2986" spans="12:16" x14ac:dyDescent="0.3">
      <c r="L2986" s="48">
        <v>2977</v>
      </c>
      <c r="M2986" s="50">
        <v>188091.6343184115</v>
      </c>
      <c r="O2986" s="48">
        <v>2977</v>
      </c>
      <c r="P2986" s="50">
        <v>188091.6343184115</v>
      </c>
    </row>
    <row r="2987" spans="12:16" x14ac:dyDescent="0.3">
      <c r="L2987" s="48">
        <v>2978</v>
      </c>
      <c r="M2987" s="50">
        <v>3955474.2598633929</v>
      </c>
      <c r="O2987" s="48">
        <v>2978</v>
      </c>
      <c r="P2987" s="50">
        <v>0</v>
      </c>
    </row>
    <row r="2988" spans="12:16" x14ac:dyDescent="0.3">
      <c r="L2988" s="48">
        <v>2979</v>
      </c>
      <c r="M2988" s="50">
        <v>2669385.3451498491</v>
      </c>
      <c r="O2988" s="48">
        <v>2979</v>
      </c>
      <c r="P2988" s="50">
        <v>2669385.3451498491</v>
      </c>
    </row>
    <row r="2989" spans="12:16" x14ac:dyDescent="0.3">
      <c r="L2989" s="48">
        <v>2980</v>
      </c>
      <c r="M2989" s="50">
        <v>1352785.4783332453</v>
      </c>
      <c r="O2989" s="48">
        <v>2980</v>
      </c>
      <c r="P2989" s="50">
        <v>0</v>
      </c>
    </row>
    <row r="2990" spans="12:16" x14ac:dyDescent="0.3">
      <c r="L2990" s="48">
        <v>2981</v>
      </c>
      <c r="M2990" s="50">
        <v>200448.60282306929</v>
      </c>
      <c r="O2990" s="48">
        <v>2981</v>
      </c>
      <c r="P2990" s="50">
        <v>200448.60282306929</v>
      </c>
    </row>
    <row r="2991" spans="12:16" x14ac:dyDescent="0.3">
      <c r="L2991" s="48">
        <v>2982</v>
      </c>
      <c r="M2991" s="50">
        <v>0</v>
      </c>
      <c r="O2991" s="48">
        <v>2982</v>
      </c>
      <c r="P2991" s="50">
        <v>0</v>
      </c>
    </row>
    <row r="2992" spans="12:16" x14ac:dyDescent="0.3">
      <c r="L2992" s="48">
        <v>2983</v>
      </c>
      <c r="M2992" s="50">
        <v>5078790.757335105</v>
      </c>
      <c r="O2992" s="48">
        <v>2983</v>
      </c>
      <c r="P2992" s="50">
        <v>0</v>
      </c>
    </row>
    <row r="2993" spans="12:16" x14ac:dyDescent="0.3">
      <c r="L2993" s="48">
        <v>2984</v>
      </c>
      <c r="M2993" s="50">
        <v>0</v>
      </c>
      <c r="O2993" s="48">
        <v>2984</v>
      </c>
      <c r="P2993" s="50">
        <v>0</v>
      </c>
    </row>
    <row r="2994" spans="12:16" x14ac:dyDescent="0.3">
      <c r="L2994" s="48">
        <v>2985</v>
      </c>
      <c r="M2994" s="50">
        <v>0</v>
      </c>
      <c r="O2994" s="48">
        <v>2985</v>
      </c>
      <c r="P2994" s="50">
        <v>0</v>
      </c>
    </row>
    <row r="2995" spans="12:16" x14ac:dyDescent="0.3">
      <c r="L2995" s="48">
        <v>2986</v>
      </c>
      <c r="M2995" s="50">
        <v>0</v>
      </c>
      <c r="O2995" s="48">
        <v>2986</v>
      </c>
      <c r="P2995" s="50">
        <v>0</v>
      </c>
    </row>
    <row r="2996" spans="12:16" x14ac:dyDescent="0.3">
      <c r="L2996" s="48">
        <v>2987</v>
      </c>
      <c r="M2996" s="50">
        <v>3529098.1127508478</v>
      </c>
      <c r="O2996" s="48">
        <v>2987</v>
      </c>
      <c r="P2996" s="50">
        <v>3529098.1127508478</v>
      </c>
    </row>
    <row r="2997" spans="12:16" x14ac:dyDescent="0.3">
      <c r="L2997" s="48">
        <v>2988</v>
      </c>
      <c r="M2997" s="50">
        <v>0</v>
      </c>
      <c r="O2997" s="48">
        <v>2988</v>
      </c>
      <c r="P2997" s="50">
        <v>0</v>
      </c>
    </row>
    <row r="2998" spans="12:16" x14ac:dyDescent="0.3">
      <c r="L2998" s="48">
        <v>2989</v>
      </c>
      <c r="M2998" s="50">
        <v>241615.86260924657</v>
      </c>
      <c r="O2998" s="48">
        <v>2989</v>
      </c>
      <c r="P2998" s="50">
        <v>0</v>
      </c>
    </row>
    <row r="2999" spans="12:16" x14ac:dyDescent="0.3">
      <c r="L2999" s="48">
        <v>2990</v>
      </c>
      <c r="M2999" s="50">
        <v>4718191.052132912</v>
      </c>
      <c r="O2999" s="48">
        <v>2990</v>
      </c>
      <c r="P2999" s="50">
        <v>0</v>
      </c>
    </row>
    <row r="3000" spans="12:16" x14ac:dyDescent="0.3">
      <c r="L3000" s="48">
        <v>2991</v>
      </c>
      <c r="M3000" s="50">
        <v>0</v>
      </c>
      <c r="O3000" s="48">
        <v>2991</v>
      </c>
      <c r="P3000" s="50">
        <v>0</v>
      </c>
    </row>
    <row r="3001" spans="12:16" x14ac:dyDescent="0.3">
      <c r="L3001" s="48">
        <v>2992</v>
      </c>
      <c r="M3001" s="50">
        <v>0</v>
      </c>
      <c r="O3001" s="48">
        <v>2992</v>
      </c>
      <c r="P3001" s="50">
        <v>0</v>
      </c>
    </row>
    <row r="3002" spans="12:16" x14ac:dyDescent="0.3">
      <c r="L3002" s="48">
        <v>2993</v>
      </c>
      <c r="M3002" s="50">
        <v>0</v>
      </c>
      <c r="O3002" s="48">
        <v>2993</v>
      </c>
      <c r="P3002" s="50">
        <v>0</v>
      </c>
    </row>
    <row r="3003" spans="12:16" x14ac:dyDescent="0.3">
      <c r="L3003" s="48">
        <v>2994</v>
      </c>
      <c r="M3003" s="50">
        <v>0</v>
      </c>
      <c r="O3003" s="48">
        <v>2994</v>
      </c>
      <c r="P3003" s="50">
        <v>0</v>
      </c>
    </row>
    <row r="3004" spans="12:16" x14ac:dyDescent="0.3">
      <c r="L3004" s="48">
        <v>2995</v>
      </c>
      <c r="M3004" s="50">
        <v>402399.98802154575</v>
      </c>
      <c r="O3004" s="48">
        <v>2995</v>
      </c>
      <c r="P3004" s="50">
        <v>402399.98802154575</v>
      </c>
    </row>
    <row r="3005" spans="12:16" x14ac:dyDescent="0.3">
      <c r="L3005" s="48">
        <v>2996</v>
      </c>
      <c r="M3005" s="50">
        <v>244569.10574686536</v>
      </c>
      <c r="O3005" s="48">
        <v>2996</v>
      </c>
      <c r="P3005" s="50">
        <v>244569.10574686536</v>
      </c>
    </row>
    <row r="3006" spans="12:16" x14ac:dyDescent="0.3">
      <c r="L3006" s="48">
        <v>2997</v>
      </c>
      <c r="M3006" s="50">
        <v>20247774.585440658</v>
      </c>
      <c r="O3006" s="48">
        <v>2997</v>
      </c>
      <c r="P3006" s="50">
        <v>5992658.6378730312</v>
      </c>
    </row>
    <row r="3007" spans="12:16" x14ac:dyDescent="0.3">
      <c r="L3007" s="48">
        <v>2998</v>
      </c>
      <c r="M3007" s="50">
        <v>0</v>
      </c>
      <c r="O3007" s="48">
        <v>2998</v>
      </c>
      <c r="P3007" s="50">
        <v>0</v>
      </c>
    </row>
    <row r="3008" spans="12:16" x14ac:dyDescent="0.3">
      <c r="L3008" s="48">
        <v>2999</v>
      </c>
      <c r="M3008" s="50">
        <v>0</v>
      </c>
      <c r="O3008" s="48">
        <v>2999</v>
      </c>
      <c r="P3008" s="50">
        <v>0</v>
      </c>
    </row>
    <row r="3009" spans="12:16" x14ac:dyDescent="0.3">
      <c r="L3009" s="48">
        <v>3000</v>
      </c>
      <c r="M3009" s="50">
        <v>393480.58838421979</v>
      </c>
      <c r="O3009" s="48">
        <v>3000</v>
      </c>
      <c r="P3009" s="50">
        <v>393480.58838421979</v>
      </c>
    </row>
    <row r="3010" spans="12:16" x14ac:dyDescent="0.3">
      <c r="L3010" s="48">
        <v>3001</v>
      </c>
      <c r="M3010" s="50">
        <v>643946.75191121071</v>
      </c>
      <c r="O3010" s="48">
        <v>3001</v>
      </c>
      <c r="P3010" s="50">
        <v>0</v>
      </c>
    </row>
    <row r="3011" spans="12:16" x14ac:dyDescent="0.3">
      <c r="L3011" s="48">
        <v>3002</v>
      </c>
      <c r="M3011" s="50">
        <v>0</v>
      </c>
      <c r="O3011" s="48">
        <v>3002</v>
      </c>
      <c r="P3011" s="50">
        <v>0</v>
      </c>
    </row>
    <row r="3012" spans="12:16" x14ac:dyDescent="0.3">
      <c r="L3012" s="48">
        <v>3003</v>
      </c>
      <c r="M3012" s="50">
        <v>4027752.0357628171</v>
      </c>
      <c r="O3012" s="48">
        <v>3003</v>
      </c>
      <c r="P3012" s="50">
        <v>4027752.0357628171</v>
      </c>
    </row>
    <row r="3013" spans="12:16" x14ac:dyDescent="0.3">
      <c r="L3013" s="48">
        <v>3004</v>
      </c>
      <c r="M3013" s="50">
        <v>0</v>
      </c>
      <c r="O3013" s="48">
        <v>3004</v>
      </c>
      <c r="P3013" s="50">
        <v>0</v>
      </c>
    </row>
    <row r="3014" spans="12:16" x14ac:dyDescent="0.3">
      <c r="L3014" s="48">
        <v>3005</v>
      </c>
      <c r="M3014" s="50">
        <v>187229.72993126727</v>
      </c>
      <c r="O3014" s="48">
        <v>3005</v>
      </c>
      <c r="P3014" s="50">
        <v>187229.72993126727</v>
      </c>
    </row>
    <row r="3015" spans="12:16" x14ac:dyDescent="0.3">
      <c r="L3015" s="48">
        <v>3006</v>
      </c>
      <c r="M3015" s="50">
        <v>321963.80374940351</v>
      </c>
      <c r="O3015" s="48">
        <v>3006</v>
      </c>
      <c r="P3015" s="50">
        <v>321963.80374940351</v>
      </c>
    </row>
    <row r="3016" spans="12:16" x14ac:dyDescent="0.3">
      <c r="L3016" s="48">
        <v>3007</v>
      </c>
      <c r="M3016" s="50">
        <v>0</v>
      </c>
      <c r="O3016" s="48">
        <v>3007</v>
      </c>
      <c r="P3016" s="50">
        <v>0</v>
      </c>
    </row>
    <row r="3017" spans="12:16" x14ac:dyDescent="0.3">
      <c r="L3017" s="48">
        <v>3008</v>
      </c>
      <c r="M3017" s="50">
        <v>0</v>
      </c>
      <c r="O3017" s="48">
        <v>3008</v>
      </c>
      <c r="P3017" s="50">
        <v>0</v>
      </c>
    </row>
    <row r="3018" spans="12:16" x14ac:dyDescent="0.3">
      <c r="L3018" s="48">
        <v>3009</v>
      </c>
      <c r="M3018" s="50">
        <v>6964350.3478294481</v>
      </c>
      <c r="O3018" s="48">
        <v>3009</v>
      </c>
      <c r="P3018" s="50">
        <v>6964350.3478294481</v>
      </c>
    </row>
    <row r="3019" spans="12:16" x14ac:dyDescent="0.3">
      <c r="L3019" s="48">
        <v>3010</v>
      </c>
      <c r="M3019" s="50">
        <v>0</v>
      </c>
      <c r="O3019" s="48">
        <v>3010</v>
      </c>
      <c r="P3019" s="50">
        <v>0</v>
      </c>
    </row>
    <row r="3020" spans="12:16" x14ac:dyDescent="0.3">
      <c r="L3020" s="48">
        <v>3011</v>
      </c>
      <c r="M3020" s="50">
        <v>0</v>
      </c>
      <c r="O3020" s="48">
        <v>3011</v>
      </c>
      <c r="P3020" s="50">
        <v>0</v>
      </c>
    </row>
    <row r="3021" spans="12:16" x14ac:dyDescent="0.3">
      <c r="L3021" s="48">
        <v>3012</v>
      </c>
      <c r="M3021" s="50">
        <v>0</v>
      </c>
      <c r="O3021" s="48">
        <v>3012</v>
      </c>
      <c r="P3021" s="50">
        <v>0</v>
      </c>
    </row>
    <row r="3022" spans="12:16" x14ac:dyDescent="0.3">
      <c r="L3022" s="48">
        <v>3013</v>
      </c>
      <c r="M3022" s="50">
        <v>7233776.9884526832</v>
      </c>
      <c r="O3022" s="48">
        <v>3013</v>
      </c>
      <c r="P3022" s="50">
        <v>7233776.9884526832</v>
      </c>
    </row>
    <row r="3023" spans="12:16" x14ac:dyDescent="0.3">
      <c r="L3023" s="48">
        <v>3014</v>
      </c>
      <c r="M3023" s="50">
        <v>2050298.4957487548</v>
      </c>
      <c r="O3023" s="48">
        <v>3014</v>
      </c>
      <c r="P3023" s="50">
        <v>0</v>
      </c>
    </row>
    <row r="3024" spans="12:16" x14ac:dyDescent="0.3">
      <c r="L3024" s="48">
        <v>3015</v>
      </c>
      <c r="M3024" s="50">
        <v>0</v>
      </c>
      <c r="O3024" s="48">
        <v>3015</v>
      </c>
      <c r="P3024" s="50">
        <v>0</v>
      </c>
    </row>
    <row r="3025" spans="12:16" x14ac:dyDescent="0.3">
      <c r="L3025" s="48">
        <v>3016</v>
      </c>
      <c r="M3025" s="50">
        <v>5118627.6074001342</v>
      </c>
      <c r="O3025" s="48">
        <v>3016</v>
      </c>
      <c r="P3025" s="50">
        <v>2832489.4851057427</v>
      </c>
    </row>
    <row r="3026" spans="12:16" x14ac:dyDescent="0.3">
      <c r="L3026" s="48">
        <v>3017</v>
      </c>
      <c r="M3026" s="50">
        <v>0</v>
      </c>
      <c r="O3026" s="48">
        <v>3017</v>
      </c>
      <c r="P3026" s="50">
        <v>0</v>
      </c>
    </row>
    <row r="3027" spans="12:16" x14ac:dyDescent="0.3">
      <c r="L3027" s="48">
        <v>3018</v>
      </c>
      <c r="M3027" s="50">
        <v>2967785.152173406</v>
      </c>
      <c r="O3027" s="48">
        <v>3018</v>
      </c>
      <c r="P3027" s="50">
        <v>2967785.152173406</v>
      </c>
    </row>
    <row r="3028" spans="12:16" x14ac:dyDescent="0.3">
      <c r="L3028" s="48">
        <v>3019</v>
      </c>
      <c r="M3028" s="50">
        <v>479059.27104148758</v>
      </c>
      <c r="O3028" s="48">
        <v>3019</v>
      </c>
      <c r="P3028" s="50">
        <v>479059.27104148758</v>
      </c>
    </row>
    <row r="3029" spans="12:16" x14ac:dyDescent="0.3">
      <c r="L3029" s="48">
        <v>3020</v>
      </c>
      <c r="M3029" s="50">
        <v>0</v>
      </c>
      <c r="O3029" s="48">
        <v>3020</v>
      </c>
      <c r="P3029" s="50">
        <v>0</v>
      </c>
    </row>
    <row r="3030" spans="12:16" x14ac:dyDescent="0.3">
      <c r="L3030" s="48">
        <v>3021</v>
      </c>
      <c r="M3030" s="50">
        <v>0</v>
      </c>
      <c r="O3030" s="48">
        <v>3021</v>
      </c>
      <c r="P3030" s="50">
        <v>0</v>
      </c>
    </row>
    <row r="3031" spans="12:16" x14ac:dyDescent="0.3">
      <c r="L3031" s="48">
        <v>3022</v>
      </c>
      <c r="M3031" s="50">
        <v>198289.08533110539</v>
      </c>
      <c r="O3031" s="48">
        <v>3022</v>
      </c>
      <c r="P3031" s="50">
        <v>198289.08533110539</v>
      </c>
    </row>
    <row r="3032" spans="12:16" x14ac:dyDescent="0.3">
      <c r="L3032" s="48">
        <v>3023</v>
      </c>
      <c r="M3032" s="50">
        <v>0</v>
      </c>
      <c r="O3032" s="48">
        <v>3023</v>
      </c>
      <c r="P3032" s="50">
        <v>0</v>
      </c>
    </row>
    <row r="3033" spans="12:16" x14ac:dyDescent="0.3">
      <c r="L3033" s="48">
        <v>3024</v>
      </c>
      <c r="M3033" s="50">
        <v>5773163.7247928241</v>
      </c>
      <c r="O3033" s="48">
        <v>3024</v>
      </c>
      <c r="P3033" s="50">
        <v>2113977.3363624276</v>
      </c>
    </row>
    <row r="3034" spans="12:16" x14ac:dyDescent="0.3">
      <c r="L3034" s="48">
        <v>3025</v>
      </c>
      <c r="M3034" s="50">
        <v>0</v>
      </c>
      <c r="O3034" s="48">
        <v>3025</v>
      </c>
      <c r="P3034" s="50">
        <v>0</v>
      </c>
    </row>
    <row r="3035" spans="12:16" x14ac:dyDescent="0.3">
      <c r="L3035" s="48">
        <v>3026</v>
      </c>
      <c r="M3035" s="50">
        <v>0</v>
      </c>
      <c r="O3035" s="48">
        <v>3026</v>
      </c>
      <c r="P3035" s="50">
        <v>0</v>
      </c>
    </row>
    <row r="3036" spans="12:16" x14ac:dyDescent="0.3">
      <c r="L3036" s="48">
        <v>3027</v>
      </c>
      <c r="M3036" s="50">
        <v>102217.17424307231</v>
      </c>
      <c r="O3036" s="48">
        <v>3027</v>
      </c>
      <c r="P3036" s="50">
        <v>102217.17424307231</v>
      </c>
    </row>
    <row r="3037" spans="12:16" x14ac:dyDescent="0.3">
      <c r="L3037" s="48">
        <v>3028</v>
      </c>
      <c r="M3037" s="50">
        <v>4559465.2163883885</v>
      </c>
      <c r="O3037" s="48">
        <v>3028</v>
      </c>
      <c r="P3037" s="50">
        <v>4559465.2163883885</v>
      </c>
    </row>
    <row r="3038" spans="12:16" x14ac:dyDescent="0.3">
      <c r="L3038" s="48">
        <v>3029</v>
      </c>
      <c r="M3038" s="50">
        <v>3171025.1231576079</v>
      </c>
      <c r="O3038" s="48">
        <v>3029</v>
      </c>
      <c r="P3038" s="50">
        <v>0</v>
      </c>
    </row>
    <row r="3039" spans="12:16" x14ac:dyDescent="0.3">
      <c r="L3039" s="48">
        <v>3030</v>
      </c>
      <c r="M3039" s="50">
        <v>422683.13503481145</v>
      </c>
      <c r="O3039" s="48">
        <v>3030</v>
      </c>
      <c r="P3039" s="50">
        <v>422683.13503481145</v>
      </c>
    </row>
    <row r="3040" spans="12:16" x14ac:dyDescent="0.3">
      <c r="L3040" s="48">
        <v>3031</v>
      </c>
      <c r="M3040" s="50">
        <v>0</v>
      </c>
      <c r="O3040" s="48">
        <v>3031</v>
      </c>
      <c r="P3040" s="50">
        <v>0</v>
      </c>
    </row>
    <row r="3041" spans="12:16" x14ac:dyDescent="0.3">
      <c r="L3041" s="48">
        <v>3032</v>
      </c>
      <c r="M3041" s="50">
        <v>0</v>
      </c>
      <c r="O3041" s="48">
        <v>3032</v>
      </c>
      <c r="P3041" s="50">
        <v>0</v>
      </c>
    </row>
    <row r="3042" spans="12:16" x14ac:dyDescent="0.3">
      <c r="L3042" s="48">
        <v>3033</v>
      </c>
      <c r="M3042" s="50">
        <v>204171.47409785233</v>
      </c>
      <c r="O3042" s="48">
        <v>3033</v>
      </c>
      <c r="P3042" s="50">
        <v>204171.47409785233</v>
      </c>
    </row>
    <row r="3043" spans="12:16" x14ac:dyDescent="0.3">
      <c r="L3043" s="48">
        <v>3034</v>
      </c>
      <c r="M3043" s="50">
        <v>0</v>
      </c>
      <c r="O3043" s="48">
        <v>3034</v>
      </c>
      <c r="P3043" s="50">
        <v>0</v>
      </c>
    </row>
    <row r="3044" spans="12:16" x14ac:dyDescent="0.3">
      <c r="L3044" s="48">
        <v>3035</v>
      </c>
      <c r="M3044" s="50">
        <v>1904871.9734728781</v>
      </c>
      <c r="O3044" s="48">
        <v>3035</v>
      </c>
      <c r="P3044" s="50">
        <v>273670.66595815052</v>
      </c>
    </row>
    <row r="3045" spans="12:16" x14ac:dyDescent="0.3">
      <c r="L3045" s="48">
        <v>3036</v>
      </c>
      <c r="M3045" s="50">
        <v>5657128.1188564943</v>
      </c>
      <c r="O3045" s="48">
        <v>3036</v>
      </c>
      <c r="P3045" s="50">
        <v>5657128.1188564943</v>
      </c>
    </row>
    <row r="3046" spans="12:16" x14ac:dyDescent="0.3">
      <c r="L3046" s="48">
        <v>3037</v>
      </c>
      <c r="M3046" s="50">
        <v>0</v>
      </c>
      <c r="O3046" s="48">
        <v>3037</v>
      </c>
      <c r="P3046" s="50">
        <v>0</v>
      </c>
    </row>
    <row r="3047" spans="12:16" x14ac:dyDescent="0.3">
      <c r="L3047" s="48">
        <v>3038</v>
      </c>
      <c r="M3047" s="50">
        <v>251016.77159485591</v>
      </c>
      <c r="O3047" s="48">
        <v>3038</v>
      </c>
      <c r="P3047" s="50">
        <v>251016.77159485591</v>
      </c>
    </row>
    <row r="3048" spans="12:16" x14ac:dyDescent="0.3">
      <c r="L3048" s="48">
        <v>3039</v>
      </c>
      <c r="M3048" s="50">
        <v>0</v>
      </c>
      <c r="O3048" s="48">
        <v>3039</v>
      </c>
      <c r="P3048" s="50">
        <v>0</v>
      </c>
    </row>
    <row r="3049" spans="12:16" x14ac:dyDescent="0.3">
      <c r="L3049" s="48">
        <v>3040</v>
      </c>
      <c r="M3049" s="50">
        <v>0</v>
      </c>
      <c r="O3049" s="48">
        <v>3040</v>
      </c>
      <c r="P3049" s="50">
        <v>0</v>
      </c>
    </row>
    <row r="3050" spans="12:16" x14ac:dyDescent="0.3">
      <c r="L3050" s="48">
        <v>3041</v>
      </c>
      <c r="M3050" s="50">
        <v>3014908.1949803652</v>
      </c>
      <c r="O3050" s="48">
        <v>3041</v>
      </c>
      <c r="P3050" s="50">
        <v>3014908.1949803652</v>
      </c>
    </row>
    <row r="3051" spans="12:16" x14ac:dyDescent="0.3">
      <c r="L3051" s="48">
        <v>3042</v>
      </c>
      <c r="M3051" s="50">
        <v>0</v>
      </c>
      <c r="O3051" s="48">
        <v>3042</v>
      </c>
      <c r="P3051" s="50">
        <v>0</v>
      </c>
    </row>
    <row r="3052" spans="12:16" x14ac:dyDescent="0.3">
      <c r="L3052" s="48">
        <v>3043</v>
      </c>
      <c r="M3052" s="50">
        <v>2663719.2102787839</v>
      </c>
      <c r="O3052" s="48">
        <v>3043</v>
      </c>
      <c r="P3052" s="50">
        <v>2663719.2102787839</v>
      </c>
    </row>
    <row r="3053" spans="12:16" x14ac:dyDescent="0.3">
      <c r="L3053" s="48">
        <v>3044</v>
      </c>
      <c r="M3053" s="50">
        <v>4521637.7104822146</v>
      </c>
      <c r="O3053" s="48">
        <v>3044</v>
      </c>
      <c r="P3053" s="50">
        <v>4521637.7104822146</v>
      </c>
    </row>
    <row r="3054" spans="12:16" x14ac:dyDescent="0.3">
      <c r="L3054" s="48">
        <v>3045</v>
      </c>
      <c r="M3054" s="50">
        <v>233492.2488673997</v>
      </c>
      <c r="O3054" s="48">
        <v>3045</v>
      </c>
      <c r="P3054" s="50">
        <v>233492.2488673997</v>
      </c>
    </row>
    <row r="3055" spans="12:16" x14ac:dyDescent="0.3">
      <c r="L3055" s="48">
        <v>3046</v>
      </c>
      <c r="M3055" s="50">
        <v>463509.77594997041</v>
      </c>
      <c r="O3055" s="48">
        <v>3046</v>
      </c>
      <c r="P3055" s="50">
        <v>463509.77594997041</v>
      </c>
    </row>
    <row r="3056" spans="12:16" x14ac:dyDescent="0.3">
      <c r="L3056" s="48">
        <v>3047</v>
      </c>
      <c r="M3056" s="50">
        <v>424659.22596435121</v>
      </c>
      <c r="O3056" s="48">
        <v>3047</v>
      </c>
      <c r="P3056" s="50">
        <v>424659.22596435121</v>
      </c>
    </row>
    <row r="3057" spans="12:16" x14ac:dyDescent="0.3">
      <c r="L3057" s="48">
        <v>3048</v>
      </c>
      <c r="M3057" s="50">
        <v>0</v>
      </c>
      <c r="O3057" s="48">
        <v>3048</v>
      </c>
      <c r="P3057" s="50">
        <v>0</v>
      </c>
    </row>
    <row r="3058" spans="12:16" x14ac:dyDescent="0.3">
      <c r="L3058" s="48">
        <v>3049</v>
      </c>
      <c r="M3058" s="50">
        <v>1466531.7751710031</v>
      </c>
      <c r="O3058" s="48">
        <v>3049</v>
      </c>
      <c r="P3058" s="50">
        <v>1466531.7751710031</v>
      </c>
    </row>
    <row r="3059" spans="12:16" x14ac:dyDescent="0.3">
      <c r="L3059" s="48">
        <v>3050</v>
      </c>
      <c r="M3059" s="50">
        <v>0</v>
      </c>
      <c r="O3059" s="48">
        <v>3050</v>
      </c>
      <c r="P3059" s="50">
        <v>0</v>
      </c>
    </row>
    <row r="3060" spans="12:16" x14ac:dyDescent="0.3">
      <c r="L3060" s="48">
        <v>3051</v>
      </c>
      <c r="M3060" s="50">
        <v>1140717.6756713823</v>
      </c>
      <c r="O3060" s="48">
        <v>3051</v>
      </c>
      <c r="P3060" s="50">
        <v>468091.95086128672</v>
      </c>
    </row>
    <row r="3061" spans="12:16" x14ac:dyDescent="0.3">
      <c r="L3061" s="48">
        <v>3052</v>
      </c>
      <c r="M3061" s="50">
        <v>0</v>
      </c>
      <c r="O3061" s="48">
        <v>3052</v>
      </c>
      <c r="P3061" s="50">
        <v>0</v>
      </c>
    </row>
    <row r="3062" spans="12:16" x14ac:dyDescent="0.3">
      <c r="L3062" s="48">
        <v>3053</v>
      </c>
      <c r="M3062" s="50">
        <v>645757.86904815747</v>
      </c>
      <c r="O3062" s="48">
        <v>3053</v>
      </c>
      <c r="P3062" s="50">
        <v>645757.86904815747</v>
      </c>
    </row>
    <row r="3063" spans="12:16" x14ac:dyDescent="0.3">
      <c r="L3063" s="48">
        <v>3054</v>
      </c>
      <c r="M3063" s="50">
        <v>5142935.526573292</v>
      </c>
      <c r="O3063" s="48">
        <v>3054</v>
      </c>
      <c r="P3063" s="50">
        <v>5142935.526573292</v>
      </c>
    </row>
    <row r="3064" spans="12:16" x14ac:dyDescent="0.3">
      <c r="L3064" s="48">
        <v>3055</v>
      </c>
      <c r="M3064" s="50">
        <v>232387.74263982038</v>
      </c>
      <c r="O3064" s="48">
        <v>3055</v>
      </c>
      <c r="P3064" s="50">
        <v>232387.74263982038</v>
      </c>
    </row>
    <row r="3065" spans="12:16" x14ac:dyDescent="0.3">
      <c r="L3065" s="48">
        <v>3056</v>
      </c>
      <c r="M3065" s="50">
        <v>0</v>
      </c>
      <c r="O3065" s="48">
        <v>3056</v>
      </c>
      <c r="P3065" s="50">
        <v>0</v>
      </c>
    </row>
    <row r="3066" spans="12:16" x14ac:dyDescent="0.3">
      <c r="L3066" s="48">
        <v>3057</v>
      </c>
      <c r="M3066" s="50">
        <v>970413.57124761504</v>
      </c>
      <c r="O3066" s="48">
        <v>3057</v>
      </c>
      <c r="P3066" s="50">
        <v>970413.57124761504</v>
      </c>
    </row>
    <row r="3067" spans="12:16" x14ac:dyDescent="0.3">
      <c r="L3067" s="48">
        <v>3058</v>
      </c>
      <c r="M3067" s="50">
        <v>2588551.9411728443</v>
      </c>
      <c r="O3067" s="48">
        <v>3058</v>
      </c>
      <c r="P3067" s="50">
        <v>2588551.9411728443</v>
      </c>
    </row>
    <row r="3068" spans="12:16" x14ac:dyDescent="0.3">
      <c r="L3068" s="48">
        <v>3059</v>
      </c>
      <c r="M3068" s="50">
        <v>1262610.8163386539</v>
      </c>
      <c r="O3068" s="48">
        <v>3059</v>
      </c>
      <c r="P3068" s="50">
        <v>0</v>
      </c>
    </row>
    <row r="3069" spans="12:16" x14ac:dyDescent="0.3">
      <c r="L3069" s="48">
        <v>3060</v>
      </c>
      <c r="M3069" s="50">
        <v>0</v>
      </c>
      <c r="O3069" s="48">
        <v>3060</v>
      </c>
      <c r="P3069" s="50">
        <v>0</v>
      </c>
    </row>
    <row r="3070" spans="12:16" x14ac:dyDescent="0.3">
      <c r="L3070" s="48">
        <v>3061</v>
      </c>
      <c r="M3070" s="50">
        <v>448157.19336323725</v>
      </c>
      <c r="O3070" s="48">
        <v>3061</v>
      </c>
      <c r="P3070" s="50">
        <v>448157.19336323725</v>
      </c>
    </row>
    <row r="3071" spans="12:16" x14ac:dyDescent="0.3">
      <c r="L3071" s="48">
        <v>3062</v>
      </c>
      <c r="M3071" s="50">
        <v>0</v>
      </c>
      <c r="O3071" s="48">
        <v>3062</v>
      </c>
      <c r="P3071" s="50">
        <v>0</v>
      </c>
    </row>
    <row r="3072" spans="12:16" x14ac:dyDescent="0.3">
      <c r="L3072" s="48">
        <v>3063</v>
      </c>
      <c r="M3072" s="50">
        <v>707125.92551860376</v>
      </c>
      <c r="O3072" s="48">
        <v>3063</v>
      </c>
      <c r="P3072" s="50">
        <v>209589.35529009387</v>
      </c>
    </row>
    <row r="3073" spans="12:16" x14ac:dyDescent="0.3">
      <c r="L3073" s="48">
        <v>3064</v>
      </c>
      <c r="M3073" s="50">
        <v>200974.62135551299</v>
      </c>
      <c r="O3073" s="48">
        <v>3064</v>
      </c>
      <c r="P3073" s="50">
        <v>0</v>
      </c>
    </row>
    <row r="3074" spans="12:16" x14ac:dyDescent="0.3">
      <c r="L3074" s="48">
        <v>3065</v>
      </c>
      <c r="M3074" s="50">
        <v>324630.15225129994</v>
      </c>
      <c r="O3074" s="48">
        <v>3065</v>
      </c>
      <c r="P3074" s="50">
        <v>324630.15225129994</v>
      </c>
    </row>
    <row r="3075" spans="12:16" x14ac:dyDescent="0.3">
      <c r="L3075" s="48">
        <v>3066</v>
      </c>
      <c r="M3075" s="50">
        <v>3816960.7780659311</v>
      </c>
      <c r="O3075" s="48">
        <v>3066</v>
      </c>
      <c r="P3075" s="50">
        <v>0</v>
      </c>
    </row>
    <row r="3076" spans="12:16" x14ac:dyDescent="0.3">
      <c r="L3076" s="48">
        <v>3067</v>
      </c>
      <c r="M3076" s="50">
        <v>1262337.5659282261</v>
      </c>
      <c r="O3076" s="48">
        <v>3067</v>
      </c>
      <c r="P3076" s="50">
        <v>1262337.5659282261</v>
      </c>
    </row>
    <row r="3077" spans="12:16" x14ac:dyDescent="0.3">
      <c r="L3077" s="48">
        <v>3068</v>
      </c>
      <c r="M3077" s="50">
        <v>0</v>
      </c>
      <c r="O3077" s="48">
        <v>3068</v>
      </c>
      <c r="P3077" s="50">
        <v>0</v>
      </c>
    </row>
    <row r="3078" spans="12:16" x14ac:dyDescent="0.3">
      <c r="L3078" s="48">
        <v>3069</v>
      </c>
      <c r="M3078" s="50">
        <v>0</v>
      </c>
      <c r="O3078" s="48">
        <v>3069</v>
      </c>
      <c r="P3078" s="50">
        <v>0</v>
      </c>
    </row>
    <row r="3079" spans="12:16" x14ac:dyDescent="0.3">
      <c r="L3079" s="48">
        <v>3070</v>
      </c>
      <c r="M3079" s="50">
        <v>357984.05421229848</v>
      </c>
      <c r="O3079" s="48">
        <v>3070</v>
      </c>
      <c r="P3079" s="50">
        <v>357984.05421229848</v>
      </c>
    </row>
    <row r="3080" spans="12:16" x14ac:dyDescent="0.3">
      <c r="L3080" s="48">
        <v>3071</v>
      </c>
      <c r="M3080" s="50">
        <v>8878833.6617511492</v>
      </c>
      <c r="O3080" s="48">
        <v>3071</v>
      </c>
      <c r="P3080" s="50">
        <v>8878833.6617511492</v>
      </c>
    </row>
    <row r="3081" spans="12:16" x14ac:dyDescent="0.3">
      <c r="L3081" s="48">
        <v>3072</v>
      </c>
      <c r="M3081" s="50">
        <v>591919.60212340392</v>
      </c>
      <c r="O3081" s="48">
        <v>3072</v>
      </c>
      <c r="P3081" s="50">
        <v>591919.60212340392</v>
      </c>
    </row>
    <row r="3082" spans="12:16" x14ac:dyDescent="0.3">
      <c r="L3082" s="48">
        <v>3073</v>
      </c>
      <c r="M3082" s="50">
        <v>0</v>
      </c>
      <c r="O3082" s="48">
        <v>3073</v>
      </c>
      <c r="P3082" s="50">
        <v>0</v>
      </c>
    </row>
    <row r="3083" spans="12:16" x14ac:dyDescent="0.3">
      <c r="L3083" s="48">
        <v>3074</v>
      </c>
      <c r="M3083" s="50">
        <v>0</v>
      </c>
      <c r="O3083" s="48">
        <v>3074</v>
      </c>
      <c r="P3083" s="50">
        <v>0</v>
      </c>
    </row>
    <row r="3084" spans="12:16" x14ac:dyDescent="0.3">
      <c r="L3084" s="48">
        <v>3075</v>
      </c>
      <c r="M3084" s="50">
        <v>177761.86264944731</v>
      </c>
      <c r="O3084" s="48">
        <v>3075</v>
      </c>
      <c r="P3084" s="50">
        <v>177761.86264944731</v>
      </c>
    </row>
    <row r="3085" spans="12:16" x14ac:dyDescent="0.3">
      <c r="L3085" s="48">
        <v>3076</v>
      </c>
      <c r="M3085" s="50">
        <v>0</v>
      </c>
      <c r="O3085" s="48">
        <v>3076</v>
      </c>
      <c r="P3085" s="50">
        <v>0</v>
      </c>
    </row>
    <row r="3086" spans="12:16" x14ac:dyDescent="0.3">
      <c r="L3086" s="48">
        <v>3077</v>
      </c>
      <c r="M3086" s="50">
        <v>545287.2286845037</v>
      </c>
      <c r="O3086" s="48">
        <v>3077</v>
      </c>
      <c r="P3086" s="50">
        <v>0</v>
      </c>
    </row>
    <row r="3087" spans="12:16" x14ac:dyDescent="0.3">
      <c r="L3087" s="48">
        <v>3078</v>
      </c>
      <c r="M3087" s="50">
        <v>3477076.6773024849</v>
      </c>
      <c r="O3087" s="48">
        <v>3078</v>
      </c>
      <c r="P3087" s="50">
        <v>3477076.6773024849</v>
      </c>
    </row>
    <row r="3088" spans="12:16" x14ac:dyDescent="0.3">
      <c r="L3088" s="48">
        <v>3079</v>
      </c>
      <c r="M3088" s="50">
        <v>297629.47933402291</v>
      </c>
      <c r="O3088" s="48">
        <v>3079</v>
      </c>
      <c r="P3088" s="50">
        <v>297629.47933402291</v>
      </c>
    </row>
    <row r="3089" spans="12:16" x14ac:dyDescent="0.3">
      <c r="L3089" s="48">
        <v>3080</v>
      </c>
      <c r="M3089" s="50">
        <v>364188.1088208289</v>
      </c>
      <c r="O3089" s="48">
        <v>3080</v>
      </c>
      <c r="P3089" s="50">
        <v>364188.1088208289</v>
      </c>
    </row>
    <row r="3090" spans="12:16" x14ac:dyDescent="0.3">
      <c r="L3090" s="48">
        <v>3081</v>
      </c>
      <c r="M3090" s="50">
        <v>0</v>
      </c>
      <c r="O3090" s="48">
        <v>3081</v>
      </c>
      <c r="P3090" s="50">
        <v>0</v>
      </c>
    </row>
    <row r="3091" spans="12:16" x14ac:dyDescent="0.3">
      <c r="L3091" s="48">
        <v>3082</v>
      </c>
      <c r="M3091" s="50">
        <v>256949.0398000897</v>
      </c>
      <c r="O3091" s="48">
        <v>3082</v>
      </c>
      <c r="P3091" s="50">
        <v>0</v>
      </c>
    </row>
    <row r="3092" spans="12:16" x14ac:dyDescent="0.3">
      <c r="L3092" s="48">
        <v>3083</v>
      </c>
      <c r="M3092" s="50">
        <v>259955.42474872692</v>
      </c>
      <c r="O3092" s="48">
        <v>3083</v>
      </c>
      <c r="P3092" s="50">
        <v>259955.42474872692</v>
      </c>
    </row>
    <row r="3093" spans="12:16" x14ac:dyDescent="0.3">
      <c r="L3093" s="48">
        <v>3084</v>
      </c>
      <c r="M3093" s="50">
        <v>0</v>
      </c>
      <c r="O3093" s="48">
        <v>3084</v>
      </c>
      <c r="P3093" s="50">
        <v>0</v>
      </c>
    </row>
    <row r="3094" spans="12:16" x14ac:dyDescent="0.3">
      <c r="L3094" s="48">
        <v>3085</v>
      </c>
      <c r="M3094" s="50">
        <v>0</v>
      </c>
      <c r="O3094" s="48">
        <v>3085</v>
      </c>
      <c r="P3094" s="50">
        <v>0</v>
      </c>
    </row>
    <row r="3095" spans="12:16" x14ac:dyDescent="0.3">
      <c r="L3095" s="48">
        <v>3086</v>
      </c>
      <c r="M3095" s="50">
        <v>277227.71648120106</v>
      </c>
      <c r="O3095" s="48">
        <v>3086</v>
      </c>
      <c r="P3095" s="50">
        <v>277227.71648120106</v>
      </c>
    </row>
    <row r="3096" spans="12:16" x14ac:dyDescent="0.3">
      <c r="L3096" s="48">
        <v>3087</v>
      </c>
      <c r="M3096" s="50">
        <v>3572075.0487508406</v>
      </c>
      <c r="O3096" s="48">
        <v>3087</v>
      </c>
      <c r="P3096" s="50">
        <v>0</v>
      </c>
    </row>
    <row r="3097" spans="12:16" x14ac:dyDescent="0.3">
      <c r="L3097" s="48">
        <v>3088</v>
      </c>
      <c r="M3097" s="50">
        <v>166304.36502253162</v>
      </c>
      <c r="O3097" s="48">
        <v>3088</v>
      </c>
      <c r="P3097" s="50">
        <v>0</v>
      </c>
    </row>
    <row r="3098" spans="12:16" x14ac:dyDescent="0.3">
      <c r="L3098" s="48">
        <v>3089</v>
      </c>
      <c r="M3098" s="50">
        <v>309570.99744224123</v>
      </c>
      <c r="O3098" s="48">
        <v>3089</v>
      </c>
      <c r="P3098" s="50">
        <v>309570.99744224123</v>
      </c>
    </row>
    <row r="3099" spans="12:16" x14ac:dyDescent="0.3">
      <c r="L3099" s="48">
        <v>3090</v>
      </c>
      <c r="M3099" s="50">
        <v>0</v>
      </c>
      <c r="O3099" s="48">
        <v>3090</v>
      </c>
      <c r="P3099" s="50">
        <v>0</v>
      </c>
    </row>
    <row r="3100" spans="12:16" x14ac:dyDescent="0.3">
      <c r="L3100" s="48">
        <v>3091</v>
      </c>
      <c r="M3100" s="50">
        <v>1237569.6026384968</v>
      </c>
      <c r="O3100" s="48">
        <v>3091</v>
      </c>
      <c r="P3100" s="50">
        <v>170663.49258460602</v>
      </c>
    </row>
    <row r="3101" spans="12:16" x14ac:dyDescent="0.3">
      <c r="L3101" s="48">
        <v>3092</v>
      </c>
      <c r="M3101" s="50">
        <v>0</v>
      </c>
      <c r="O3101" s="48">
        <v>3092</v>
      </c>
      <c r="P3101" s="50">
        <v>0</v>
      </c>
    </row>
    <row r="3102" spans="12:16" x14ac:dyDescent="0.3">
      <c r="L3102" s="48">
        <v>3093</v>
      </c>
      <c r="M3102" s="50">
        <v>188092.33759783558</v>
      </c>
      <c r="O3102" s="48">
        <v>3093</v>
      </c>
      <c r="P3102" s="50">
        <v>188092.33759783558</v>
      </c>
    </row>
    <row r="3103" spans="12:16" x14ac:dyDescent="0.3">
      <c r="L3103" s="48">
        <v>3094</v>
      </c>
      <c r="M3103" s="50">
        <v>0</v>
      </c>
      <c r="O3103" s="48">
        <v>3094</v>
      </c>
      <c r="P3103" s="50">
        <v>0</v>
      </c>
    </row>
    <row r="3104" spans="12:16" x14ac:dyDescent="0.3">
      <c r="L3104" s="48">
        <v>3095</v>
      </c>
      <c r="M3104" s="50">
        <v>255827.26319803228</v>
      </c>
      <c r="O3104" s="48">
        <v>3095</v>
      </c>
      <c r="P3104" s="50">
        <v>0</v>
      </c>
    </row>
    <row r="3105" spans="12:16" x14ac:dyDescent="0.3">
      <c r="L3105" s="48">
        <v>3096</v>
      </c>
      <c r="M3105" s="50">
        <v>665048.90260525676</v>
      </c>
      <c r="O3105" s="48">
        <v>3096</v>
      </c>
      <c r="P3105" s="50">
        <v>665048.90260525676</v>
      </c>
    </row>
    <row r="3106" spans="12:16" x14ac:dyDescent="0.3">
      <c r="L3106" s="48">
        <v>3097</v>
      </c>
      <c r="M3106" s="50">
        <v>2728983.848081328</v>
      </c>
      <c r="O3106" s="48">
        <v>3097</v>
      </c>
      <c r="P3106" s="50">
        <v>183676.25646740684</v>
      </c>
    </row>
    <row r="3107" spans="12:16" x14ac:dyDescent="0.3">
      <c r="L3107" s="48">
        <v>3098</v>
      </c>
      <c r="M3107" s="50">
        <v>0</v>
      </c>
      <c r="O3107" s="48">
        <v>3098</v>
      </c>
      <c r="P3107" s="50">
        <v>0</v>
      </c>
    </row>
    <row r="3108" spans="12:16" x14ac:dyDescent="0.3">
      <c r="L3108" s="48">
        <v>3099</v>
      </c>
      <c r="M3108" s="50">
        <v>11417197.574277446</v>
      </c>
      <c r="O3108" s="48">
        <v>3099</v>
      </c>
      <c r="P3108" s="50">
        <v>0</v>
      </c>
    </row>
    <row r="3109" spans="12:16" x14ac:dyDescent="0.3">
      <c r="L3109" s="48">
        <v>3100</v>
      </c>
      <c r="M3109" s="50">
        <v>0</v>
      </c>
      <c r="O3109" s="48">
        <v>3100</v>
      </c>
      <c r="P3109" s="50">
        <v>0</v>
      </c>
    </row>
    <row r="3110" spans="12:16" x14ac:dyDescent="0.3">
      <c r="L3110" s="48">
        <v>3101</v>
      </c>
      <c r="M3110" s="50">
        <v>0</v>
      </c>
      <c r="O3110" s="48">
        <v>3101</v>
      </c>
      <c r="P3110" s="50">
        <v>0</v>
      </c>
    </row>
    <row r="3111" spans="12:16" x14ac:dyDescent="0.3">
      <c r="L3111" s="48">
        <v>3102</v>
      </c>
      <c r="M3111" s="50">
        <v>0</v>
      </c>
      <c r="O3111" s="48">
        <v>3102</v>
      </c>
      <c r="P3111" s="50">
        <v>0</v>
      </c>
    </row>
    <row r="3112" spans="12:16" x14ac:dyDescent="0.3">
      <c r="L3112" s="48">
        <v>3103</v>
      </c>
      <c r="M3112" s="50">
        <v>3145818.1287894072</v>
      </c>
      <c r="O3112" s="48">
        <v>3103</v>
      </c>
      <c r="P3112" s="50">
        <v>0</v>
      </c>
    </row>
    <row r="3113" spans="12:16" x14ac:dyDescent="0.3">
      <c r="L3113" s="48">
        <v>3104</v>
      </c>
      <c r="M3113" s="50">
        <v>503162.80569952307</v>
      </c>
      <c r="O3113" s="48">
        <v>3104</v>
      </c>
      <c r="P3113" s="50">
        <v>503162.80569952307</v>
      </c>
    </row>
    <row r="3114" spans="12:16" x14ac:dyDescent="0.3">
      <c r="L3114" s="48">
        <v>3105</v>
      </c>
      <c r="M3114" s="50">
        <v>379002.60777268471</v>
      </c>
      <c r="O3114" s="48">
        <v>3105</v>
      </c>
      <c r="P3114" s="50">
        <v>379002.60777268471</v>
      </c>
    </row>
    <row r="3115" spans="12:16" x14ac:dyDescent="0.3">
      <c r="L3115" s="48">
        <v>3106</v>
      </c>
      <c r="M3115" s="50">
        <v>0</v>
      </c>
      <c r="O3115" s="48">
        <v>3106</v>
      </c>
      <c r="P3115" s="50">
        <v>0</v>
      </c>
    </row>
    <row r="3116" spans="12:16" x14ac:dyDescent="0.3">
      <c r="L3116" s="48">
        <v>3107</v>
      </c>
      <c r="M3116" s="50">
        <v>1120575.345430962</v>
      </c>
      <c r="O3116" s="48">
        <v>3107</v>
      </c>
      <c r="P3116" s="50">
        <v>1120575.345430962</v>
      </c>
    </row>
    <row r="3117" spans="12:16" x14ac:dyDescent="0.3">
      <c r="L3117" s="48">
        <v>3108</v>
      </c>
      <c r="M3117" s="50">
        <v>1036609.7470054048</v>
      </c>
      <c r="O3117" s="48">
        <v>3108</v>
      </c>
      <c r="P3117" s="50">
        <v>0</v>
      </c>
    </row>
    <row r="3118" spans="12:16" x14ac:dyDescent="0.3">
      <c r="L3118" s="48">
        <v>3109</v>
      </c>
      <c r="M3118" s="50">
        <v>2286277.4258886585</v>
      </c>
      <c r="O3118" s="48">
        <v>3109</v>
      </c>
      <c r="P3118" s="50">
        <v>2066286.3004646436</v>
      </c>
    </row>
    <row r="3119" spans="12:16" x14ac:dyDescent="0.3">
      <c r="L3119" s="48">
        <v>3110</v>
      </c>
      <c r="M3119" s="50">
        <v>5165739.5359372078</v>
      </c>
      <c r="O3119" s="48">
        <v>3110</v>
      </c>
      <c r="P3119" s="50">
        <v>2904889.7803547168</v>
      </c>
    </row>
    <row r="3120" spans="12:16" x14ac:dyDescent="0.3">
      <c r="L3120" s="48">
        <v>3111</v>
      </c>
      <c r="M3120" s="50">
        <v>0</v>
      </c>
      <c r="O3120" s="48">
        <v>3111</v>
      </c>
      <c r="P3120" s="50">
        <v>0</v>
      </c>
    </row>
    <row r="3121" spans="12:16" x14ac:dyDescent="0.3">
      <c r="L3121" s="48">
        <v>3112</v>
      </c>
      <c r="M3121" s="50">
        <v>4688511.8208848368</v>
      </c>
      <c r="O3121" s="48">
        <v>3112</v>
      </c>
      <c r="P3121" s="50">
        <v>4688511.8208848368</v>
      </c>
    </row>
    <row r="3122" spans="12:16" x14ac:dyDescent="0.3">
      <c r="L3122" s="48">
        <v>3113</v>
      </c>
      <c r="M3122" s="50">
        <v>0</v>
      </c>
      <c r="O3122" s="48">
        <v>3113</v>
      </c>
      <c r="P3122" s="50">
        <v>0</v>
      </c>
    </row>
    <row r="3123" spans="12:16" x14ac:dyDescent="0.3">
      <c r="L3123" s="48">
        <v>3114</v>
      </c>
      <c r="M3123" s="50">
        <v>0</v>
      </c>
      <c r="O3123" s="48">
        <v>3114</v>
      </c>
      <c r="P3123" s="50">
        <v>0</v>
      </c>
    </row>
    <row r="3124" spans="12:16" x14ac:dyDescent="0.3">
      <c r="L3124" s="48">
        <v>3115</v>
      </c>
      <c r="M3124" s="50">
        <v>0</v>
      </c>
      <c r="O3124" s="48">
        <v>3115</v>
      </c>
      <c r="P3124" s="50">
        <v>0</v>
      </c>
    </row>
    <row r="3125" spans="12:16" x14ac:dyDescent="0.3">
      <c r="L3125" s="48">
        <v>3116</v>
      </c>
      <c r="M3125" s="50">
        <v>3811829.1463726144</v>
      </c>
      <c r="O3125" s="48">
        <v>3116</v>
      </c>
      <c r="P3125" s="50">
        <v>0</v>
      </c>
    </row>
    <row r="3126" spans="12:16" x14ac:dyDescent="0.3">
      <c r="L3126" s="48">
        <v>3117</v>
      </c>
      <c r="M3126" s="50">
        <v>0</v>
      </c>
      <c r="O3126" s="48">
        <v>3117</v>
      </c>
      <c r="P3126" s="50">
        <v>0</v>
      </c>
    </row>
    <row r="3127" spans="12:16" x14ac:dyDescent="0.3">
      <c r="L3127" s="48">
        <v>3118</v>
      </c>
      <c r="M3127" s="50">
        <v>230536.02008402979</v>
      </c>
      <c r="O3127" s="48">
        <v>3118</v>
      </c>
      <c r="P3127" s="50">
        <v>230536.02008402979</v>
      </c>
    </row>
    <row r="3128" spans="12:16" x14ac:dyDescent="0.3">
      <c r="L3128" s="48">
        <v>3119</v>
      </c>
      <c r="M3128" s="50">
        <v>197738.80092785816</v>
      </c>
      <c r="O3128" s="48">
        <v>3119</v>
      </c>
      <c r="P3128" s="50">
        <v>197738.80092785816</v>
      </c>
    </row>
    <row r="3129" spans="12:16" x14ac:dyDescent="0.3">
      <c r="L3129" s="48">
        <v>3120</v>
      </c>
      <c r="M3129" s="50">
        <v>0</v>
      </c>
      <c r="O3129" s="48">
        <v>3120</v>
      </c>
      <c r="P3129" s="50">
        <v>0</v>
      </c>
    </row>
    <row r="3130" spans="12:16" x14ac:dyDescent="0.3">
      <c r="L3130" s="48">
        <v>3121</v>
      </c>
      <c r="M3130" s="50">
        <v>0</v>
      </c>
      <c r="O3130" s="48">
        <v>3121</v>
      </c>
      <c r="P3130" s="50">
        <v>0</v>
      </c>
    </row>
    <row r="3131" spans="12:16" x14ac:dyDescent="0.3">
      <c r="L3131" s="48">
        <v>3122</v>
      </c>
      <c r="M3131" s="50">
        <v>262547.40135013557</v>
      </c>
      <c r="O3131" s="48">
        <v>3122</v>
      </c>
      <c r="P3131" s="50">
        <v>262547.40135013557</v>
      </c>
    </row>
    <row r="3132" spans="12:16" x14ac:dyDescent="0.3">
      <c r="L3132" s="48">
        <v>3123</v>
      </c>
      <c r="M3132" s="50">
        <v>662870.71854968159</v>
      </c>
      <c r="O3132" s="48">
        <v>3123</v>
      </c>
      <c r="P3132" s="50">
        <v>662870.71854968159</v>
      </c>
    </row>
    <row r="3133" spans="12:16" x14ac:dyDescent="0.3">
      <c r="L3133" s="48">
        <v>3124</v>
      </c>
      <c r="M3133" s="50">
        <v>1920939.6926101479</v>
      </c>
      <c r="O3133" s="48">
        <v>3124</v>
      </c>
      <c r="P3133" s="50">
        <v>876361.26999833202</v>
      </c>
    </row>
    <row r="3134" spans="12:16" x14ac:dyDescent="0.3">
      <c r="L3134" s="48">
        <v>3125</v>
      </c>
      <c r="M3134" s="50">
        <v>3104255.4151219609</v>
      </c>
      <c r="O3134" s="48">
        <v>3125</v>
      </c>
      <c r="P3134" s="50">
        <v>3104255.4151219609</v>
      </c>
    </row>
    <row r="3135" spans="12:16" x14ac:dyDescent="0.3">
      <c r="L3135" s="48">
        <v>3126</v>
      </c>
      <c r="M3135" s="50">
        <v>0</v>
      </c>
      <c r="O3135" s="48">
        <v>3126</v>
      </c>
      <c r="P3135" s="50">
        <v>0</v>
      </c>
    </row>
    <row r="3136" spans="12:16" x14ac:dyDescent="0.3">
      <c r="L3136" s="48">
        <v>3127</v>
      </c>
      <c r="M3136" s="50">
        <v>0</v>
      </c>
      <c r="O3136" s="48">
        <v>3127</v>
      </c>
      <c r="P3136" s="50">
        <v>0</v>
      </c>
    </row>
    <row r="3137" spans="12:16" x14ac:dyDescent="0.3">
      <c r="L3137" s="48">
        <v>3128</v>
      </c>
      <c r="M3137" s="50">
        <v>0</v>
      </c>
      <c r="O3137" s="48">
        <v>3128</v>
      </c>
      <c r="P3137" s="50">
        <v>0</v>
      </c>
    </row>
    <row r="3138" spans="12:16" x14ac:dyDescent="0.3">
      <c r="L3138" s="48">
        <v>3129</v>
      </c>
      <c r="M3138" s="50">
        <v>0</v>
      </c>
      <c r="O3138" s="48">
        <v>3129</v>
      </c>
      <c r="P3138" s="50">
        <v>0</v>
      </c>
    </row>
    <row r="3139" spans="12:16" x14ac:dyDescent="0.3">
      <c r="L3139" s="48">
        <v>3130</v>
      </c>
      <c r="M3139" s="50">
        <v>2709044.519736303</v>
      </c>
      <c r="O3139" s="48">
        <v>3130</v>
      </c>
      <c r="P3139" s="50">
        <v>2709044.519736303</v>
      </c>
    </row>
    <row r="3140" spans="12:16" x14ac:dyDescent="0.3">
      <c r="L3140" s="48">
        <v>3131</v>
      </c>
      <c r="M3140" s="50">
        <v>0</v>
      </c>
      <c r="O3140" s="48">
        <v>3131</v>
      </c>
      <c r="P3140" s="50">
        <v>0</v>
      </c>
    </row>
    <row r="3141" spans="12:16" x14ac:dyDescent="0.3">
      <c r="L3141" s="48">
        <v>3132</v>
      </c>
      <c r="M3141" s="50">
        <v>6537312.6633837502</v>
      </c>
      <c r="O3141" s="48">
        <v>3132</v>
      </c>
      <c r="P3141" s="50">
        <v>6537312.6633837502</v>
      </c>
    </row>
    <row r="3142" spans="12:16" x14ac:dyDescent="0.3">
      <c r="L3142" s="48">
        <v>3133</v>
      </c>
      <c r="M3142" s="50">
        <v>3825069.1000192426</v>
      </c>
      <c r="O3142" s="48">
        <v>3133</v>
      </c>
      <c r="P3142" s="50">
        <v>0</v>
      </c>
    </row>
    <row r="3143" spans="12:16" x14ac:dyDescent="0.3">
      <c r="L3143" s="48">
        <v>3134</v>
      </c>
      <c r="M3143" s="50">
        <v>369780.35118475428</v>
      </c>
      <c r="O3143" s="48">
        <v>3134</v>
      </c>
      <c r="P3143" s="50">
        <v>184217.31788694099</v>
      </c>
    </row>
    <row r="3144" spans="12:16" x14ac:dyDescent="0.3">
      <c r="L3144" s="48">
        <v>3135</v>
      </c>
      <c r="M3144" s="50">
        <v>3858982.074515997</v>
      </c>
      <c r="O3144" s="48">
        <v>3135</v>
      </c>
      <c r="P3144" s="50">
        <v>3858982.074515997</v>
      </c>
    </row>
    <row r="3145" spans="12:16" x14ac:dyDescent="0.3">
      <c r="L3145" s="48">
        <v>3136</v>
      </c>
      <c r="M3145" s="50">
        <v>6788775.5606799172</v>
      </c>
      <c r="O3145" s="48">
        <v>3136</v>
      </c>
      <c r="P3145" s="50">
        <v>0</v>
      </c>
    </row>
    <row r="3146" spans="12:16" x14ac:dyDescent="0.3">
      <c r="L3146" s="48">
        <v>3137</v>
      </c>
      <c r="M3146" s="50">
        <v>0</v>
      </c>
      <c r="O3146" s="48">
        <v>3137</v>
      </c>
      <c r="P3146" s="50">
        <v>0</v>
      </c>
    </row>
    <row r="3147" spans="12:16" x14ac:dyDescent="0.3">
      <c r="L3147" s="48">
        <v>3138</v>
      </c>
      <c r="M3147" s="50">
        <v>0</v>
      </c>
      <c r="O3147" s="48">
        <v>3138</v>
      </c>
      <c r="P3147" s="50">
        <v>0</v>
      </c>
    </row>
    <row r="3148" spans="12:16" x14ac:dyDescent="0.3">
      <c r="L3148" s="48">
        <v>3139</v>
      </c>
      <c r="M3148" s="50">
        <v>427843.17769694957</v>
      </c>
      <c r="O3148" s="48">
        <v>3139</v>
      </c>
      <c r="P3148" s="50">
        <v>427843.17769694957</v>
      </c>
    </row>
    <row r="3149" spans="12:16" x14ac:dyDescent="0.3">
      <c r="L3149" s="48">
        <v>3140</v>
      </c>
      <c r="M3149" s="50">
        <v>29135335.39070335</v>
      </c>
      <c r="O3149" s="48">
        <v>3140</v>
      </c>
      <c r="P3149" s="50">
        <v>0</v>
      </c>
    </row>
    <row r="3150" spans="12:16" x14ac:dyDescent="0.3">
      <c r="L3150" s="48">
        <v>3141</v>
      </c>
      <c r="M3150" s="50">
        <v>388646.32618170849</v>
      </c>
      <c r="O3150" s="48">
        <v>3141</v>
      </c>
      <c r="P3150" s="50">
        <v>198406.81382022888</v>
      </c>
    </row>
    <row r="3151" spans="12:16" x14ac:dyDescent="0.3">
      <c r="L3151" s="48">
        <v>3142</v>
      </c>
      <c r="M3151" s="50">
        <v>0</v>
      </c>
      <c r="O3151" s="48">
        <v>3142</v>
      </c>
      <c r="P3151" s="50">
        <v>0</v>
      </c>
    </row>
    <row r="3152" spans="12:16" x14ac:dyDescent="0.3">
      <c r="L3152" s="48">
        <v>3143</v>
      </c>
      <c r="M3152" s="50">
        <v>0</v>
      </c>
      <c r="O3152" s="48">
        <v>3143</v>
      </c>
      <c r="P3152" s="50">
        <v>0</v>
      </c>
    </row>
    <row r="3153" spans="12:16" x14ac:dyDescent="0.3">
      <c r="L3153" s="48">
        <v>3144</v>
      </c>
      <c r="M3153" s="50">
        <v>0</v>
      </c>
      <c r="O3153" s="48">
        <v>3144</v>
      </c>
      <c r="P3153" s="50">
        <v>0</v>
      </c>
    </row>
    <row r="3154" spans="12:16" x14ac:dyDescent="0.3">
      <c r="L3154" s="48">
        <v>3145</v>
      </c>
      <c r="M3154" s="50">
        <v>213497.97228595571</v>
      </c>
      <c r="O3154" s="48">
        <v>3145</v>
      </c>
      <c r="P3154" s="50">
        <v>213497.97228595571</v>
      </c>
    </row>
    <row r="3155" spans="12:16" x14ac:dyDescent="0.3">
      <c r="L3155" s="48">
        <v>3146</v>
      </c>
      <c r="M3155" s="50">
        <v>561959.92341295979</v>
      </c>
      <c r="O3155" s="48">
        <v>3146</v>
      </c>
      <c r="P3155" s="50">
        <v>561959.92341295979</v>
      </c>
    </row>
    <row r="3156" spans="12:16" x14ac:dyDescent="0.3">
      <c r="L3156" s="48">
        <v>3147</v>
      </c>
      <c r="M3156" s="50">
        <v>285905.27584437415</v>
      </c>
      <c r="O3156" s="48">
        <v>3147</v>
      </c>
      <c r="P3156" s="50">
        <v>285905.27584437415</v>
      </c>
    </row>
    <row r="3157" spans="12:16" x14ac:dyDescent="0.3">
      <c r="L3157" s="48">
        <v>3148</v>
      </c>
      <c r="M3157" s="50">
        <v>0</v>
      </c>
      <c r="O3157" s="48">
        <v>3148</v>
      </c>
      <c r="P3157" s="50">
        <v>0</v>
      </c>
    </row>
    <row r="3158" spans="12:16" x14ac:dyDescent="0.3">
      <c r="L3158" s="48">
        <v>3149</v>
      </c>
      <c r="M3158" s="50">
        <v>0</v>
      </c>
      <c r="O3158" s="48">
        <v>3149</v>
      </c>
      <c r="P3158" s="50">
        <v>0</v>
      </c>
    </row>
    <row r="3159" spans="12:16" x14ac:dyDescent="0.3">
      <c r="L3159" s="48">
        <v>3150</v>
      </c>
      <c r="M3159" s="50">
        <v>783256.66753622214</v>
      </c>
      <c r="O3159" s="48">
        <v>3150</v>
      </c>
      <c r="P3159" s="50">
        <v>368669.21033111215</v>
      </c>
    </row>
    <row r="3160" spans="12:16" x14ac:dyDescent="0.3">
      <c r="L3160" s="48">
        <v>3151</v>
      </c>
      <c r="M3160" s="50">
        <v>2748028.465299272</v>
      </c>
      <c r="O3160" s="48">
        <v>3151</v>
      </c>
      <c r="P3160" s="50">
        <v>0</v>
      </c>
    </row>
    <row r="3161" spans="12:16" x14ac:dyDescent="0.3">
      <c r="L3161" s="48">
        <v>3152</v>
      </c>
      <c r="M3161" s="50">
        <v>843261.14200494823</v>
      </c>
      <c r="O3161" s="48">
        <v>3152</v>
      </c>
      <c r="P3161" s="50">
        <v>843261.14200494823</v>
      </c>
    </row>
    <row r="3162" spans="12:16" x14ac:dyDescent="0.3">
      <c r="L3162" s="48">
        <v>3153</v>
      </c>
      <c r="M3162" s="50">
        <v>0</v>
      </c>
      <c r="O3162" s="48">
        <v>3153</v>
      </c>
      <c r="P3162" s="50">
        <v>0</v>
      </c>
    </row>
    <row r="3163" spans="12:16" x14ac:dyDescent="0.3">
      <c r="L3163" s="48">
        <v>3154</v>
      </c>
      <c r="M3163" s="50">
        <v>0</v>
      </c>
      <c r="O3163" s="48">
        <v>3154</v>
      </c>
      <c r="P3163" s="50">
        <v>0</v>
      </c>
    </row>
    <row r="3164" spans="12:16" x14ac:dyDescent="0.3">
      <c r="L3164" s="48">
        <v>3155</v>
      </c>
      <c r="M3164" s="50">
        <v>355318.33873667638</v>
      </c>
      <c r="O3164" s="48">
        <v>3155</v>
      </c>
      <c r="P3164" s="50">
        <v>355318.33873667638</v>
      </c>
    </row>
    <row r="3165" spans="12:16" x14ac:dyDescent="0.3">
      <c r="L3165" s="48">
        <v>3156</v>
      </c>
      <c r="M3165" s="50">
        <v>0</v>
      </c>
      <c r="O3165" s="48">
        <v>3156</v>
      </c>
      <c r="P3165" s="50">
        <v>0</v>
      </c>
    </row>
    <row r="3166" spans="12:16" x14ac:dyDescent="0.3">
      <c r="L3166" s="48">
        <v>3157</v>
      </c>
      <c r="M3166" s="50">
        <v>0</v>
      </c>
      <c r="O3166" s="48">
        <v>3157</v>
      </c>
      <c r="P3166" s="50">
        <v>0</v>
      </c>
    </row>
    <row r="3167" spans="12:16" x14ac:dyDescent="0.3">
      <c r="L3167" s="48">
        <v>3158</v>
      </c>
      <c r="M3167" s="50">
        <v>820248.94374828215</v>
      </c>
      <c r="O3167" s="48">
        <v>3158</v>
      </c>
      <c r="P3167" s="50">
        <v>0</v>
      </c>
    </row>
    <row r="3168" spans="12:16" x14ac:dyDescent="0.3">
      <c r="L3168" s="48">
        <v>3159</v>
      </c>
      <c r="M3168" s="50">
        <v>1280024.8210718022</v>
      </c>
      <c r="O3168" s="48">
        <v>3159</v>
      </c>
      <c r="P3168" s="50">
        <v>0</v>
      </c>
    </row>
    <row r="3169" spans="12:16" x14ac:dyDescent="0.3">
      <c r="L3169" s="48">
        <v>3160</v>
      </c>
      <c r="M3169" s="50">
        <v>0</v>
      </c>
      <c r="O3169" s="48">
        <v>3160</v>
      </c>
      <c r="P3169" s="50">
        <v>0</v>
      </c>
    </row>
    <row r="3170" spans="12:16" x14ac:dyDescent="0.3">
      <c r="L3170" s="48">
        <v>3161</v>
      </c>
      <c r="M3170" s="50">
        <v>0</v>
      </c>
      <c r="O3170" s="48">
        <v>3161</v>
      </c>
      <c r="P3170" s="50">
        <v>0</v>
      </c>
    </row>
    <row r="3171" spans="12:16" x14ac:dyDescent="0.3">
      <c r="L3171" s="48">
        <v>3162</v>
      </c>
      <c r="M3171" s="50">
        <v>2570559.6032594875</v>
      </c>
      <c r="O3171" s="48">
        <v>3162</v>
      </c>
      <c r="P3171" s="50">
        <v>0</v>
      </c>
    </row>
    <row r="3172" spans="12:16" x14ac:dyDescent="0.3">
      <c r="L3172" s="48">
        <v>3163</v>
      </c>
      <c r="M3172" s="50">
        <v>520420.13251185766</v>
      </c>
      <c r="O3172" s="48">
        <v>3163</v>
      </c>
      <c r="P3172" s="50">
        <v>520420.13251185766</v>
      </c>
    </row>
    <row r="3173" spans="12:16" x14ac:dyDescent="0.3">
      <c r="L3173" s="48">
        <v>3164</v>
      </c>
      <c r="M3173" s="50">
        <v>1265119.23992369</v>
      </c>
      <c r="O3173" s="48">
        <v>3164</v>
      </c>
      <c r="P3173" s="50">
        <v>1023086.457809504</v>
      </c>
    </row>
    <row r="3174" spans="12:16" x14ac:dyDescent="0.3">
      <c r="L3174" s="48">
        <v>3165</v>
      </c>
      <c r="M3174" s="50">
        <v>0</v>
      </c>
      <c r="O3174" s="48">
        <v>3165</v>
      </c>
      <c r="P3174" s="50">
        <v>0</v>
      </c>
    </row>
    <row r="3175" spans="12:16" x14ac:dyDescent="0.3">
      <c r="L3175" s="48">
        <v>3166</v>
      </c>
      <c r="M3175" s="50">
        <v>0</v>
      </c>
      <c r="O3175" s="48">
        <v>3166</v>
      </c>
      <c r="P3175" s="50">
        <v>0</v>
      </c>
    </row>
    <row r="3176" spans="12:16" x14ac:dyDescent="0.3">
      <c r="L3176" s="48">
        <v>3167</v>
      </c>
      <c r="M3176" s="50">
        <v>0</v>
      </c>
      <c r="O3176" s="48">
        <v>3167</v>
      </c>
      <c r="P3176" s="50">
        <v>0</v>
      </c>
    </row>
    <row r="3177" spans="12:16" x14ac:dyDescent="0.3">
      <c r="L3177" s="48">
        <v>3168</v>
      </c>
      <c r="M3177" s="50">
        <v>0</v>
      </c>
      <c r="O3177" s="48">
        <v>3168</v>
      </c>
      <c r="P3177" s="50">
        <v>0</v>
      </c>
    </row>
    <row r="3178" spans="12:16" x14ac:dyDescent="0.3">
      <c r="L3178" s="48">
        <v>3169</v>
      </c>
      <c r="M3178" s="50">
        <v>165820.84182728818</v>
      </c>
      <c r="O3178" s="48">
        <v>3169</v>
      </c>
      <c r="P3178" s="50">
        <v>165820.84182728818</v>
      </c>
    </row>
    <row r="3179" spans="12:16" x14ac:dyDescent="0.3">
      <c r="L3179" s="48">
        <v>3170</v>
      </c>
      <c r="M3179" s="50">
        <v>0</v>
      </c>
      <c r="O3179" s="48">
        <v>3170</v>
      </c>
      <c r="P3179" s="50">
        <v>0</v>
      </c>
    </row>
    <row r="3180" spans="12:16" x14ac:dyDescent="0.3">
      <c r="L3180" s="48">
        <v>3171</v>
      </c>
      <c r="M3180" s="50">
        <v>2934600.6184744611</v>
      </c>
      <c r="O3180" s="48">
        <v>3171</v>
      </c>
      <c r="P3180" s="50">
        <v>2934600.6184744611</v>
      </c>
    </row>
    <row r="3181" spans="12:16" x14ac:dyDescent="0.3">
      <c r="L3181" s="48">
        <v>3172</v>
      </c>
      <c r="M3181" s="50">
        <v>875198.99340307759</v>
      </c>
      <c r="O3181" s="48">
        <v>3172</v>
      </c>
      <c r="P3181" s="50">
        <v>875198.99340307759</v>
      </c>
    </row>
    <row r="3182" spans="12:16" x14ac:dyDescent="0.3">
      <c r="L3182" s="48">
        <v>3173</v>
      </c>
      <c r="M3182" s="50">
        <v>0</v>
      </c>
      <c r="O3182" s="48">
        <v>3173</v>
      </c>
      <c r="P3182" s="50">
        <v>0</v>
      </c>
    </row>
    <row r="3183" spans="12:16" x14ac:dyDescent="0.3">
      <c r="L3183" s="48">
        <v>3174</v>
      </c>
      <c r="M3183" s="50">
        <v>124568.96859863924</v>
      </c>
      <c r="O3183" s="48">
        <v>3174</v>
      </c>
      <c r="P3183" s="50">
        <v>124568.96859863924</v>
      </c>
    </row>
    <row r="3184" spans="12:16" x14ac:dyDescent="0.3">
      <c r="L3184" s="48">
        <v>3175</v>
      </c>
      <c r="M3184" s="50">
        <v>3188959.9527306696</v>
      </c>
      <c r="O3184" s="48">
        <v>3175</v>
      </c>
      <c r="P3184" s="50">
        <v>3188959.9527306696</v>
      </c>
    </row>
    <row r="3185" spans="12:16" x14ac:dyDescent="0.3">
      <c r="L3185" s="48">
        <v>3176</v>
      </c>
      <c r="M3185" s="50">
        <v>416645.97792391229</v>
      </c>
      <c r="O3185" s="48">
        <v>3176</v>
      </c>
      <c r="P3185" s="50">
        <v>416645.97792391229</v>
      </c>
    </row>
    <row r="3186" spans="12:16" x14ac:dyDescent="0.3">
      <c r="L3186" s="48">
        <v>3177</v>
      </c>
      <c r="M3186" s="50">
        <v>0</v>
      </c>
      <c r="O3186" s="48">
        <v>3177</v>
      </c>
      <c r="P3186" s="50">
        <v>0</v>
      </c>
    </row>
    <row r="3187" spans="12:16" x14ac:dyDescent="0.3">
      <c r="L3187" s="48">
        <v>3178</v>
      </c>
      <c r="M3187" s="50">
        <v>0</v>
      </c>
      <c r="O3187" s="48">
        <v>3178</v>
      </c>
      <c r="P3187" s="50">
        <v>0</v>
      </c>
    </row>
    <row r="3188" spans="12:16" x14ac:dyDescent="0.3">
      <c r="L3188" s="48">
        <v>3179</v>
      </c>
      <c r="M3188" s="50">
        <v>0</v>
      </c>
      <c r="O3188" s="48">
        <v>3179</v>
      </c>
      <c r="P3188" s="50">
        <v>0</v>
      </c>
    </row>
    <row r="3189" spans="12:16" x14ac:dyDescent="0.3">
      <c r="L3189" s="48">
        <v>3180</v>
      </c>
      <c r="M3189" s="50">
        <v>2201022.7518441631</v>
      </c>
      <c r="O3189" s="48">
        <v>3180</v>
      </c>
      <c r="P3189" s="50">
        <v>0</v>
      </c>
    </row>
    <row r="3190" spans="12:16" x14ac:dyDescent="0.3">
      <c r="L3190" s="48">
        <v>3181</v>
      </c>
      <c r="M3190" s="50">
        <v>816908.60759689671</v>
      </c>
      <c r="O3190" s="48">
        <v>3181</v>
      </c>
      <c r="P3190" s="50">
        <v>816908.60759689671</v>
      </c>
    </row>
    <row r="3191" spans="12:16" x14ac:dyDescent="0.3">
      <c r="L3191" s="48">
        <v>3182</v>
      </c>
      <c r="M3191" s="50">
        <v>266522.40162903495</v>
      </c>
      <c r="O3191" s="48">
        <v>3182</v>
      </c>
      <c r="P3191" s="50">
        <v>266522.40162903495</v>
      </c>
    </row>
    <row r="3192" spans="12:16" x14ac:dyDescent="0.3">
      <c r="L3192" s="48">
        <v>3183</v>
      </c>
      <c r="M3192" s="50">
        <v>0</v>
      </c>
      <c r="O3192" s="48">
        <v>3183</v>
      </c>
      <c r="P3192" s="50">
        <v>0</v>
      </c>
    </row>
    <row r="3193" spans="12:16" x14ac:dyDescent="0.3">
      <c r="L3193" s="48">
        <v>3184</v>
      </c>
      <c r="M3193" s="50">
        <v>4069496.1918726955</v>
      </c>
      <c r="O3193" s="48">
        <v>3184</v>
      </c>
      <c r="P3193" s="50">
        <v>2376496.9132455126</v>
      </c>
    </row>
    <row r="3194" spans="12:16" x14ac:dyDescent="0.3">
      <c r="L3194" s="48">
        <v>3185</v>
      </c>
      <c r="M3194" s="50">
        <v>0</v>
      </c>
      <c r="O3194" s="48">
        <v>3185</v>
      </c>
      <c r="P3194" s="50">
        <v>0</v>
      </c>
    </row>
    <row r="3195" spans="12:16" x14ac:dyDescent="0.3">
      <c r="L3195" s="48">
        <v>3186</v>
      </c>
      <c r="M3195" s="50">
        <v>3160678.105697304</v>
      </c>
      <c r="O3195" s="48">
        <v>3186</v>
      </c>
      <c r="P3195" s="50">
        <v>0</v>
      </c>
    </row>
    <row r="3196" spans="12:16" x14ac:dyDescent="0.3">
      <c r="L3196" s="48">
        <v>3187</v>
      </c>
      <c r="M3196" s="50">
        <v>0</v>
      </c>
      <c r="O3196" s="48">
        <v>3187</v>
      </c>
      <c r="P3196" s="50">
        <v>0</v>
      </c>
    </row>
    <row r="3197" spans="12:16" x14ac:dyDescent="0.3">
      <c r="L3197" s="48">
        <v>3188</v>
      </c>
      <c r="M3197" s="50">
        <v>919658.22898777272</v>
      </c>
      <c r="O3197" s="48">
        <v>3188</v>
      </c>
      <c r="P3197" s="50">
        <v>919658.22898777272</v>
      </c>
    </row>
    <row r="3198" spans="12:16" x14ac:dyDescent="0.3">
      <c r="L3198" s="48">
        <v>3189</v>
      </c>
      <c r="M3198" s="50">
        <v>4920097.567575193</v>
      </c>
      <c r="O3198" s="48">
        <v>3189</v>
      </c>
      <c r="P3198" s="50">
        <v>235038.35763423287</v>
      </c>
    </row>
    <row r="3199" spans="12:16" x14ac:dyDescent="0.3">
      <c r="L3199" s="48">
        <v>3190</v>
      </c>
      <c r="M3199" s="50">
        <v>820392.42331093084</v>
      </c>
      <c r="O3199" s="48">
        <v>3190</v>
      </c>
      <c r="P3199" s="50">
        <v>0</v>
      </c>
    </row>
    <row r="3200" spans="12:16" x14ac:dyDescent="0.3">
      <c r="L3200" s="48">
        <v>3191</v>
      </c>
      <c r="M3200" s="50">
        <v>0</v>
      </c>
      <c r="O3200" s="48">
        <v>3191</v>
      </c>
      <c r="P3200" s="50">
        <v>0</v>
      </c>
    </row>
    <row r="3201" spans="12:16" x14ac:dyDescent="0.3">
      <c r="L3201" s="48">
        <v>3192</v>
      </c>
      <c r="M3201" s="50">
        <v>0</v>
      </c>
      <c r="O3201" s="48">
        <v>3192</v>
      </c>
      <c r="P3201" s="50">
        <v>0</v>
      </c>
    </row>
    <row r="3202" spans="12:16" x14ac:dyDescent="0.3">
      <c r="L3202" s="48">
        <v>3193</v>
      </c>
      <c r="M3202" s="50">
        <v>2917102.7432214716</v>
      </c>
      <c r="O3202" s="48">
        <v>3193</v>
      </c>
      <c r="P3202" s="50">
        <v>0</v>
      </c>
    </row>
    <row r="3203" spans="12:16" x14ac:dyDescent="0.3">
      <c r="L3203" s="48">
        <v>3194</v>
      </c>
      <c r="M3203" s="50">
        <v>223827.00874553432</v>
      </c>
      <c r="O3203" s="48">
        <v>3194</v>
      </c>
      <c r="P3203" s="50">
        <v>0</v>
      </c>
    </row>
    <row r="3204" spans="12:16" x14ac:dyDescent="0.3">
      <c r="L3204" s="48">
        <v>3195</v>
      </c>
      <c r="M3204" s="50">
        <v>0</v>
      </c>
      <c r="O3204" s="48">
        <v>3195</v>
      </c>
      <c r="P3204" s="50">
        <v>0</v>
      </c>
    </row>
    <row r="3205" spans="12:16" x14ac:dyDescent="0.3">
      <c r="L3205" s="48">
        <v>3196</v>
      </c>
      <c r="M3205" s="50">
        <v>0</v>
      </c>
      <c r="O3205" s="48">
        <v>3196</v>
      </c>
      <c r="P3205" s="50">
        <v>0</v>
      </c>
    </row>
    <row r="3206" spans="12:16" x14ac:dyDescent="0.3">
      <c r="L3206" s="48">
        <v>3197</v>
      </c>
      <c r="M3206" s="50">
        <v>0</v>
      </c>
      <c r="O3206" s="48">
        <v>3197</v>
      </c>
      <c r="P3206" s="50">
        <v>0</v>
      </c>
    </row>
    <row r="3207" spans="12:16" x14ac:dyDescent="0.3">
      <c r="L3207" s="48">
        <v>3198</v>
      </c>
      <c r="M3207" s="50">
        <v>238047.50032092107</v>
      </c>
      <c r="O3207" s="48">
        <v>3198</v>
      </c>
      <c r="P3207" s="50">
        <v>238047.50032092107</v>
      </c>
    </row>
    <row r="3208" spans="12:16" x14ac:dyDescent="0.3">
      <c r="L3208" s="48">
        <v>3199</v>
      </c>
      <c r="M3208" s="50">
        <v>203210.70649164851</v>
      </c>
      <c r="O3208" s="48">
        <v>3199</v>
      </c>
      <c r="P3208" s="50">
        <v>203210.70649164851</v>
      </c>
    </row>
    <row r="3209" spans="12:16" x14ac:dyDescent="0.3">
      <c r="L3209" s="48">
        <v>3200</v>
      </c>
      <c r="M3209" s="50">
        <v>231615.27774089819</v>
      </c>
      <c r="O3209" s="48">
        <v>3200</v>
      </c>
      <c r="P3209" s="50">
        <v>0</v>
      </c>
    </row>
    <row r="3210" spans="12:16" x14ac:dyDescent="0.3">
      <c r="L3210" s="48">
        <v>3201</v>
      </c>
      <c r="M3210" s="50">
        <v>3125140.9154329123</v>
      </c>
      <c r="O3210" s="48">
        <v>3201</v>
      </c>
      <c r="P3210" s="50">
        <v>0</v>
      </c>
    </row>
    <row r="3211" spans="12:16" x14ac:dyDescent="0.3">
      <c r="L3211" s="48">
        <v>3202</v>
      </c>
      <c r="M3211" s="50">
        <v>0</v>
      </c>
      <c r="O3211" s="48">
        <v>3202</v>
      </c>
      <c r="P3211" s="50">
        <v>0</v>
      </c>
    </row>
    <row r="3212" spans="12:16" x14ac:dyDescent="0.3">
      <c r="L3212" s="48">
        <v>3203</v>
      </c>
      <c r="M3212" s="50">
        <v>0</v>
      </c>
      <c r="O3212" s="48">
        <v>3203</v>
      </c>
      <c r="P3212" s="50">
        <v>0</v>
      </c>
    </row>
    <row r="3213" spans="12:16" x14ac:dyDescent="0.3">
      <c r="L3213" s="48">
        <v>3204</v>
      </c>
      <c r="M3213" s="50">
        <v>135808.12726059524</v>
      </c>
      <c r="O3213" s="48">
        <v>3204</v>
      </c>
      <c r="P3213" s="50">
        <v>135808.12726059524</v>
      </c>
    </row>
    <row r="3214" spans="12:16" x14ac:dyDescent="0.3">
      <c r="L3214" s="48">
        <v>3205</v>
      </c>
      <c r="M3214" s="50">
        <v>0</v>
      </c>
      <c r="O3214" s="48">
        <v>3205</v>
      </c>
      <c r="P3214" s="50">
        <v>0</v>
      </c>
    </row>
    <row r="3215" spans="12:16" x14ac:dyDescent="0.3">
      <c r="L3215" s="48">
        <v>3206</v>
      </c>
      <c r="M3215" s="50">
        <v>173511.205539772</v>
      </c>
      <c r="O3215" s="48">
        <v>3206</v>
      </c>
      <c r="P3215" s="50">
        <v>173511.205539772</v>
      </c>
    </row>
    <row r="3216" spans="12:16" x14ac:dyDescent="0.3">
      <c r="L3216" s="48">
        <v>3207</v>
      </c>
      <c r="M3216" s="50">
        <v>0</v>
      </c>
      <c r="O3216" s="48">
        <v>3207</v>
      </c>
      <c r="P3216" s="50">
        <v>0</v>
      </c>
    </row>
    <row r="3217" spans="12:16" x14ac:dyDescent="0.3">
      <c r="L3217" s="48">
        <v>3208</v>
      </c>
      <c r="M3217" s="50">
        <v>167846.53118803614</v>
      </c>
      <c r="O3217" s="48">
        <v>3208</v>
      </c>
      <c r="P3217" s="50">
        <v>0</v>
      </c>
    </row>
    <row r="3218" spans="12:16" x14ac:dyDescent="0.3">
      <c r="L3218" s="48">
        <v>3209</v>
      </c>
      <c r="M3218" s="50">
        <v>161313.86239598226</v>
      </c>
      <c r="O3218" s="48">
        <v>3209</v>
      </c>
      <c r="P3218" s="50">
        <v>161313.86239598226</v>
      </c>
    </row>
    <row r="3219" spans="12:16" x14ac:dyDescent="0.3">
      <c r="L3219" s="48">
        <v>3210</v>
      </c>
      <c r="M3219" s="50">
        <v>280125.34927338857</v>
      </c>
      <c r="O3219" s="48">
        <v>3210</v>
      </c>
      <c r="P3219" s="50">
        <v>280125.34927338857</v>
      </c>
    </row>
    <row r="3220" spans="12:16" x14ac:dyDescent="0.3">
      <c r="L3220" s="48">
        <v>3211</v>
      </c>
      <c r="M3220" s="50">
        <v>0</v>
      </c>
      <c r="O3220" s="48">
        <v>3211</v>
      </c>
      <c r="P3220" s="50">
        <v>0</v>
      </c>
    </row>
    <row r="3221" spans="12:16" x14ac:dyDescent="0.3">
      <c r="L3221" s="48">
        <v>3212</v>
      </c>
      <c r="M3221" s="50">
        <v>0</v>
      </c>
      <c r="O3221" s="48">
        <v>3212</v>
      </c>
      <c r="P3221" s="50">
        <v>0</v>
      </c>
    </row>
    <row r="3222" spans="12:16" x14ac:dyDescent="0.3">
      <c r="L3222" s="48">
        <v>3213</v>
      </c>
      <c r="M3222" s="50">
        <v>0</v>
      </c>
      <c r="O3222" s="48">
        <v>3213</v>
      </c>
      <c r="P3222" s="50">
        <v>0</v>
      </c>
    </row>
    <row r="3223" spans="12:16" x14ac:dyDescent="0.3">
      <c r="L3223" s="48">
        <v>3214</v>
      </c>
      <c r="M3223" s="50">
        <v>12183252.385090543</v>
      </c>
      <c r="O3223" s="48">
        <v>3214</v>
      </c>
      <c r="P3223" s="50">
        <v>7939537.6713213669</v>
      </c>
    </row>
    <row r="3224" spans="12:16" x14ac:dyDescent="0.3">
      <c r="L3224" s="48">
        <v>3215</v>
      </c>
      <c r="M3224" s="50">
        <v>0</v>
      </c>
      <c r="O3224" s="48">
        <v>3215</v>
      </c>
      <c r="P3224" s="50">
        <v>0</v>
      </c>
    </row>
    <row r="3225" spans="12:16" x14ac:dyDescent="0.3">
      <c r="L3225" s="48">
        <v>3216</v>
      </c>
      <c r="M3225" s="50">
        <v>896470.71492901456</v>
      </c>
      <c r="O3225" s="48">
        <v>3216</v>
      </c>
      <c r="P3225" s="50">
        <v>896470.71492901456</v>
      </c>
    </row>
    <row r="3226" spans="12:16" x14ac:dyDescent="0.3">
      <c r="L3226" s="48">
        <v>3217</v>
      </c>
      <c r="M3226" s="50">
        <v>0</v>
      </c>
      <c r="O3226" s="48">
        <v>3217</v>
      </c>
      <c r="P3226" s="50">
        <v>0</v>
      </c>
    </row>
    <row r="3227" spans="12:16" x14ac:dyDescent="0.3">
      <c r="L3227" s="48">
        <v>3218</v>
      </c>
      <c r="M3227" s="50">
        <v>285645.01220754697</v>
      </c>
      <c r="O3227" s="48">
        <v>3218</v>
      </c>
      <c r="P3227" s="50">
        <v>0</v>
      </c>
    </row>
    <row r="3228" spans="12:16" x14ac:dyDescent="0.3">
      <c r="L3228" s="48">
        <v>3219</v>
      </c>
      <c r="M3228" s="50">
        <v>0</v>
      </c>
      <c r="O3228" s="48">
        <v>3219</v>
      </c>
      <c r="P3228" s="50">
        <v>0</v>
      </c>
    </row>
    <row r="3229" spans="12:16" x14ac:dyDescent="0.3">
      <c r="L3229" s="48">
        <v>3220</v>
      </c>
      <c r="M3229" s="50">
        <v>0</v>
      </c>
      <c r="O3229" s="48">
        <v>3220</v>
      </c>
      <c r="P3229" s="50">
        <v>0</v>
      </c>
    </row>
    <row r="3230" spans="12:16" x14ac:dyDescent="0.3">
      <c r="L3230" s="48">
        <v>3221</v>
      </c>
      <c r="M3230" s="50">
        <v>0</v>
      </c>
      <c r="O3230" s="48">
        <v>3221</v>
      </c>
      <c r="P3230" s="50">
        <v>0</v>
      </c>
    </row>
    <row r="3231" spans="12:16" x14ac:dyDescent="0.3">
      <c r="L3231" s="48">
        <v>3222</v>
      </c>
      <c r="M3231" s="50">
        <v>0</v>
      </c>
      <c r="O3231" s="48">
        <v>3222</v>
      </c>
      <c r="P3231" s="50">
        <v>0</v>
      </c>
    </row>
    <row r="3232" spans="12:16" x14ac:dyDescent="0.3">
      <c r="L3232" s="48">
        <v>3223</v>
      </c>
      <c r="M3232" s="50">
        <v>640885.13531156525</v>
      </c>
      <c r="O3232" s="48">
        <v>3223</v>
      </c>
      <c r="P3232" s="50">
        <v>640885.13531156525</v>
      </c>
    </row>
    <row r="3233" spans="12:16" x14ac:dyDescent="0.3">
      <c r="L3233" s="48">
        <v>3224</v>
      </c>
      <c r="M3233" s="50">
        <v>0</v>
      </c>
      <c r="O3233" s="48">
        <v>3224</v>
      </c>
      <c r="P3233" s="50">
        <v>0</v>
      </c>
    </row>
    <row r="3234" spans="12:16" x14ac:dyDescent="0.3">
      <c r="L3234" s="48">
        <v>3225</v>
      </c>
      <c r="M3234" s="50">
        <v>2952515.1518331356</v>
      </c>
      <c r="O3234" s="48">
        <v>3225</v>
      </c>
      <c r="P3234" s="50">
        <v>1494434.4471295285</v>
      </c>
    </row>
    <row r="3235" spans="12:16" x14ac:dyDescent="0.3">
      <c r="L3235" s="48">
        <v>3226</v>
      </c>
      <c r="M3235" s="50">
        <v>2478038.5697521372</v>
      </c>
      <c r="O3235" s="48">
        <v>3226</v>
      </c>
      <c r="P3235" s="50">
        <v>2478038.5697521372</v>
      </c>
    </row>
    <row r="3236" spans="12:16" x14ac:dyDescent="0.3">
      <c r="L3236" s="48">
        <v>3227</v>
      </c>
      <c r="M3236" s="50">
        <v>0</v>
      </c>
      <c r="O3236" s="48">
        <v>3227</v>
      </c>
      <c r="P3236" s="50">
        <v>0</v>
      </c>
    </row>
    <row r="3237" spans="12:16" x14ac:dyDescent="0.3">
      <c r="L3237" s="48">
        <v>3228</v>
      </c>
      <c r="M3237" s="50">
        <v>522156.21786626376</v>
      </c>
      <c r="O3237" s="48">
        <v>3228</v>
      </c>
      <c r="P3237" s="50">
        <v>522156.21786626376</v>
      </c>
    </row>
    <row r="3238" spans="12:16" x14ac:dyDescent="0.3">
      <c r="L3238" s="48">
        <v>3229</v>
      </c>
      <c r="M3238" s="50">
        <v>0</v>
      </c>
      <c r="O3238" s="48">
        <v>3229</v>
      </c>
      <c r="P3238" s="50">
        <v>0</v>
      </c>
    </row>
    <row r="3239" spans="12:16" x14ac:dyDescent="0.3">
      <c r="L3239" s="48">
        <v>3230</v>
      </c>
      <c r="M3239" s="50">
        <v>3856416.3909728993</v>
      </c>
      <c r="O3239" s="48">
        <v>3230</v>
      </c>
      <c r="P3239" s="50">
        <v>0</v>
      </c>
    </row>
    <row r="3240" spans="12:16" x14ac:dyDescent="0.3">
      <c r="L3240" s="48">
        <v>3231</v>
      </c>
      <c r="M3240" s="50">
        <v>1713782.2858796054</v>
      </c>
      <c r="O3240" s="48">
        <v>3231</v>
      </c>
      <c r="P3240" s="50">
        <v>1713782.2858796054</v>
      </c>
    </row>
    <row r="3241" spans="12:16" x14ac:dyDescent="0.3">
      <c r="L3241" s="48">
        <v>3232</v>
      </c>
      <c r="M3241" s="50">
        <v>252568.13922742964</v>
      </c>
      <c r="O3241" s="48">
        <v>3232</v>
      </c>
      <c r="P3241" s="50">
        <v>0</v>
      </c>
    </row>
    <row r="3242" spans="12:16" x14ac:dyDescent="0.3">
      <c r="L3242" s="48">
        <v>3233</v>
      </c>
      <c r="M3242" s="50">
        <v>4874475.1165057775</v>
      </c>
      <c r="O3242" s="48">
        <v>3233</v>
      </c>
      <c r="P3242" s="50">
        <v>3660315.0737658562</v>
      </c>
    </row>
    <row r="3243" spans="12:16" x14ac:dyDescent="0.3">
      <c r="L3243" s="48">
        <v>3234</v>
      </c>
      <c r="M3243" s="50">
        <v>2746354.2715503182</v>
      </c>
      <c r="O3243" s="48">
        <v>3234</v>
      </c>
      <c r="P3243" s="50">
        <v>2746354.2715503182</v>
      </c>
    </row>
    <row r="3244" spans="12:16" x14ac:dyDescent="0.3">
      <c r="L3244" s="48">
        <v>3235</v>
      </c>
      <c r="M3244" s="50">
        <v>1895360.6673102938</v>
      </c>
      <c r="O3244" s="48">
        <v>3235</v>
      </c>
      <c r="P3244" s="50">
        <v>249299.91753971612</v>
      </c>
    </row>
    <row r="3245" spans="12:16" x14ac:dyDescent="0.3">
      <c r="L3245" s="48">
        <v>3236</v>
      </c>
      <c r="M3245" s="50">
        <v>3654929.9097314472</v>
      </c>
      <c r="O3245" s="48">
        <v>3236</v>
      </c>
      <c r="P3245" s="50">
        <v>3654929.9097314472</v>
      </c>
    </row>
    <row r="3246" spans="12:16" x14ac:dyDescent="0.3">
      <c r="L3246" s="48">
        <v>3237</v>
      </c>
      <c r="M3246" s="50">
        <v>155167.36882278975</v>
      </c>
      <c r="O3246" s="48">
        <v>3237</v>
      </c>
      <c r="P3246" s="50">
        <v>155167.36882278975</v>
      </c>
    </row>
    <row r="3247" spans="12:16" x14ac:dyDescent="0.3">
      <c r="L3247" s="48">
        <v>3238</v>
      </c>
      <c r="M3247" s="50">
        <v>2554464.1377475918</v>
      </c>
      <c r="O3247" s="48">
        <v>3238</v>
      </c>
      <c r="P3247" s="50">
        <v>2554464.1377475918</v>
      </c>
    </row>
    <row r="3248" spans="12:16" x14ac:dyDescent="0.3">
      <c r="L3248" s="48">
        <v>3239</v>
      </c>
      <c r="M3248" s="50">
        <v>3685221.8276503799</v>
      </c>
      <c r="O3248" s="48">
        <v>3239</v>
      </c>
      <c r="P3248" s="50">
        <v>0</v>
      </c>
    </row>
    <row r="3249" spans="12:16" x14ac:dyDescent="0.3">
      <c r="L3249" s="48">
        <v>3240</v>
      </c>
      <c r="M3249" s="50">
        <v>225636.73663376237</v>
      </c>
      <c r="O3249" s="48">
        <v>3240</v>
      </c>
      <c r="P3249" s="50">
        <v>225636.73663376237</v>
      </c>
    </row>
    <row r="3250" spans="12:16" x14ac:dyDescent="0.3">
      <c r="L3250" s="48">
        <v>3241</v>
      </c>
      <c r="M3250" s="50">
        <v>0</v>
      </c>
      <c r="O3250" s="48">
        <v>3241</v>
      </c>
      <c r="P3250" s="50">
        <v>0</v>
      </c>
    </row>
    <row r="3251" spans="12:16" x14ac:dyDescent="0.3">
      <c r="L3251" s="48">
        <v>3242</v>
      </c>
      <c r="M3251" s="50">
        <v>3303488.741649542</v>
      </c>
      <c r="O3251" s="48">
        <v>3242</v>
      </c>
      <c r="P3251" s="50">
        <v>0</v>
      </c>
    </row>
    <row r="3252" spans="12:16" x14ac:dyDescent="0.3">
      <c r="L3252" s="48">
        <v>3243</v>
      </c>
      <c r="M3252" s="50">
        <v>13387071.222304348</v>
      </c>
      <c r="O3252" s="48">
        <v>3243</v>
      </c>
      <c r="P3252" s="50">
        <v>0</v>
      </c>
    </row>
    <row r="3253" spans="12:16" x14ac:dyDescent="0.3">
      <c r="L3253" s="48">
        <v>3244</v>
      </c>
      <c r="M3253" s="50">
        <v>817142.56240623211</v>
      </c>
      <c r="O3253" s="48">
        <v>3244</v>
      </c>
      <c r="P3253" s="50">
        <v>817142.56240623211</v>
      </c>
    </row>
    <row r="3254" spans="12:16" x14ac:dyDescent="0.3">
      <c r="L3254" s="48">
        <v>3245</v>
      </c>
      <c r="M3254" s="50">
        <v>7022968.401054699</v>
      </c>
      <c r="O3254" s="48">
        <v>3245</v>
      </c>
      <c r="P3254" s="50">
        <v>7022968.401054699</v>
      </c>
    </row>
    <row r="3255" spans="12:16" x14ac:dyDescent="0.3">
      <c r="L3255" s="48">
        <v>3246</v>
      </c>
      <c r="M3255" s="50">
        <v>0</v>
      </c>
      <c r="O3255" s="48">
        <v>3246</v>
      </c>
      <c r="P3255" s="50">
        <v>0</v>
      </c>
    </row>
    <row r="3256" spans="12:16" x14ac:dyDescent="0.3">
      <c r="L3256" s="48">
        <v>3247</v>
      </c>
      <c r="M3256" s="50">
        <v>0</v>
      </c>
      <c r="O3256" s="48">
        <v>3247</v>
      </c>
      <c r="P3256" s="50">
        <v>0</v>
      </c>
    </row>
    <row r="3257" spans="12:16" x14ac:dyDescent="0.3">
      <c r="L3257" s="48">
        <v>3248</v>
      </c>
      <c r="M3257" s="50">
        <v>2394038.1811013971</v>
      </c>
      <c r="O3257" s="48">
        <v>3248</v>
      </c>
      <c r="P3257" s="50">
        <v>0</v>
      </c>
    </row>
    <row r="3258" spans="12:16" x14ac:dyDescent="0.3">
      <c r="L3258" s="48">
        <v>3249</v>
      </c>
      <c r="M3258" s="50">
        <v>4253050.4338069111</v>
      </c>
      <c r="O3258" s="48">
        <v>3249</v>
      </c>
      <c r="P3258" s="50">
        <v>4253050.4338069111</v>
      </c>
    </row>
    <row r="3259" spans="12:16" x14ac:dyDescent="0.3">
      <c r="L3259" s="48">
        <v>3250</v>
      </c>
      <c r="M3259" s="50">
        <v>0</v>
      </c>
      <c r="O3259" s="48">
        <v>3250</v>
      </c>
      <c r="P3259" s="50">
        <v>0</v>
      </c>
    </row>
    <row r="3260" spans="12:16" x14ac:dyDescent="0.3">
      <c r="L3260" s="48">
        <v>3251</v>
      </c>
      <c r="M3260" s="50">
        <v>0</v>
      </c>
      <c r="O3260" s="48">
        <v>3251</v>
      </c>
      <c r="P3260" s="50">
        <v>0</v>
      </c>
    </row>
    <row r="3261" spans="12:16" x14ac:dyDescent="0.3">
      <c r="L3261" s="48">
        <v>3252</v>
      </c>
      <c r="M3261" s="50">
        <v>367056.2694690635</v>
      </c>
      <c r="O3261" s="48">
        <v>3252</v>
      </c>
      <c r="P3261" s="50">
        <v>367056.2694690635</v>
      </c>
    </row>
    <row r="3262" spans="12:16" x14ac:dyDescent="0.3">
      <c r="L3262" s="48">
        <v>3253</v>
      </c>
      <c r="M3262" s="50">
        <v>3268783.7687827176</v>
      </c>
      <c r="O3262" s="48">
        <v>3253</v>
      </c>
      <c r="P3262" s="50">
        <v>0</v>
      </c>
    </row>
    <row r="3263" spans="12:16" x14ac:dyDescent="0.3">
      <c r="L3263" s="48">
        <v>3254</v>
      </c>
      <c r="M3263" s="50">
        <v>0</v>
      </c>
      <c r="O3263" s="48">
        <v>3254</v>
      </c>
      <c r="P3263" s="50">
        <v>0</v>
      </c>
    </row>
    <row r="3264" spans="12:16" x14ac:dyDescent="0.3">
      <c r="L3264" s="48">
        <v>3255</v>
      </c>
      <c r="M3264" s="50">
        <v>0</v>
      </c>
      <c r="O3264" s="48">
        <v>3255</v>
      </c>
      <c r="P3264" s="50">
        <v>0</v>
      </c>
    </row>
    <row r="3265" spans="12:16" x14ac:dyDescent="0.3">
      <c r="L3265" s="48">
        <v>3256</v>
      </c>
      <c r="M3265" s="50">
        <v>2335969.7495729635</v>
      </c>
      <c r="O3265" s="48">
        <v>3256</v>
      </c>
      <c r="P3265" s="50">
        <v>0</v>
      </c>
    </row>
    <row r="3266" spans="12:16" x14ac:dyDescent="0.3">
      <c r="L3266" s="48">
        <v>3257</v>
      </c>
      <c r="M3266" s="50">
        <v>1916123.0959286287</v>
      </c>
      <c r="O3266" s="48">
        <v>3257</v>
      </c>
      <c r="P3266" s="50">
        <v>0</v>
      </c>
    </row>
    <row r="3267" spans="12:16" x14ac:dyDescent="0.3">
      <c r="L3267" s="48">
        <v>3258</v>
      </c>
      <c r="M3267" s="50">
        <v>0</v>
      </c>
      <c r="O3267" s="48">
        <v>3258</v>
      </c>
      <c r="P3267" s="50">
        <v>0</v>
      </c>
    </row>
    <row r="3268" spans="12:16" x14ac:dyDescent="0.3">
      <c r="L3268" s="48">
        <v>3259</v>
      </c>
      <c r="M3268" s="50">
        <v>0</v>
      </c>
      <c r="O3268" s="48">
        <v>3259</v>
      </c>
      <c r="P3268" s="50">
        <v>0</v>
      </c>
    </row>
    <row r="3269" spans="12:16" x14ac:dyDescent="0.3">
      <c r="L3269" s="48">
        <v>3260</v>
      </c>
      <c r="M3269" s="50">
        <v>0</v>
      </c>
      <c r="O3269" s="48">
        <v>3260</v>
      </c>
      <c r="P3269" s="50">
        <v>0</v>
      </c>
    </row>
    <row r="3270" spans="12:16" x14ac:dyDescent="0.3">
      <c r="L3270" s="48">
        <v>3261</v>
      </c>
      <c r="M3270" s="50">
        <v>0</v>
      </c>
      <c r="O3270" s="48">
        <v>3261</v>
      </c>
      <c r="P3270" s="50">
        <v>0</v>
      </c>
    </row>
    <row r="3271" spans="12:16" x14ac:dyDescent="0.3">
      <c r="L3271" s="48">
        <v>3262</v>
      </c>
      <c r="M3271" s="50">
        <v>187731.5668890496</v>
      </c>
      <c r="O3271" s="48">
        <v>3262</v>
      </c>
      <c r="P3271" s="50">
        <v>0</v>
      </c>
    </row>
    <row r="3272" spans="12:16" x14ac:dyDescent="0.3">
      <c r="L3272" s="48">
        <v>3263</v>
      </c>
      <c r="M3272" s="50">
        <v>0</v>
      </c>
      <c r="O3272" s="48">
        <v>3263</v>
      </c>
      <c r="P3272" s="50">
        <v>0</v>
      </c>
    </row>
    <row r="3273" spans="12:16" x14ac:dyDescent="0.3">
      <c r="L3273" s="48">
        <v>3264</v>
      </c>
      <c r="M3273" s="50">
        <v>245616.31645220393</v>
      </c>
      <c r="O3273" s="48">
        <v>3264</v>
      </c>
      <c r="P3273" s="50">
        <v>245616.31645220393</v>
      </c>
    </row>
    <row r="3274" spans="12:16" x14ac:dyDescent="0.3">
      <c r="L3274" s="48">
        <v>3265</v>
      </c>
      <c r="M3274" s="50">
        <v>0</v>
      </c>
      <c r="O3274" s="48">
        <v>3265</v>
      </c>
      <c r="P3274" s="50">
        <v>0</v>
      </c>
    </row>
    <row r="3275" spans="12:16" x14ac:dyDescent="0.3">
      <c r="L3275" s="48">
        <v>3266</v>
      </c>
      <c r="M3275" s="50">
        <v>0</v>
      </c>
      <c r="O3275" s="48">
        <v>3266</v>
      </c>
      <c r="P3275" s="50">
        <v>0</v>
      </c>
    </row>
    <row r="3276" spans="12:16" x14ac:dyDescent="0.3">
      <c r="L3276" s="48">
        <v>3267</v>
      </c>
      <c r="M3276" s="50">
        <v>0</v>
      </c>
      <c r="O3276" s="48">
        <v>3267</v>
      </c>
      <c r="P3276" s="50">
        <v>0</v>
      </c>
    </row>
    <row r="3277" spans="12:16" x14ac:dyDescent="0.3">
      <c r="L3277" s="48">
        <v>3268</v>
      </c>
      <c r="M3277" s="50">
        <v>0</v>
      </c>
      <c r="O3277" s="48">
        <v>3268</v>
      </c>
      <c r="P3277" s="50">
        <v>0</v>
      </c>
    </row>
    <row r="3278" spans="12:16" x14ac:dyDescent="0.3">
      <c r="L3278" s="48">
        <v>3269</v>
      </c>
      <c r="M3278" s="50">
        <v>0</v>
      </c>
      <c r="O3278" s="48">
        <v>3269</v>
      </c>
      <c r="P3278" s="50">
        <v>0</v>
      </c>
    </row>
    <row r="3279" spans="12:16" x14ac:dyDescent="0.3">
      <c r="L3279" s="48">
        <v>3270</v>
      </c>
      <c r="M3279" s="50">
        <v>0</v>
      </c>
      <c r="O3279" s="48">
        <v>3270</v>
      </c>
      <c r="P3279" s="50">
        <v>0</v>
      </c>
    </row>
    <row r="3280" spans="12:16" x14ac:dyDescent="0.3">
      <c r="L3280" s="48">
        <v>3271</v>
      </c>
      <c r="M3280" s="50">
        <v>11522220.54350074</v>
      </c>
      <c r="O3280" s="48">
        <v>3271</v>
      </c>
      <c r="P3280" s="50">
        <v>11522220.54350074</v>
      </c>
    </row>
    <row r="3281" spans="12:16" x14ac:dyDescent="0.3">
      <c r="L3281" s="48">
        <v>3272</v>
      </c>
      <c r="M3281" s="50">
        <v>75426.671270213861</v>
      </c>
      <c r="O3281" s="48">
        <v>3272</v>
      </c>
      <c r="P3281" s="50">
        <v>75426.671270213861</v>
      </c>
    </row>
    <row r="3282" spans="12:16" x14ac:dyDescent="0.3">
      <c r="L3282" s="48">
        <v>3273</v>
      </c>
      <c r="M3282" s="50">
        <v>207296.60387054778</v>
      </c>
      <c r="O3282" s="48">
        <v>3273</v>
      </c>
      <c r="P3282" s="50">
        <v>207296.60387054778</v>
      </c>
    </row>
    <row r="3283" spans="12:16" x14ac:dyDescent="0.3">
      <c r="L3283" s="48">
        <v>3274</v>
      </c>
      <c r="M3283" s="50">
        <v>3325885.5949298758</v>
      </c>
      <c r="O3283" s="48">
        <v>3274</v>
      </c>
      <c r="P3283" s="50">
        <v>3079769.4172122921</v>
      </c>
    </row>
    <row r="3284" spans="12:16" x14ac:dyDescent="0.3">
      <c r="L3284" s="48">
        <v>3275</v>
      </c>
      <c r="M3284" s="50">
        <v>0</v>
      </c>
      <c r="O3284" s="48">
        <v>3275</v>
      </c>
      <c r="P3284" s="50">
        <v>0</v>
      </c>
    </row>
    <row r="3285" spans="12:16" x14ac:dyDescent="0.3">
      <c r="L3285" s="48">
        <v>3276</v>
      </c>
      <c r="M3285" s="50">
        <v>0</v>
      </c>
      <c r="O3285" s="48">
        <v>3276</v>
      </c>
      <c r="P3285" s="50">
        <v>0</v>
      </c>
    </row>
    <row r="3286" spans="12:16" x14ac:dyDescent="0.3">
      <c r="L3286" s="48">
        <v>3277</v>
      </c>
      <c r="M3286" s="50">
        <v>264899.01221474382</v>
      </c>
      <c r="O3286" s="48">
        <v>3277</v>
      </c>
      <c r="P3286" s="50">
        <v>264899.01221474382</v>
      </c>
    </row>
    <row r="3287" spans="12:16" x14ac:dyDescent="0.3">
      <c r="L3287" s="48">
        <v>3278</v>
      </c>
      <c r="M3287" s="50">
        <v>261391.43852680031</v>
      </c>
      <c r="O3287" s="48">
        <v>3278</v>
      </c>
      <c r="P3287" s="50">
        <v>261391.43852680031</v>
      </c>
    </row>
    <row r="3288" spans="12:16" x14ac:dyDescent="0.3">
      <c r="L3288" s="48">
        <v>3279</v>
      </c>
      <c r="M3288" s="50">
        <v>2699823.6293988233</v>
      </c>
      <c r="O3288" s="48">
        <v>3279</v>
      </c>
      <c r="P3288" s="50">
        <v>0</v>
      </c>
    </row>
    <row r="3289" spans="12:16" x14ac:dyDescent="0.3">
      <c r="L3289" s="48">
        <v>3280</v>
      </c>
      <c r="M3289" s="50">
        <v>714584.96978807915</v>
      </c>
      <c r="O3289" s="48">
        <v>3280</v>
      </c>
      <c r="P3289" s="50">
        <v>714584.96978807915</v>
      </c>
    </row>
    <row r="3290" spans="12:16" x14ac:dyDescent="0.3">
      <c r="L3290" s="48">
        <v>3281</v>
      </c>
      <c r="M3290" s="50">
        <v>3725196.6754403608</v>
      </c>
      <c r="O3290" s="48">
        <v>3281</v>
      </c>
      <c r="P3290" s="50">
        <v>0</v>
      </c>
    </row>
    <row r="3291" spans="12:16" x14ac:dyDescent="0.3">
      <c r="L3291" s="48">
        <v>3282</v>
      </c>
      <c r="M3291" s="50">
        <v>0</v>
      </c>
      <c r="O3291" s="48">
        <v>3282</v>
      </c>
      <c r="P3291" s="50">
        <v>0</v>
      </c>
    </row>
    <row r="3292" spans="12:16" x14ac:dyDescent="0.3">
      <c r="L3292" s="48">
        <v>3283</v>
      </c>
      <c r="M3292" s="50">
        <v>0</v>
      </c>
      <c r="O3292" s="48">
        <v>3283</v>
      </c>
      <c r="P3292" s="50">
        <v>0</v>
      </c>
    </row>
    <row r="3293" spans="12:16" x14ac:dyDescent="0.3">
      <c r="L3293" s="48">
        <v>3284</v>
      </c>
      <c r="M3293" s="50">
        <v>1697830.574385623</v>
      </c>
      <c r="O3293" s="48">
        <v>3284</v>
      </c>
      <c r="P3293" s="50">
        <v>1697830.574385623</v>
      </c>
    </row>
    <row r="3294" spans="12:16" x14ac:dyDescent="0.3">
      <c r="L3294" s="48">
        <v>3285</v>
      </c>
      <c r="M3294" s="50">
        <v>0</v>
      </c>
      <c r="O3294" s="48">
        <v>3285</v>
      </c>
      <c r="P3294" s="50">
        <v>0</v>
      </c>
    </row>
    <row r="3295" spans="12:16" x14ac:dyDescent="0.3">
      <c r="L3295" s="48">
        <v>3286</v>
      </c>
      <c r="M3295" s="50">
        <v>0</v>
      </c>
      <c r="O3295" s="48">
        <v>3286</v>
      </c>
      <c r="P3295" s="50">
        <v>0</v>
      </c>
    </row>
    <row r="3296" spans="12:16" x14ac:dyDescent="0.3">
      <c r="L3296" s="48">
        <v>3287</v>
      </c>
      <c r="M3296" s="50">
        <v>254892.42783194667</v>
      </c>
      <c r="O3296" s="48">
        <v>3287</v>
      </c>
      <c r="P3296" s="50">
        <v>0</v>
      </c>
    </row>
    <row r="3297" spans="12:16" x14ac:dyDescent="0.3">
      <c r="L3297" s="48">
        <v>3288</v>
      </c>
      <c r="M3297" s="50">
        <v>0</v>
      </c>
      <c r="O3297" s="48">
        <v>3288</v>
      </c>
      <c r="P3297" s="50">
        <v>0</v>
      </c>
    </row>
    <row r="3298" spans="12:16" x14ac:dyDescent="0.3">
      <c r="L3298" s="48">
        <v>3289</v>
      </c>
      <c r="M3298" s="50">
        <v>0</v>
      </c>
      <c r="O3298" s="48">
        <v>3289</v>
      </c>
      <c r="P3298" s="50">
        <v>0</v>
      </c>
    </row>
    <row r="3299" spans="12:16" x14ac:dyDescent="0.3">
      <c r="L3299" s="48">
        <v>3290</v>
      </c>
      <c r="M3299" s="50">
        <v>0</v>
      </c>
      <c r="O3299" s="48">
        <v>3290</v>
      </c>
      <c r="P3299" s="50">
        <v>0</v>
      </c>
    </row>
    <row r="3300" spans="12:16" x14ac:dyDescent="0.3">
      <c r="L3300" s="48">
        <v>3291</v>
      </c>
      <c r="M3300" s="50">
        <v>0</v>
      </c>
      <c r="O3300" s="48">
        <v>3291</v>
      </c>
      <c r="P3300" s="50">
        <v>0</v>
      </c>
    </row>
    <row r="3301" spans="12:16" x14ac:dyDescent="0.3">
      <c r="L3301" s="48">
        <v>3292</v>
      </c>
      <c r="M3301" s="50">
        <v>0</v>
      </c>
      <c r="O3301" s="48">
        <v>3292</v>
      </c>
      <c r="P3301" s="50">
        <v>0</v>
      </c>
    </row>
    <row r="3302" spans="12:16" x14ac:dyDescent="0.3">
      <c r="L3302" s="48">
        <v>3293</v>
      </c>
      <c r="M3302" s="50">
        <v>0</v>
      </c>
      <c r="O3302" s="48">
        <v>3293</v>
      </c>
      <c r="P3302" s="50">
        <v>0</v>
      </c>
    </row>
    <row r="3303" spans="12:16" x14ac:dyDescent="0.3">
      <c r="L3303" s="48">
        <v>3294</v>
      </c>
      <c r="M3303" s="50">
        <v>0</v>
      </c>
      <c r="O3303" s="48">
        <v>3294</v>
      </c>
      <c r="P3303" s="50">
        <v>0</v>
      </c>
    </row>
    <row r="3304" spans="12:16" x14ac:dyDescent="0.3">
      <c r="L3304" s="48">
        <v>3295</v>
      </c>
      <c r="M3304" s="50">
        <v>10269124.752253836</v>
      </c>
      <c r="O3304" s="48">
        <v>3295</v>
      </c>
      <c r="P3304" s="50">
        <v>8502857.7235743348</v>
      </c>
    </row>
    <row r="3305" spans="12:16" x14ac:dyDescent="0.3">
      <c r="L3305" s="48">
        <v>3296</v>
      </c>
      <c r="M3305" s="50">
        <v>0</v>
      </c>
      <c r="O3305" s="48">
        <v>3296</v>
      </c>
      <c r="P3305" s="50">
        <v>0</v>
      </c>
    </row>
    <row r="3306" spans="12:16" x14ac:dyDescent="0.3">
      <c r="L3306" s="48">
        <v>3297</v>
      </c>
      <c r="M3306" s="50">
        <v>4246832.1086956672</v>
      </c>
      <c r="O3306" s="48">
        <v>3297</v>
      </c>
      <c r="P3306" s="50">
        <v>4000072.8374327277</v>
      </c>
    </row>
    <row r="3307" spans="12:16" x14ac:dyDescent="0.3">
      <c r="L3307" s="48">
        <v>3298</v>
      </c>
      <c r="M3307" s="50">
        <v>1244987.95956511</v>
      </c>
      <c r="O3307" s="48">
        <v>3298</v>
      </c>
      <c r="P3307" s="50">
        <v>0</v>
      </c>
    </row>
    <row r="3308" spans="12:16" x14ac:dyDescent="0.3">
      <c r="L3308" s="48">
        <v>3299</v>
      </c>
      <c r="M3308" s="50">
        <v>5683593.6211153436</v>
      </c>
      <c r="O3308" s="48">
        <v>3299</v>
      </c>
      <c r="P3308" s="50">
        <v>5683593.6211153436</v>
      </c>
    </row>
    <row r="3309" spans="12:16" x14ac:dyDescent="0.3">
      <c r="L3309" s="48">
        <v>3300</v>
      </c>
      <c r="M3309" s="50">
        <v>0</v>
      </c>
      <c r="O3309" s="48">
        <v>3300</v>
      </c>
      <c r="P3309" s="50">
        <v>0</v>
      </c>
    </row>
    <row r="3310" spans="12:16" x14ac:dyDescent="0.3">
      <c r="L3310" s="48">
        <v>3301</v>
      </c>
      <c r="M3310" s="50">
        <v>0</v>
      </c>
      <c r="O3310" s="48">
        <v>3301</v>
      </c>
      <c r="P3310" s="50">
        <v>0</v>
      </c>
    </row>
    <row r="3311" spans="12:16" x14ac:dyDescent="0.3">
      <c r="L3311" s="48">
        <v>3302</v>
      </c>
      <c r="M3311" s="50">
        <v>2699593.6320340331</v>
      </c>
      <c r="O3311" s="48">
        <v>3302</v>
      </c>
      <c r="P3311" s="50">
        <v>0</v>
      </c>
    </row>
    <row r="3312" spans="12:16" x14ac:dyDescent="0.3">
      <c r="L3312" s="48">
        <v>3303</v>
      </c>
      <c r="M3312" s="50">
        <v>0</v>
      </c>
      <c r="O3312" s="48">
        <v>3303</v>
      </c>
      <c r="P3312" s="50">
        <v>0</v>
      </c>
    </row>
    <row r="3313" spans="12:16" x14ac:dyDescent="0.3">
      <c r="L3313" s="48">
        <v>3304</v>
      </c>
      <c r="M3313" s="50">
        <v>0</v>
      </c>
      <c r="O3313" s="48">
        <v>3304</v>
      </c>
      <c r="P3313" s="50">
        <v>0</v>
      </c>
    </row>
    <row r="3314" spans="12:16" x14ac:dyDescent="0.3">
      <c r="L3314" s="48">
        <v>3305</v>
      </c>
      <c r="M3314" s="50">
        <v>269387.47640674753</v>
      </c>
      <c r="O3314" s="48">
        <v>3305</v>
      </c>
      <c r="P3314" s="50">
        <v>269387.47640674753</v>
      </c>
    </row>
    <row r="3315" spans="12:16" x14ac:dyDescent="0.3">
      <c r="L3315" s="48">
        <v>3306</v>
      </c>
      <c r="M3315" s="50">
        <v>5466587.8937166734</v>
      </c>
      <c r="O3315" s="48">
        <v>3306</v>
      </c>
      <c r="P3315" s="50">
        <v>5466587.8937166734</v>
      </c>
    </row>
    <row r="3316" spans="12:16" x14ac:dyDescent="0.3">
      <c r="L3316" s="48">
        <v>3307</v>
      </c>
      <c r="M3316" s="50">
        <v>410097.38885287219</v>
      </c>
      <c r="O3316" s="48">
        <v>3307</v>
      </c>
      <c r="P3316" s="50">
        <v>410097.38885287219</v>
      </c>
    </row>
    <row r="3317" spans="12:16" x14ac:dyDescent="0.3">
      <c r="L3317" s="48">
        <v>3308</v>
      </c>
      <c r="M3317" s="50">
        <v>0</v>
      </c>
      <c r="O3317" s="48">
        <v>3308</v>
      </c>
      <c r="P3317" s="50">
        <v>0</v>
      </c>
    </row>
    <row r="3318" spans="12:16" x14ac:dyDescent="0.3">
      <c r="L3318" s="48">
        <v>3309</v>
      </c>
      <c r="M3318" s="50">
        <v>154030.73250956603</v>
      </c>
      <c r="O3318" s="48">
        <v>3309</v>
      </c>
      <c r="P3318" s="50">
        <v>154030.73250956603</v>
      </c>
    </row>
    <row r="3319" spans="12:16" x14ac:dyDescent="0.3">
      <c r="L3319" s="48">
        <v>3310</v>
      </c>
      <c r="M3319" s="50">
        <v>0</v>
      </c>
      <c r="O3319" s="48">
        <v>3310</v>
      </c>
      <c r="P3319" s="50">
        <v>0</v>
      </c>
    </row>
    <row r="3320" spans="12:16" x14ac:dyDescent="0.3">
      <c r="L3320" s="48">
        <v>3311</v>
      </c>
      <c r="M3320" s="50">
        <v>0</v>
      </c>
      <c r="O3320" s="48">
        <v>3311</v>
      </c>
      <c r="P3320" s="50">
        <v>0</v>
      </c>
    </row>
    <row r="3321" spans="12:16" x14ac:dyDescent="0.3">
      <c r="L3321" s="48">
        <v>3312</v>
      </c>
      <c r="M3321" s="50">
        <v>0</v>
      </c>
      <c r="O3321" s="48">
        <v>3312</v>
      </c>
      <c r="P3321" s="50">
        <v>0</v>
      </c>
    </row>
    <row r="3322" spans="12:16" x14ac:dyDescent="0.3">
      <c r="L3322" s="48">
        <v>3313</v>
      </c>
      <c r="M3322" s="50">
        <v>7018935.6925068721</v>
      </c>
      <c r="O3322" s="48">
        <v>3313</v>
      </c>
      <c r="P3322" s="50">
        <v>0</v>
      </c>
    </row>
    <row r="3323" spans="12:16" x14ac:dyDescent="0.3">
      <c r="L3323" s="48">
        <v>3314</v>
      </c>
      <c r="M3323" s="50">
        <v>5590872.4154538009</v>
      </c>
      <c r="O3323" s="48">
        <v>3314</v>
      </c>
      <c r="P3323" s="50">
        <v>0</v>
      </c>
    </row>
    <row r="3324" spans="12:16" x14ac:dyDescent="0.3">
      <c r="L3324" s="48">
        <v>3315</v>
      </c>
      <c r="M3324" s="50">
        <v>0</v>
      </c>
      <c r="O3324" s="48">
        <v>3315</v>
      </c>
      <c r="P3324" s="50">
        <v>0</v>
      </c>
    </row>
    <row r="3325" spans="12:16" x14ac:dyDescent="0.3">
      <c r="L3325" s="48">
        <v>3316</v>
      </c>
      <c r="M3325" s="50">
        <v>0</v>
      </c>
      <c r="O3325" s="48">
        <v>3316</v>
      </c>
      <c r="P3325" s="50">
        <v>0</v>
      </c>
    </row>
    <row r="3326" spans="12:16" x14ac:dyDescent="0.3">
      <c r="L3326" s="48">
        <v>3317</v>
      </c>
      <c r="M3326" s="50">
        <v>0</v>
      </c>
      <c r="O3326" s="48">
        <v>3317</v>
      </c>
      <c r="P3326" s="50">
        <v>0</v>
      </c>
    </row>
    <row r="3327" spans="12:16" x14ac:dyDescent="0.3">
      <c r="L3327" s="48">
        <v>3318</v>
      </c>
      <c r="M3327" s="50">
        <v>0</v>
      </c>
      <c r="O3327" s="48">
        <v>3318</v>
      </c>
      <c r="P3327" s="50">
        <v>0</v>
      </c>
    </row>
    <row r="3328" spans="12:16" x14ac:dyDescent="0.3">
      <c r="L3328" s="48">
        <v>3319</v>
      </c>
      <c r="M3328" s="50">
        <v>467932.32514282531</v>
      </c>
      <c r="O3328" s="48">
        <v>3319</v>
      </c>
      <c r="P3328" s="50">
        <v>467932.32514282531</v>
      </c>
    </row>
    <row r="3329" spans="12:16" x14ac:dyDescent="0.3">
      <c r="L3329" s="48">
        <v>3320</v>
      </c>
      <c r="M3329" s="50">
        <v>0</v>
      </c>
      <c r="O3329" s="48">
        <v>3320</v>
      </c>
      <c r="P3329" s="50">
        <v>0</v>
      </c>
    </row>
    <row r="3330" spans="12:16" x14ac:dyDescent="0.3">
      <c r="L3330" s="48">
        <v>3321</v>
      </c>
      <c r="M3330" s="50">
        <v>252060.10795338487</v>
      </c>
      <c r="O3330" s="48">
        <v>3321</v>
      </c>
      <c r="P3330" s="50">
        <v>252060.10795338487</v>
      </c>
    </row>
    <row r="3331" spans="12:16" x14ac:dyDescent="0.3">
      <c r="L3331" s="48">
        <v>3322</v>
      </c>
      <c r="M3331" s="50">
        <v>4203845.7380312346</v>
      </c>
      <c r="O3331" s="48">
        <v>3322</v>
      </c>
      <c r="P3331" s="50">
        <v>4203845.7380312346</v>
      </c>
    </row>
    <row r="3332" spans="12:16" x14ac:dyDescent="0.3">
      <c r="L3332" s="48">
        <v>3323</v>
      </c>
      <c r="M3332" s="50">
        <v>0</v>
      </c>
      <c r="O3332" s="48">
        <v>3323</v>
      </c>
      <c r="P3332" s="50">
        <v>0</v>
      </c>
    </row>
    <row r="3333" spans="12:16" x14ac:dyDescent="0.3">
      <c r="L3333" s="48">
        <v>3324</v>
      </c>
      <c r="M3333" s="50">
        <v>0</v>
      </c>
      <c r="O3333" s="48">
        <v>3324</v>
      </c>
      <c r="P3333" s="50">
        <v>0</v>
      </c>
    </row>
    <row r="3334" spans="12:16" x14ac:dyDescent="0.3">
      <c r="L3334" s="48">
        <v>3325</v>
      </c>
      <c r="M3334" s="50">
        <v>0</v>
      </c>
      <c r="O3334" s="48">
        <v>3325</v>
      </c>
      <c r="P3334" s="50">
        <v>0</v>
      </c>
    </row>
    <row r="3335" spans="12:16" x14ac:dyDescent="0.3">
      <c r="L3335" s="48">
        <v>3326</v>
      </c>
      <c r="M3335" s="50">
        <v>0</v>
      </c>
      <c r="O3335" s="48">
        <v>3326</v>
      </c>
      <c r="P3335" s="50">
        <v>0</v>
      </c>
    </row>
    <row r="3336" spans="12:16" x14ac:dyDescent="0.3">
      <c r="L3336" s="48">
        <v>3327</v>
      </c>
      <c r="M3336" s="50">
        <v>127651.68285796992</v>
      </c>
      <c r="O3336" s="48">
        <v>3327</v>
      </c>
      <c r="P3336" s="50">
        <v>127651.68285796992</v>
      </c>
    </row>
    <row r="3337" spans="12:16" x14ac:dyDescent="0.3">
      <c r="L3337" s="48">
        <v>3328</v>
      </c>
      <c r="M3337" s="50">
        <v>290933.2566547874</v>
      </c>
      <c r="O3337" s="48">
        <v>3328</v>
      </c>
      <c r="P3337" s="50">
        <v>290933.2566547874</v>
      </c>
    </row>
    <row r="3338" spans="12:16" x14ac:dyDescent="0.3">
      <c r="L3338" s="48">
        <v>3329</v>
      </c>
      <c r="M3338" s="50">
        <v>247287.08612579311</v>
      </c>
      <c r="O3338" s="48">
        <v>3329</v>
      </c>
      <c r="P3338" s="50">
        <v>247287.08612579311</v>
      </c>
    </row>
    <row r="3339" spans="12:16" x14ac:dyDescent="0.3">
      <c r="L3339" s="48">
        <v>3330</v>
      </c>
      <c r="M3339" s="50">
        <v>139904.56637117389</v>
      </c>
      <c r="O3339" s="48">
        <v>3330</v>
      </c>
      <c r="P3339" s="50">
        <v>0</v>
      </c>
    </row>
    <row r="3340" spans="12:16" x14ac:dyDescent="0.3">
      <c r="L3340" s="48">
        <v>3331</v>
      </c>
      <c r="M3340" s="50">
        <v>567377.86830014363</v>
      </c>
      <c r="O3340" s="48">
        <v>3331</v>
      </c>
      <c r="P3340" s="50">
        <v>567377.86830014363</v>
      </c>
    </row>
    <row r="3341" spans="12:16" x14ac:dyDescent="0.3">
      <c r="L3341" s="48">
        <v>3332</v>
      </c>
      <c r="M3341" s="50">
        <v>0</v>
      </c>
      <c r="O3341" s="48">
        <v>3332</v>
      </c>
      <c r="P3341" s="50">
        <v>0</v>
      </c>
    </row>
    <row r="3342" spans="12:16" x14ac:dyDescent="0.3">
      <c r="L3342" s="48">
        <v>3333</v>
      </c>
      <c r="M3342" s="50">
        <v>297598.96799275739</v>
      </c>
      <c r="O3342" s="48">
        <v>3333</v>
      </c>
      <c r="P3342" s="50">
        <v>297598.96799275739</v>
      </c>
    </row>
    <row r="3343" spans="12:16" x14ac:dyDescent="0.3">
      <c r="L3343" s="48">
        <v>3334</v>
      </c>
      <c r="M3343" s="50">
        <v>0</v>
      </c>
      <c r="O3343" s="48">
        <v>3334</v>
      </c>
      <c r="P3343" s="50">
        <v>0</v>
      </c>
    </row>
    <row r="3344" spans="12:16" x14ac:dyDescent="0.3">
      <c r="L3344" s="48">
        <v>3335</v>
      </c>
      <c r="M3344" s="50">
        <v>4745165.3545570457</v>
      </c>
      <c r="O3344" s="48">
        <v>3335</v>
      </c>
      <c r="P3344" s="50">
        <v>4745165.3545570457</v>
      </c>
    </row>
    <row r="3345" spans="12:16" x14ac:dyDescent="0.3">
      <c r="L3345" s="48">
        <v>3336</v>
      </c>
      <c r="M3345" s="50">
        <v>5928571.3099189401</v>
      </c>
      <c r="O3345" s="48">
        <v>3336</v>
      </c>
      <c r="P3345" s="50">
        <v>5928571.3099189401</v>
      </c>
    </row>
    <row r="3346" spans="12:16" x14ac:dyDescent="0.3">
      <c r="L3346" s="48">
        <v>3337</v>
      </c>
      <c r="M3346" s="50">
        <v>807622.9166455043</v>
      </c>
      <c r="O3346" s="48">
        <v>3337</v>
      </c>
      <c r="P3346" s="50">
        <v>0</v>
      </c>
    </row>
    <row r="3347" spans="12:16" x14ac:dyDescent="0.3">
      <c r="L3347" s="48">
        <v>3338</v>
      </c>
      <c r="M3347" s="50">
        <v>0</v>
      </c>
      <c r="O3347" s="48">
        <v>3338</v>
      </c>
      <c r="P3347" s="50">
        <v>0</v>
      </c>
    </row>
    <row r="3348" spans="12:16" x14ac:dyDescent="0.3">
      <c r="L3348" s="48">
        <v>3339</v>
      </c>
      <c r="M3348" s="50">
        <v>121487.08414296748</v>
      </c>
      <c r="O3348" s="48">
        <v>3339</v>
      </c>
      <c r="P3348" s="50">
        <v>121487.08414296748</v>
      </c>
    </row>
    <row r="3349" spans="12:16" x14ac:dyDescent="0.3">
      <c r="L3349" s="48">
        <v>3340</v>
      </c>
      <c r="M3349" s="50">
        <v>10092996.847899191</v>
      </c>
      <c r="O3349" s="48">
        <v>3340</v>
      </c>
      <c r="P3349" s="50">
        <v>9809764.8916381262</v>
      </c>
    </row>
    <row r="3350" spans="12:16" x14ac:dyDescent="0.3">
      <c r="L3350" s="48">
        <v>3341</v>
      </c>
      <c r="M3350" s="50">
        <v>195420.69345345959</v>
      </c>
      <c r="O3350" s="48">
        <v>3341</v>
      </c>
      <c r="P3350" s="50">
        <v>0</v>
      </c>
    </row>
    <row r="3351" spans="12:16" x14ac:dyDescent="0.3">
      <c r="L3351" s="48">
        <v>3342</v>
      </c>
      <c r="M3351" s="50">
        <v>0</v>
      </c>
      <c r="O3351" s="48">
        <v>3342</v>
      </c>
      <c r="P3351" s="50">
        <v>0</v>
      </c>
    </row>
    <row r="3352" spans="12:16" x14ac:dyDescent="0.3">
      <c r="L3352" s="48">
        <v>3343</v>
      </c>
      <c r="M3352" s="50">
        <v>0</v>
      </c>
      <c r="O3352" s="48">
        <v>3343</v>
      </c>
      <c r="P3352" s="50">
        <v>0</v>
      </c>
    </row>
    <row r="3353" spans="12:16" x14ac:dyDescent="0.3">
      <c r="L3353" s="48">
        <v>3344</v>
      </c>
      <c r="M3353" s="50">
        <v>921876.6495157202</v>
      </c>
      <c r="O3353" s="48">
        <v>3344</v>
      </c>
      <c r="P3353" s="50">
        <v>921876.6495157202</v>
      </c>
    </row>
    <row r="3354" spans="12:16" x14ac:dyDescent="0.3">
      <c r="L3354" s="48">
        <v>3345</v>
      </c>
      <c r="M3354" s="50">
        <v>0</v>
      </c>
      <c r="O3354" s="48">
        <v>3345</v>
      </c>
      <c r="P3354" s="50">
        <v>0</v>
      </c>
    </row>
    <row r="3355" spans="12:16" x14ac:dyDescent="0.3">
      <c r="L3355" s="48">
        <v>3346</v>
      </c>
      <c r="M3355" s="50">
        <v>209347.67607706881</v>
      </c>
      <c r="O3355" s="48">
        <v>3346</v>
      </c>
      <c r="P3355" s="50">
        <v>0</v>
      </c>
    </row>
    <row r="3356" spans="12:16" x14ac:dyDescent="0.3">
      <c r="L3356" s="48">
        <v>3347</v>
      </c>
      <c r="M3356" s="50">
        <v>0</v>
      </c>
      <c r="O3356" s="48">
        <v>3347</v>
      </c>
      <c r="P3356" s="50">
        <v>0</v>
      </c>
    </row>
    <row r="3357" spans="12:16" x14ac:dyDescent="0.3">
      <c r="L3357" s="48">
        <v>3348</v>
      </c>
      <c r="M3357" s="50">
        <v>0</v>
      </c>
      <c r="O3357" s="48">
        <v>3348</v>
      </c>
      <c r="P3357" s="50">
        <v>0</v>
      </c>
    </row>
    <row r="3358" spans="12:16" x14ac:dyDescent="0.3">
      <c r="L3358" s="48">
        <v>3349</v>
      </c>
      <c r="M3358" s="50">
        <v>3055188.1849219454</v>
      </c>
      <c r="O3358" s="48">
        <v>3349</v>
      </c>
      <c r="P3358" s="50">
        <v>3055188.1849219454</v>
      </c>
    </row>
    <row r="3359" spans="12:16" x14ac:dyDescent="0.3">
      <c r="L3359" s="48">
        <v>3350</v>
      </c>
      <c r="M3359" s="50">
        <v>3256525.1173967877</v>
      </c>
      <c r="O3359" s="48">
        <v>3350</v>
      </c>
      <c r="P3359" s="50">
        <v>3256525.1173967877</v>
      </c>
    </row>
    <row r="3360" spans="12:16" x14ac:dyDescent="0.3">
      <c r="L3360" s="48">
        <v>3351</v>
      </c>
      <c r="M3360" s="50">
        <v>5679615.266730668</v>
      </c>
      <c r="O3360" s="48">
        <v>3351</v>
      </c>
      <c r="P3360" s="50">
        <v>0</v>
      </c>
    </row>
    <row r="3361" spans="12:16" x14ac:dyDescent="0.3">
      <c r="L3361" s="48">
        <v>3352</v>
      </c>
      <c r="M3361" s="50">
        <v>0</v>
      </c>
      <c r="O3361" s="48">
        <v>3352</v>
      </c>
      <c r="P3361" s="50">
        <v>0</v>
      </c>
    </row>
    <row r="3362" spans="12:16" x14ac:dyDescent="0.3">
      <c r="L3362" s="48">
        <v>3353</v>
      </c>
      <c r="M3362" s="50">
        <v>0</v>
      </c>
      <c r="O3362" s="48">
        <v>3353</v>
      </c>
      <c r="P3362" s="50">
        <v>0</v>
      </c>
    </row>
    <row r="3363" spans="12:16" x14ac:dyDescent="0.3">
      <c r="L3363" s="48">
        <v>3354</v>
      </c>
      <c r="M3363" s="50">
        <v>285778.95783687022</v>
      </c>
      <c r="O3363" s="48">
        <v>3354</v>
      </c>
      <c r="P3363" s="50">
        <v>0</v>
      </c>
    </row>
    <row r="3364" spans="12:16" x14ac:dyDescent="0.3">
      <c r="L3364" s="48">
        <v>3355</v>
      </c>
      <c r="M3364" s="50">
        <v>0</v>
      </c>
      <c r="O3364" s="48">
        <v>3355</v>
      </c>
      <c r="P3364" s="50">
        <v>0</v>
      </c>
    </row>
    <row r="3365" spans="12:16" x14ac:dyDescent="0.3">
      <c r="L3365" s="48">
        <v>3356</v>
      </c>
      <c r="M3365" s="50">
        <v>0</v>
      </c>
      <c r="O3365" s="48">
        <v>3356</v>
      </c>
      <c r="P3365" s="50">
        <v>0</v>
      </c>
    </row>
    <row r="3366" spans="12:16" x14ac:dyDescent="0.3">
      <c r="L3366" s="48">
        <v>3357</v>
      </c>
      <c r="M3366" s="50">
        <v>4576089.1232618103</v>
      </c>
      <c r="O3366" s="48">
        <v>3357</v>
      </c>
      <c r="P3366" s="50">
        <v>0</v>
      </c>
    </row>
    <row r="3367" spans="12:16" x14ac:dyDescent="0.3">
      <c r="L3367" s="48">
        <v>3358</v>
      </c>
      <c r="M3367" s="50">
        <v>0</v>
      </c>
      <c r="O3367" s="48">
        <v>3358</v>
      </c>
      <c r="P3367" s="50">
        <v>0</v>
      </c>
    </row>
    <row r="3368" spans="12:16" x14ac:dyDescent="0.3">
      <c r="L3368" s="48">
        <v>3359</v>
      </c>
      <c r="M3368" s="50">
        <v>4039339.5564038577</v>
      </c>
      <c r="O3368" s="48">
        <v>3359</v>
      </c>
      <c r="P3368" s="50">
        <v>0</v>
      </c>
    </row>
    <row r="3369" spans="12:16" x14ac:dyDescent="0.3">
      <c r="L3369" s="48">
        <v>3360</v>
      </c>
      <c r="M3369" s="50">
        <v>0</v>
      </c>
      <c r="O3369" s="48">
        <v>3360</v>
      </c>
      <c r="P3369" s="50">
        <v>0</v>
      </c>
    </row>
    <row r="3370" spans="12:16" x14ac:dyDescent="0.3">
      <c r="L3370" s="48">
        <v>3361</v>
      </c>
      <c r="M3370" s="50">
        <v>4289020.7910473328</v>
      </c>
      <c r="O3370" s="48">
        <v>3361</v>
      </c>
      <c r="P3370" s="50">
        <v>4289020.7910473328</v>
      </c>
    </row>
    <row r="3371" spans="12:16" x14ac:dyDescent="0.3">
      <c r="L3371" s="48">
        <v>3362</v>
      </c>
      <c r="M3371" s="50">
        <v>2913651.4006488845</v>
      </c>
      <c r="O3371" s="48">
        <v>3362</v>
      </c>
      <c r="P3371" s="50">
        <v>216027.65727220144</v>
      </c>
    </row>
    <row r="3372" spans="12:16" x14ac:dyDescent="0.3">
      <c r="L3372" s="48">
        <v>3363</v>
      </c>
      <c r="M3372" s="50">
        <v>2778574.893090249</v>
      </c>
      <c r="O3372" s="48">
        <v>3363</v>
      </c>
      <c r="P3372" s="50">
        <v>0</v>
      </c>
    </row>
    <row r="3373" spans="12:16" x14ac:dyDescent="0.3">
      <c r="L3373" s="48">
        <v>3364</v>
      </c>
      <c r="M3373" s="50">
        <v>304323.32874280086</v>
      </c>
      <c r="O3373" s="48">
        <v>3364</v>
      </c>
      <c r="P3373" s="50">
        <v>304323.32874280086</v>
      </c>
    </row>
    <row r="3374" spans="12:16" x14ac:dyDescent="0.3">
      <c r="L3374" s="48">
        <v>3365</v>
      </c>
      <c r="M3374" s="50">
        <v>0</v>
      </c>
      <c r="O3374" s="48">
        <v>3365</v>
      </c>
      <c r="P3374" s="50">
        <v>0</v>
      </c>
    </row>
    <row r="3375" spans="12:16" x14ac:dyDescent="0.3">
      <c r="L3375" s="48">
        <v>3366</v>
      </c>
      <c r="M3375" s="50">
        <v>0</v>
      </c>
      <c r="O3375" s="48">
        <v>3366</v>
      </c>
      <c r="P3375" s="50">
        <v>0</v>
      </c>
    </row>
    <row r="3376" spans="12:16" x14ac:dyDescent="0.3">
      <c r="L3376" s="48">
        <v>3367</v>
      </c>
      <c r="M3376" s="50">
        <v>3289119.2804604853</v>
      </c>
      <c r="O3376" s="48">
        <v>3367</v>
      </c>
      <c r="P3376" s="50">
        <v>0</v>
      </c>
    </row>
    <row r="3377" spans="12:16" x14ac:dyDescent="0.3">
      <c r="L3377" s="48">
        <v>3368</v>
      </c>
      <c r="M3377" s="50">
        <v>513830.27975219529</v>
      </c>
      <c r="O3377" s="48">
        <v>3368</v>
      </c>
      <c r="P3377" s="50">
        <v>513830.27975219529</v>
      </c>
    </row>
    <row r="3378" spans="12:16" x14ac:dyDescent="0.3">
      <c r="L3378" s="48">
        <v>3369</v>
      </c>
      <c r="M3378" s="50">
        <v>0</v>
      </c>
      <c r="O3378" s="48">
        <v>3369</v>
      </c>
      <c r="P3378" s="50">
        <v>0</v>
      </c>
    </row>
    <row r="3379" spans="12:16" x14ac:dyDescent="0.3">
      <c r="L3379" s="48">
        <v>3370</v>
      </c>
      <c r="M3379" s="50">
        <v>0</v>
      </c>
      <c r="O3379" s="48">
        <v>3370</v>
      </c>
      <c r="P3379" s="50">
        <v>0</v>
      </c>
    </row>
    <row r="3380" spans="12:16" x14ac:dyDescent="0.3">
      <c r="L3380" s="48">
        <v>3371</v>
      </c>
      <c r="M3380" s="50">
        <v>209289.18290945311</v>
      </c>
      <c r="O3380" s="48">
        <v>3371</v>
      </c>
      <c r="P3380" s="50">
        <v>0</v>
      </c>
    </row>
    <row r="3381" spans="12:16" x14ac:dyDescent="0.3">
      <c r="L3381" s="48">
        <v>3372</v>
      </c>
      <c r="M3381" s="50">
        <v>1210579.7565828543</v>
      </c>
      <c r="O3381" s="48">
        <v>3372</v>
      </c>
      <c r="P3381" s="50">
        <v>0</v>
      </c>
    </row>
    <row r="3382" spans="12:16" x14ac:dyDescent="0.3">
      <c r="L3382" s="48">
        <v>3373</v>
      </c>
      <c r="M3382" s="50">
        <v>183786.78931465989</v>
      </c>
      <c r="O3382" s="48">
        <v>3373</v>
      </c>
      <c r="P3382" s="50">
        <v>183786.78931465989</v>
      </c>
    </row>
    <row r="3383" spans="12:16" x14ac:dyDescent="0.3">
      <c r="L3383" s="48">
        <v>3374</v>
      </c>
      <c r="M3383" s="50">
        <v>0</v>
      </c>
      <c r="O3383" s="48">
        <v>3374</v>
      </c>
      <c r="P3383" s="50">
        <v>0</v>
      </c>
    </row>
    <row r="3384" spans="12:16" x14ac:dyDescent="0.3">
      <c r="L3384" s="48">
        <v>3375</v>
      </c>
      <c r="M3384" s="50">
        <v>295333.81940569484</v>
      </c>
      <c r="O3384" s="48">
        <v>3375</v>
      </c>
      <c r="P3384" s="50">
        <v>295333.81940569484</v>
      </c>
    </row>
    <row r="3385" spans="12:16" x14ac:dyDescent="0.3">
      <c r="L3385" s="48">
        <v>3376</v>
      </c>
      <c r="M3385" s="50">
        <v>2958718.7656833581</v>
      </c>
      <c r="O3385" s="48">
        <v>3376</v>
      </c>
      <c r="P3385" s="50">
        <v>0</v>
      </c>
    </row>
    <row r="3386" spans="12:16" x14ac:dyDescent="0.3">
      <c r="L3386" s="48">
        <v>3377</v>
      </c>
      <c r="M3386" s="50">
        <v>0</v>
      </c>
      <c r="O3386" s="48">
        <v>3377</v>
      </c>
      <c r="P3386" s="50">
        <v>0</v>
      </c>
    </row>
    <row r="3387" spans="12:16" x14ac:dyDescent="0.3">
      <c r="L3387" s="48">
        <v>3378</v>
      </c>
      <c r="M3387" s="50">
        <v>1306900.453785666</v>
      </c>
      <c r="O3387" s="48">
        <v>3378</v>
      </c>
      <c r="P3387" s="50">
        <v>0</v>
      </c>
    </row>
    <row r="3388" spans="12:16" x14ac:dyDescent="0.3">
      <c r="L3388" s="48">
        <v>3379</v>
      </c>
      <c r="M3388" s="50">
        <v>0</v>
      </c>
      <c r="O3388" s="48">
        <v>3379</v>
      </c>
      <c r="P3388" s="50">
        <v>0</v>
      </c>
    </row>
    <row r="3389" spans="12:16" x14ac:dyDescent="0.3">
      <c r="L3389" s="48">
        <v>3380</v>
      </c>
      <c r="M3389" s="50">
        <v>0</v>
      </c>
      <c r="O3389" s="48">
        <v>3380</v>
      </c>
      <c r="P3389" s="50">
        <v>0</v>
      </c>
    </row>
    <row r="3390" spans="12:16" x14ac:dyDescent="0.3">
      <c r="L3390" s="48">
        <v>3381</v>
      </c>
      <c r="M3390" s="50">
        <v>0</v>
      </c>
      <c r="O3390" s="48">
        <v>3381</v>
      </c>
      <c r="P3390" s="50">
        <v>0</v>
      </c>
    </row>
    <row r="3391" spans="12:16" x14ac:dyDescent="0.3">
      <c r="L3391" s="48">
        <v>3382</v>
      </c>
      <c r="M3391" s="50">
        <v>4852773.6651846785</v>
      </c>
      <c r="O3391" s="48">
        <v>3382</v>
      </c>
      <c r="P3391" s="50">
        <v>4852773.6651846785</v>
      </c>
    </row>
    <row r="3392" spans="12:16" x14ac:dyDescent="0.3">
      <c r="L3392" s="48">
        <v>3383</v>
      </c>
      <c r="M3392" s="50">
        <v>0</v>
      </c>
      <c r="O3392" s="48">
        <v>3383</v>
      </c>
      <c r="P3392" s="50">
        <v>0</v>
      </c>
    </row>
    <row r="3393" spans="12:16" x14ac:dyDescent="0.3">
      <c r="L3393" s="48">
        <v>3384</v>
      </c>
      <c r="M3393" s="50">
        <v>4063380.41406393</v>
      </c>
      <c r="O3393" s="48">
        <v>3384</v>
      </c>
      <c r="P3393" s="50">
        <v>4063380.41406393</v>
      </c>
    </row>
    <row r="3394" spans="12:16" x14ac:dyDescent="0.3">
      <c r="L3394" s="48">
        <v>3385</v>
      </c>
      <c r="M3394" s="50">
        <v>0</v>
      </c>
      <c r="O3394" s="48">
        <v>3385</v>
      </c>
      <c r="P3394" s="50">
        <v>0</v>
      </c>
    </row>
    <row r="3395" spans="12:16" x14ac:dyDescent="0.3">
      <c r="L3395" s="48">
        <v>3386</v>
      </c>
      <c r="M3395" s="50">
        <v>0</v>
      </c>
      <c r="O3395" s="48">
        <v>3386</v>
      </c>
      <c r="P3395" s="50">
        <v>0</v>
      </c>
    </row>
    <row r="3396" spans="12:16" x14ac:dyDescent="0.3">
      <c r="L3396" s="48">
        <v>3387</v>
      </c>
      <c r="M3396" s="50">
        <v>0</v>
      </c>
      <c r="O3396" s="48">
        <v>3387</v>
      </c>
      <c r="P3396" s="50">
        <v>0</v>
      </c>
    </row>
    <row r="3397" spans="12:16" x14ac:dyDescent="0.3">
      <c r="L3397" s="48">
        <v>3388</v>
      </c>
      <c r="M3397" s="50">
        <v>248924.12185172478</v>
      </c>
      <c r="O3397" s="48">
        <v>3388</v>
      </c>
      <c r="P3397" s="50">
        <v>248924.12185172478</v>
      </c>
    </row>
    <row r="3398" spans="12:16" x14ac:dyDescent="0.3">
      <c r="L3398" s="48">
        <v>3389</v>
      </c>
      <c r="M3398" s="50">
        <v>0</v>
      </c>
      <c r="O3398" s="48">
        <v>3389</v>
      </c>
      <c r="P3398" s="50">
        <v>0</v>
      </c>
    </row>
    <row r="3399" spans="12:16" x14ac:dyDescent="0.3">
      <c r="L3399" s="48">
        <v>3390</v>
      </c>
      <c r="M3399" s="50">
        <v>60447.805093968942</v>
      </c>
      <c r="O3399" s="48">
        <v>3390</v>
      </c>
      <c r="P3399" s="50">
        <v>60447.805093968942</v>
      </c>
    </row>
    <row r="3400" spans="12:16" x14ac:dyDescent="0.3">
      <c r="L3400" s="48">
        <v>3391</v>
      </c>
      <c r="M3400" s="50">
        <v>0</v>
      </c>
      <c r="O3400" s="48">
        <v>3391</v>
      </c>
      <c r="P3400" s="50">
        <v>0</v>
      </c>
    </row>
    <row r="3401" spans="12:16" x14ac:dyDescent="0.3">
      <c r="L3401" s="48">
        <v>3392</v>
      </c>
      <c r="M3401" s="50">
        <v>641687.63386104791</v>
      </c>
      <c r="O3401" s="48">
        <v>3392</v>
      </c>
      <c r="P3401" s="50">
        <v>473030.09133296675</v>
      </c>
    </row>
    <row r="3402" spans="12:16" x14ac:dyDescent="0.3">
      <c r="L3402" s="48">
        <v>3393</v>
      </c>
      <c r="M3402" s="50">
        <v>2473826.9093739074</v>
      </c>
      <c r="O3402" s="48">
        <v>3393</v>
      </c>
      <c r="P3402" s="50">
        <v>0</v>
      </c>
    </row>
    <row r="3403" spans="12:16" x14ac:dyDescent="0.3">
      <c r="L3403" s="48">
        <v>3394</v>
      </c>
      <c r="M3403" s="50">
        <v>98816.371060345511</v>
      </c>
      <c r="O3403" s="48">
        <v>3394</v>
      </c>
      <c r="P3403" s="50">
        <v>98816.371060345511</v>
      </c>
    </row>
    <row r="3404" spans="12:16" x14ac:dyDescent="0.3">
      <c r="L3404" s="48">
        <v>3395</v>
      </c>
      <c r="M3404" s="50">
        <v>0</v>
      </c>
      <c r="O3404" s="48">
        <v>3395</v>
      </c>
      <c r="P3404" s="50">
        <v>0</v>
      </c>
    </row>
    <row r="3405" spans="12:16" x14ac:dyDescent="0.3">
      <c r="L3405" s="48">
        <v>3396</v>
      </c>
      <c r="M3405" s="50">
        <v>0</v>
      </c>
      <c r="O3405" s="48">
        <v>3396</v>
      </c>
      <c r="P3405" s="50">
        <v>0</v>
      </c>
    </row>
    <row r="3406" spans="12:16" x14ac:dyDescent="0.3">
      <c r="L3406" s="48">
        <v>3397</v>
      </c>
      <c r="M3406" s="50">
        <v>0</v>
      </c>
      <c r="O3406" s="48">
        <v>3397</v>
      </c>
      <c r="P3406" s="50">
        <v>0</v>
      </c>
    </row>
    <row r="3407" spans="12:16" x14ac:dyDescent="0.3">
      <c r="L3407" s="48">
        <v>3398</v>
      </c>
      <c r="M3407" s="50">
        <v>0</v>
      </c>
      <c r="O3407" s="48">
        <v>3398</v>
      </c>
      <c r="P3407" s="50">
        <v>0</v>
      </c>
    </row>
    <row r="3408" spans="12:16" x14ac:dyDescent="0.3">
      <c r="L3408" s="48">
        <v>3399</v>
      </c>
      <c r="M3408" s="50">
        <v>204624.28733055072</v>
      </c>
      <c r="O3408" s="48">
        <v>3399</v>
      </c>
      <c r="P3408" s="50">
        <v>204624.28733055072</v>
      </c>
    </row>
    <row r="3409" spans="12:16" x14ac:dyDescent="0.3">
      <c r="L3409" s="48">
        <v>3400</v>
      </c>
      <c r="M3409" s="50">
        <v>399829.93893080816</v>
      </c>
      <c r="O3409" s="48">
        <v>3400</v>
      </c>
      <c r="P3409" s="50">
        <v>399829.93893080816</v>
      </c>
    </row>
    <row r="3410" spans="12:16" x14ac:dyDescent="0.3">
      <c r="L3410" s="48">
        <v>3401</v>
      </c>
      <c r="M3410" s="50">
        <v>0</v>
      </c>
      <c r="O3410" s="48">
        <v>3401</v>
      </c>
      <c r="P3410" s="50">
        <v>0</v>
      </c>
    </row>
    <row r="3411" spans="12:16" x14ac:dyDescent="0.3">
      <c r="L3411" s="48">
        <v>3402</v>
      </c>
      <c r="M3411" s="50">
        <v>332220.64878426696</v>
      </c>
      <c r="O3411" s="48">
        <v>3402</v>
      </c>
      <c r="P3411" s="50">
        <v>0</v>
      </c>
    </row>
    <row r="3412" spans="12:16" x14ac:dyDescent="0.3">
      <c r="L3412" s="48">
        <v>3403</v>
      </c>
      <c r="M3412" s="50">
        <v>199881.44522178455</v>
      </c>
      <c r="O3412" s="48">
        <v>3403</v>
      </c>
      <c r="P3412" s="50">
        <v>199881.44522178455</v>
      </c>
    </row>
    <row r="3413" spans="12:16" x14ac:dyDescent="0.3">
      <c r="L3413" s="48">
        <v>3404</v>
      </c>
      <c r="M3413" s="50">
        <v>0</v>
      </c>
      <c r="O3413" s="48">
        <v>3404</v>
      </c>
      <c r="P3413" s="50">
        <v>0</v>
      </c>
    </row>
    <row r="3414" spans="12:16" x14ac:dyDescent="0.3">
      <c r="L3414" s="48">
        <v>3405</v>
      </c>
      <c r="M3414" s="50">
        <v>2211588.2694326704</v>
      </c>
      <c r="O3414" s="48">
        <v>3405</v>
      </c>
      <c r="P3414" s="50">
        <v>0</v>
      </c>
    </row>
    <row r="3415" spans="12:16" x14ac:dyDescent="0.3">
      <c r="L3415" s="48">
        <v>3406</v>
      </c>
      <c r="M3415" s="50">
        <v>6316426.1870457977</v>
      </c>
      <c r="O3415" s="48">
        <v>3406</v>
      </c>
      <c r="P3415" s="50">
        <v>6316426.1870457977</v>
      </c>
    </row>
    <row r="3416" spans="12:16" x14ac:dyDescent="0.3">
      <c r="L3416" s="48">
        <v>3407</v>
      </c>
      <c r="M3416" s="50">
        <v>0</v>
      </c>
      <c r="O3416" s="48">
        <v>3407</v>
      </c>
      <c r="P3416" s="50">
        <v>0</v>
      </c>
    </row>
    <row r="3417" spans="12:16" x14ac:dyDescent="0.3">
      <c r="L3417" s="48">
        <v>3408</v>
      </c>
      <c r="M3417" s="50">
        <v>0</v>
      </c>
      <c r="O3417" s="48">
        <v>3408</v>
      </c>
      <c r="P3417" s="50">
        <v>0</v>
      </c>
    </row>
    <row r="3418" spans="12:16" x14ac:dyDescent="0.3">
      <c r="L3418" s="48">
        <v>3409</v>
      </c>
      <c r="M3418" s="50">
        <v>1375558.9377643496</v>
      </c>
      <c r="O3418" s="48">
        <v>3409</v>
      </c>
      <c r="P3418" s="50">
        <v>0</v>
      </c>
    </row>
    <row r="3419" spans="12:16" x14ac:dyDescent="0.3">
      <c r="L3419" s="48">
        <v>3410</v>
      </c>
      <c r="M3419" s="50">
        <v>0</v>
      </c>
      <c r="O3419" s="48">
        <v>3410</v>
      </c>
      <c r="P3419" s="50">
        <v>0</v>
      </c>
    </row>
    <row r="3420" spans="12:16" x14ac:dyDescent="0.3">
      <c r="L3420" s="48">
        <v>3411</v>
      </c>
      <c r="M3420" s="50">
        <v>180337.9597538097</v>
      </c>
      <c r="O3420" s="48">
        <v>3411</v>
      </c>
      <c r="P3420" s="50">
        <v>180337.9597538097</v>
      </c>
    </row>
    <row r="3421" spans="12:16" x14ac:dyDescent="0.3">
      <c r="L3421" s="48">
        <v>3412</v>
      </c>
      <c r="M3421" s="50">
        <v>355609.7310718986</v>
      </c>
      <c r="O3421" s="48">
        <v>3412</v>
      </c>
      <c r="P3421" s="50">
        <v>355609.7310718986</v>
      </c>
    </row>
    <row r="3422" spans="12:16" x14ac:dyDescent="0.3">
      <c r="L3422" s="48">
        <v>3413</v>
      </c>
      <c r="M3422" s="50">
        <v>2217039.1906355564</v>
      </c>
      <c r="O3422" s="48">
        <v>3413</v>
      </c>
      <c r="P3422" s="50">
        <v>2217039.1906355564</v>
      </c>
    </row>
    <row r="3423" spans="12:16" x14ac:dyDescent="0.3">
      <c r="L3423" s="48">
        <v>3414</v>
      </c>
      <c r="M3423" s="50">
        <v>754932.04432981287</v>
      </c>
      <c r="O3423" s="48">
        <v>3414</v>
      </c>
      <c r="P3423" s="50">
        <v>174330.41708316581</v>
      </c>
    </row>
    <row r="3424" spans="12:16" x14ac:dyDescent="0.3">
      <c r="L3424" s="48">
        <v>3415</v>
      </c>
      <c r="M3424" s="50">
        <v>0</v>
      </c>
      <c r="O3424" s="48">
        <v>3415</v>
      </c>
      <c r="P3424" s="50">
        <v>0</v>
      </c>
    </row>
    <row r="3425" spans="12:16" x14ac:dyDescent="0.3">
      <c r="L3425" s="48">
        <v>3416</v>
      </c>
      <c r="M3425" s="50">
        <v>9098079.2713657338</v>
      </c>
      <c r="O3425" s="48">
        <v>3416</v>
      </c>
      <c r="P3425" s="50">
        <v>5181272.2258548718</v>
      </c>
    </row>
    <row r="3426" spans="12:16" x14ac:dyDescent="0.3">
      <c r="L3426" s="48">
        <v>3417</v>
      </c>
      <c r="M3426" s="50">
        <v>0</v>
      </c>
      <c r="O3426" s="48">
        <v>3417</v>
      </c>
      <c r="P3426" s="50">
        <v>0</v>
      </c>
    </row>
    <row r="3427" spans="12:16" x14ac:dyDescent="0.3">
      <c r="L3427" s="48">
        <v>3418</v>
      </c>
      <c r="M3427" s="50">
        <v>1766988.0025711728</v>
      </c>
      <c r="O3427" s="48">
        <v>3418</v>
      </c>
      <c r="P3427" s="50">
        <v>0</v>
      </c>
    </row>
    <row r="3428" spans="12:16" x14ac:dyDescent="0.3">
      <c r="L3428" s="48">
        <v>3419</v>
      </c>
      <c r="M3428" s="50">
        <v>0</v>
      </c>
      <c r="O3428" s="48">
        <v>3419</v>
      </c>
      <c r="P3428" s="50">
        <v>0</v>
      </c>
    </row>
    <row r="3429" spans="12:16" x14ac:dyDescent="0.3">
      <c r="L3429" s="48">
        <v>3420</v>
      </c>
      <c r="M3429" s="50">
        <v>154948.36932509328</v>
      </c>
      <c r="O3429" s="48">
        <v>3420</v>
      </c>
      <c r="P3429" s="50">
        <v>0</v>
      </c>
    </row>
    <row r="3430" spans="12:16" x14ac:dyDescent="0.3">
      <c r="L3430" s="48">
        <v>3421</v>
      </c>
      <c r="M3430" s="50">
        <v>26045185.829561304</v>
      </c>
      <c r="O3430" s="48">
        <v>3421</v>
      </c>
      <c r="P3430" s="50">
        <v>0</v>
      </c>
    </row>
    <row r="3431" spans="12:16" x14ac:dyDescent="0.3">
      <c r="L3431" s="48">
        <v>3422</v>
      </c>
      <c r="M3431" s="50">
        <v>1593870.2329852015</v>
      </c>
      <c r="O3431" s="48">
        <v>3422</v>
      </c>
      <c r="P3431" s="50">
        <v>0</v>
      </c>
    </row>
    <row r="3432" spans="12:16" x14ac:dyDescent="0.3">
      <c r="L3432" s="48">
        <v>3423</v>
      </c>
      <c r="M3432" s="50">
        <v>1977867.2672069822</v>
      </c>
      <c r="O3432" s="48">
        <v>3423</v>
      </c>
      <c r="P3432" s="50">
        <v>0</v>
      </c>
    </row>
    <row r="3433" spans="12:16" x14ac:dyDescent="0.3">
      <c r="L3433" s="48">
        <v>3424</v>
      </c>
      <c r="M3433" s="50">
        <v>0</v>
      </c>
      <c r="O3433" s="48">
        <v>3424</v>
      </c>
      <c r="P3433" s="50">
        <v>0</v>
      </c>
    </row>
    <row r="3434" spans="12:16" x14ac:dyDescent="0.3">
      <c r="L3434" s="48">
        <v>3425</v>
      </c>
      <c r="M3434" s="50">
        <v>872882.24492119579</v>
      </c>
      <c r="O3434" s="48">
        <v>3425</v>
      </c>
      <c r="P3434" s="50">
        <v>872882.24492119579</v>
      </c>
    </row>
    <row r="3435" spans="12:16" x14ac:dyDescent="0.3">
      <c r="L3435" s="48">
        <v>3426</v>
      </c>
      <c r="M3435" s="50">
        <v>2249304.0877185403</v>
      </c>
      <c r="O3435" s="48">
        <v>3426</v>
      </c>
      <c r="P3435" s="50">
        <v>0</v>
      </c>
    </row>
    <row r="3436" spans="12:16" x14ac:dyDescent="0.3">
      <c r="L3436" s="48">
        <v>3427</v>
      </c>
      <c r="M3436" s="50">
        <v>232536.77373562392</v>
      </c>
      <c r="O3436" s="48">
        <v>3427</v>
      </c>
      <c r="P3436" s="50">
        <v>232536.77373562392</v>
      </c>
    </row>
    <row r="3437" spans="12:16" x14ac:dyDescent="0.3">
      <c r="L3437" s="48">
        <v>3428</v>
      </c>
      <c r="M3437" s="50">
        <v>3960759.906759948</v>
      </c>
      <c r="O3437" s="48">
        <v>3428</v>
      </c>
      <c r="P3437" s="50">
        <v>0</v>
      </c>
    </row>
    <row r="3438" spans="12:16" x14ac:dyDescent="0.3">
      <c r="L3438" s="48">
        <v>3429</v>
      </c>
      <c r="M3438" s="50">
        <v>171924.80514985675</v>
      </c>
      <c r="O3438" s="48">
        <v>3429</v>
      </c>
      <c r="P3438" s="50">
        <v>171924.80514985675</v>
      </c>
    </row>
    <row r="3439" spans="12:16" x14ac:dyDescent="0.3">
      <c r="L3439" s="48">
        <v>3430</v>
      </c>
      <c r="M3439" s="50">
        <v>0</v>
      </c>
      <c r="O3439" s="48">
        <v>3430</v>
      </c>
      <c r="P3439" s="50">
        <v>0</v>
      </c>
    </row>
    <row r="3440" spans="12:16" x14ac:dyDescent="0.3">
      <c r="L3440" s="48">
        <v>3431</v>
      </c>
      <c r="M3440" s="50">
        <v>0</v>
      </c>
      <c r="O3440" s="48">
        <v>3431</v>
      </c>
      <c r="P3440" s="50">
        <v>0</v>
      </c>
    </row>
    <row r="3441" spans="12:16" x14ac:dyDescent="0.3">
      <c r="L3441" s="48">
        <v>3432</v>
      </c>
      <c r="M3441" s="50">
        <v>0</v>
      </c>
      <c r="O3441" s="48">
        <v>3432</v>
      </c>
      <c r="P3441" s="50">
        <v>0</v>
      </c>
    </row>
    <row r="3442" spans="12:16" x14ac:dyDescent="0.3">
      <c r="L3442" s="48">
        <v>3433</v>
      </c>
      <c r="M3442" s="50">
        <v>989693.63744505006</v>
      </c>
      <c r="O3442" s="48">
        <v>3433</v>
      </c>
      <c r="P3442" s="50">
        <v>989693.63744505006</v>
      </c>
    </row>
    <row r="3443" spans="12:16" x14ac:dyDescent="0.3">
      <c r="L3443" s="48">
        <v>3434</v>
      </c>
      <c r="M3443" s="50">
        <v>325885.72843330004</v>
      </c>
      <c r="O3443" s="48">
        <v>3434</v>
      </c>
      <c r="P3443" s="50">
        <v>157920.25154430824</v>
      </c>
    </row>
    <row r="3444" spans="12:16" x14ac:dyDescent="0.3">
      <c r="L3444" s="48">
        <v>3435</v>
      </c>
      <c r="M3444" s="50">
        <v>4260058.2374007981</v>
      </c>
      <c r="O3444" s="48">
        <v>3435</v>
      </c>
      <c r="P3444" s="50">
        <v>0</v>
      </c>
    </row>
    <row r="3445" spans="12:16" x14ac:dyDescent="0.3">
      <c r="L3445" s="48">
        <v>3436</v>
      </c>
      <c r="M3445" s="50">
        <v>0</v>
      </c>
      <c r="O3445" s="48">
        <v>3436</v>
      </c>
      <c r="P3445" s="50">
        <v>0</v>
      </c>
    </row>
    <row r="3446" spans="12:16" x14ac:dyDescent="0.3">
      <c r="L3446" s="48">
        <v>3437</v>
      </c>
      <c r="M3446" s="50">
        <v>0</v>
      </c>
      <c r="O3446" s="48">
        <v>3437</v>
      </c>
      <c r="P3446" s="50">
        <v>0</v>
      </c>
    </row>
    <row r="3447" spans="12:16" x14ac:dyDescent="0.3">
      <c r="L3447" s="48">
        <v>3438</v>
      </c>
      <c r="M3447" s="50">
        <v>0</v>
      </c>
      <c r="O3447" s="48">
        <v>3438</v>
      </c>
      <c r="P3447" s="50">
        <v>0</v>
      </c>
    </row>
    <row r="3448" spans="12:16" x14ac:dyDescent="0.3">
      <c r="L3448" s="48">
        <v>3439</v>
      </c>
      <c r="M3448" s="50">
        <v>374959.81506401306</v>
      </c>
      <c r="O3448" s="48">
        <v>3439</v>
      </c>
      <c r="P3448" s="50">
        <v>374959.81506401306</v>
      </c>
    </row>
    <row r="3449" spans="12:16" x14ac:dyDescent="0.3">
      <c r="L3449" s="48">
        <v>3440</v>
      </c>
      <c r="M3449" s="50">
        <v>292669.9251069646</v>
      </c>
      <c r="O3449" s="48">
        <v>3440</v>
      </c>
      <c r="P3449" s="50">
        <v>292669.9251069646</v>
      </c>
    </row>
    <row r="3450" spans="12:16" x14ac:dyDescent="0.3">
      <c r="L3450" s="48">
        <v>3441</v>
      </c>
      <c r="M3450" s="50">
        <v>0</v>
      </c>
      <c r="O3450" s="48">
        <v>3441</v>
      </c>
      <c r="P3450" s="50">
        <v>0</v>
      </c>
    </row>
    <row r="3451" spans="12:16" x14ac:dyDescent="0.3">
      <c r="L3451" s="48">
        <v>3442</v>
      </c>
      <c r="M3451" s="50">
        <v>240880.77380572673</v>
      </c>
      <c r="O3451" s="48">
        <v>3442</v>
      </c>
      <c r="P3451" s="50">
        <v>240880.77380572673</v>
      </c>
    </row>
    <row r="3452" spans="12:16" x14ac:dyDescent="0.3">
      <c r="L3452" s="48">
        <v>3443</v>
      </c>
      <c r="M3452" s="50">
        <v>142076.03631773594</v>
      </c>
      <c r="O3452" s="48">
        <v>3443</v>
      </c>
      <c r="P3452" s="50">
        <v>142076.03631773594</v>
      </c>
    </row>
    <row r="3453" spans="12:16" x14ac:dyDescent="0.3">
      <c r="L3453" s="48">
        <v>3444</v>
      </c>
      <c r="M3453" s="50">
        <v>0</v>
      </c>
      <c r="O3453" s="48">
        <v>3444</v>
      </c>
      <c r="P3453" s="50">
        <v>0</v>
      </c>
    </row>
    <row r="3454" spans="12:16" x14ac:dyDescent="0.3">
      <c r="L3454" s="48">
        <v>3445</v>
      </c>
      <c r="M3454" s="50">
        <v>0</v>
      </c>
      <c r="O3454" s="48">
        <v>3445</v>
      </c>
      <c r="P3454" s="50">
        <v>0</v>
      </c>
    </row>
    <row r="3455" spans="12:16" x14ac:dyDescent="0.3">
      <c r="L3455" s="48">
        <v>3446</v>
      </c>
      <c r="M3455" s="50">
        <v>392192.86631708441</v>
      </c>
      <c r="O3455" s="48">
        <v>3446</v>
      </c>
      <c r="P3455" s="50">
        <v>231755.58882878267</v>
      </c>
    </row>
    <row r="3456" spans="12:16" x14ac:dyDescent="0.3">
      <c r="L3456" s="48">
        <v>3447</v>
      </c>
      <c r="M3456" s="50">
        <v>3482008.9308705218</v>
      </c>
      <c r="O3456" s="48">
        <v>3447</v>
      </c>
      <c r="P3456" s="50">
        <v>0</v>
      </c>
    </row>
    <row r="3457" spans="12:16" x14ac:dyDescent="0.3">
      <c r="L3457" s="48">
        <v>3448</v>
      </c>
      <c r="M3457" s="50">
        <v>1836294.8721625106</v>
      </c>
      <c r="O3457" s="48">
        <v>3448</v>
      </c>
      <c r="P3457" s="50">
        <v>1836294.8721625106</v>
      </c>
    </row>
    <row r="3458" spans="12:16" x14ac:dyDescent="0.3">
      <c r="L3458" s="48">
        <v>3449</v>
      </c>
      <c r="M3458" s="50">
        <v>2554253.7617439828</v>
      </c>
      <c r="O3458" s="48">
        <v>3449</v>
      </c>
      <c r="P3458" s="50">
        <v>0</v>
      </c>
    </row>
    <row r="3459" spans="12:16" x14ac:dyDescent="0.3">
      <c r="L3459" s="48">
        <v>3450</v>
      </c>
      <c r="M3459" s="50">
        <v>0</v>
      </c>
      <c r="O3459" s="48">
        <v>3450</v>
      </c>
      <c r="P3459" s="50">
        <v>0</v>
      </c>
    </row>
    <row r="3460" spans="12:16" x14ac:dyDescent="0.3">
      <c r="L3460" s="48">
        <v>3451</v>
      </c>
      <c r="M3460" s="50">
        <v>0</v>
      </c>
      <c r="O3460" s="48">
        <v>3451</v>
      </c>
      <c r="P3460" s="50">
        <v>0</v>
      </c>
    </row>
    <row r="3461" spans="12:16" x14ac:dyDescent="0.3">
      <c r="L3461" s="48">
        <v>3452</v>
      </c>
      <c r="M3461" s="50">
        <v>0</v>
      </c>
      <c r="O3461" s="48">
        <v>3452</v>
      </c>
      <c r="P3461" s="50">
        <v>0</v>
      </c>
    </row>
    <row r="3462" spans="12:16" x14ac:dyDescent="0.3">
      <c r="L3462" s="48">
        <v>3453</v>
      </c>
      <c r="M3462" s="50">
        <v>0</v>
      </c>
      <c r="O3462" s="48">
        <v>3453</v>
      </c>
      <c r="P3462" s="50">
        <v>0</v>
      </c>
    </row>
    <row r="3463" spans="12:16" x14ac:dyDescent="0.3">
      <c r="L3463" s="48">
        <v>3454</v>
      </c>
      <c r="M3463" s="50">
        <v>1085141.4112115477</v>
      </c>
      <c r="O3463" s="48">
        <v>3454</v>
      </c>
      <c r="P3463" s="50">
        <v>1085141.4112115477</v>
      </c>
    </row>
    <row r="3464" spans="12:16" x14ac:dyDescent="0.3">
      <c r="L3464" s="48">
        <v>3455</v>
      </c>
      <c r="M3464" s="50">
        <v>0</v>
      </c>
      <c r="O3464" s="48">
        <v>3455</v>
      </c>
      <c r="P3464" s="50">
        <v>0</v>
      </c>
    </row>
    <row r="3465" spans="12:16" x14ac:dyDescent="0.3">
      <c r="L3465" s="48">
        <v>3456</v>
      </c>
      <c r="M3465" s="50">
        <v>0</v>
      </c>
      <c r="O3465" s="48">
        <v>3456</v>
      </c>
      <c r="P3465" s="50">
        <v>0</v>
      </c>
    </row>
    <row r="3466" spans="12:16" x14ac:dyDescent="0.3">
      <c r="L3466" s="48">
        <v>3457</v>
      </c>
      <c r="M3466" s="50">
        <v>0</v>
      </c>
      <c r="O3466" s="48">
        <v>3457</v>
      </c>
      <c r="P3466" s="50">
        <v>0</v>
      </c>
    </row>
    <row r="3467" spans="12:16" x14ac:dyDescent="0.3">
      <c r="L3467" s="48">
        <v>3458</v>
      </c>
      <c r="M3467" s="50">
        <v>0</v>
      </c>
      <c r="O3467" s="48">
        <v>3458</v>
      </c>
      <c r="P3467" s="50">
        <v>0</v>
      </c>
    </row>
    <row r="3468" spans="12:16" x14ac:dyDescent="0.3">
      <c r="L3468" s="48">
        <v>3459</v>
      </c>
      <c r="M3468" s="50">
        <v>295654.50753500493</v>
      </c>
      <c r="O3468" s="48">
        <v>3459</v>
      </c>
      <c r="P3468" s="50">
        <v>132267.97410981098</v>
      </c>
    </row>
    <row r="3469" spans="12:16" x14ac:dyDescent="0.3">
      <c r="L3469" s="48">
        <v>3460</v>
      </c>
      <c r="M3469" s="50">
        <v>0</v>
      </c>
      <c r="O3469" s="48">
        <v>3460</v>
      </c>
      <c r="P3469" s="50">
        <v>0</v>
      </c>
    </row>
    <row r="3470" spans="12:16" x14ac:dyDescent="0.3">
      <c r="L3470" s="48">
        <v>3461</v>
      </c>
      <c r="M3470" s="50">
        <v>0</v>
      </c>
      <c r="O3470" s="48">
        <v>3461</v>
      </c>
      <c r="P3470" s="50">
        <v>0</v>
      </c>
    </row>
    <row r="3471" spans="12:16" x14ac:dyDescent="0.3">
      <c r="L3471" s="48">
        <v>3462</v>
      </c>
      <c r="M3471" s="50">
        <v>133143.75081314601</v>
      </c>
      <c r="O3471" s="48">
        <v>3462</v>
      </c>
      <c r="P3471" s="50">
        <v>0</v>
      </c>
    </row>
    <row r="3472" spans="12:16" x14ac:dyDescent="0.3">
      <c r="L3472" s="48">
        <v>3463</v>
      </c>
      <c r="M3472" s="50">
        <v>0</v>
      </c>
      <c r="O3472" s="48">
        <v>3463</v>
      </c>
      <c r="P3472" s="50">
        <v>0</v>
      </c>
    </row>
    <row r="3473" spans="12:16" x14ac:dyDescent="0.3">
      <c r="L3473" s="48">
        <v>3464</v>
      </c>
      <c r="M3473" s="50">
        <v>206514.47648631196</v>
      </c>
      <c r="O3473" s="48">
        <v>3464</v>
      </c>
      <c r="P3473" s="50">
        <v>0</v>
      </c>
    </row>
    <row r="3474" spans="12:16" x14ac:dyDescent="0.3">
      <c r="L3474" s="48">
        <v>3465</v>
      </c>
      <c r="M3474" s="50">
        <v>0</v>
      </c>
      <c r="O3474" s="48">
        <v>3465</v>
      </c>
      <c r="P3474" s="50">
        <v>0</v>
      </c>
    </row>
    <row r="3475" spans="12:16" x14ac:dyDescent="0.3">
      <c r="L3475" s="48">
        <v>3466</v>
      </c>
      <c r="M3475" s="50">
        <v>267034.08304772381</v>
      </c>
      <c r="O3475" s="48">
        <v>3466</v>
      </c>
      <c r="P3475" s="50">
        <v>267034.08304772381</v>
      </c>
    </row>
    <row r="3476" spans="12:16" x14ac:dyDescent="0.3">
      <c r="L3476" s="48">
        <v>3467</v>
      </c>
      <c r="M3476" s="50">
        <v>514589.84776077152</v>
      </c>
      <c r="O3476" s="48">
        <v>3467</v>
      </c>
      <c r="P3476" s="50">
        <v>514589.84776077152</v>
      </c>
    </row>
    <row r="3477" spans="12:16" x14ac:dyDescent="0.3">
      <c r="L3477" s="48">
        <v>3468</v>
      </c>
      <c r="M3477" s="50">
        <v>0</v>
      </c>
      <c r="O3477" s="48">
        <v>3468</v>
      </c>
      <c r="P3477" s="50">
        <v>0</v>
      </c>
    </row>
    <row r="3478" spans="12:16" x14ac:dyDescent="0.3">
      <c r="L3478" s="48">
        <v>3469</v>
      </c>
      <c r="M3478" s="50">
        <v>234911.97902742482</v>
      </c>
      <c r="O3478" s="48">
        <v>3469</v>
      </c>
      <c r="P3478" s="50">
        <v>234911.97902742482</v>
      </c>
    </row>
    <row r="3479" spans="12:16" x14ac:dyDescent="0.3">
      <c r="L3479" s="48">
        <v>3470</v>
      </c>
      <c r="M3479" s="50">
        <v>2296971.1755819321</v>
      </c>
      <c r="O3479" s="48">
        <v>3470</v>
      </c>
      <c r="P3479" s="50">
        <v>0</v>
      </c>
    </row>
    <row r="3480" spans="12:16" x14ac:dyDescent="0.3">
      <c r="L3480" s="48">
        <v>3471</v>
      </c>
      <c r="M3480" s="50">
        <v>4608890.6543298438</v>
      </c>
      <c r="O3480" s="48">
        <v>3471</v>
      </c>
      <c r="P3480" s="50">
        <v>4608890.6543298438</v>
      </c>
    </row>
    <row r="3481" spans="12:16" x14ac:dyDescent="0.3">
      <c r="L3481" s="48">
        <v>3472</v>
      </c>
      <c r="M3481" s="50">
        <v>0</v>
      </c>
      <c r="O3481" s="48">
        <v>3472</v>
      </c>
      <c r="P3481" s="50">
        <v>0</v>
      </c>
    </row>
    <row r="3482" spans="12:16" x14ac:dyDescent="0.3">
      <c r="L3482" s="48">
        <v>3473</v>
      </c>
      <c r="M3482" s="50">
        <v>232729.60477540386</v>
      </c>
      <c r="O3482" s="48">
        <v>3473</v>
      </c>
      <c r="P3482" s="50">
        <v>232729.60477540386</v>
      </c>
    </row>
    <row r="3483" spans="12:16" x14ac:dyDescent="0.3">
      <c r="L3483" s="48">
        <v>3474</v>
      </c>
      <c r="M3483" s="50">
        <v>258153.33846405818</v>
      </c>
      <c r="O3483" s="48">
        <v>3474</v>
      </c>
      <c r="P3483" s="50">
        <v>0</v>
      </c>
    </row>
    <row r="3484" spans="12:16" x14ac:dyDescent="0.3">
      <c r="L3484" s="48">
        <v>3475</v>
      </c>
      <c r="M3484" s="50">
        <v>2807930.3282411159</v>
      </c>
      <c r="O3484" s="48">
        <v>3475</v>
      </c>
      <c r="P3484" s="50">
        <v>0</v>
      </c>
    </row>
    <row r="3485" spans="12:16" x14ac:dyDescent="0.3">
      <c r="L3485" s="48">
        <v>3476</v>
      </c>
      <c r="M3485" s="50">
        <v>2258318.5738346106</v>
      </c>
      <c r="O3485" s="48">
        <v>3476</v>
      </c>
      <c r="P3485" s="50">
        <v>0</v>
      </c>
    </row>
    <row r="3486" spans="12:16" x14ac:dyDescent="0.3">
      <c r="L3486" s="48">
        <v>3477</v>
      </c>
      <c r="M3486" s="50">
        <v>294362.21106675087</v>
      </c>
      <c r="O3486" s="48">
        <v>3477</v>
      </c>
      <c r="P3486" s="50">
        <v>294362.21106675087</v>
      </c>
    </row>
    <row r="3487" spans="12:16" x14ac:dyDescent="0.3">
      <c r="L3487" s="48">
        <v>3478</v>
      </c>
      <c r="M3487" s="50">
        <v>0</v>
      </c>
      <c r="O3487" s="48">
        <v>3478</v>
      </c>
      <c r="P3487" s="50">
        <v>0</v>
      </c>
    </row>
    <row r="3488" spans="12:16" x14ac:dyDescent="0.3">
      <c r="L3488" s="48">
        <v>3479</v>
      </c>
      <c r="M3488" s="50">
        <v>0</v>
      </c>
      <c r="O3488" s="48">
        <v>3479</v>
      </c>
      <c r="P3488" s="50">
        <v>0</v>
      </c>
    </row>
    <row r="3489" spans="12:16" x14ac:dyDescent="0.3">
      <c r="L3489" s="48">
        <v>3480</v>
      </c>
      <c r="M3489" s="50">
        <v>2584192.4941931465</v>
      </c>
      <c r="O3489" s="48">
        <v>3480</v>
      </c>
      <c r="P3489" s="50">
        <v>0</v>
      </c>
    </row>
    <row r="3490" spans="12:16" x14ac:dyDescent="0.3">
      <c r="L3490" s="48">
        <v>3481</v>
      </c>
      <c r="M3490" s="50">
        <v>280115.42822251387</v>
      </c>
      <c r="O3490" s="48">
        <v>3481</v>
      </c>
      <c r="P3490" s="50">
        <v>280115.42822251387</v>
      </c>
    </row>
    <row r="3491" spans="12:16" x14ac:dyDescent="0.3">
      <c r="L3491" s="48">
        <v>3482</v>
      </c>
      <c r="M3491" s="50">
        <v>0</v>
      </c>
      <c r="O3491" s="48">
        <v>3482</v>
      </c>
      <c r="P3491" s="50">
        <v>0</v>
      </c>
    </row>
    <row r="3492" spans="12:16" x14ac:dyDescent="0.3">
      <c r="L3492" s="48">
        <v>3483</v>
      </c>
      <c r="M3492" s="50">
        <v>1254035.4662797253</v>
      </c>
      <c r="O3492" s="48">
        <v>3483</v>
      </c>
      <c r="P3492" s="50">
        <v>0</v>
      </c>
    </row>
    <row r="3493" spans="12:16" x14ac:dyDescent="0.3">
      <c r="L3493" s="48">
        <v>3484</v>
      </c>
      <c r="M3493" s="50">
        <v>0</v>
      </c>
      <c r="O3493" s="48">
        <v>3484</v>
      </c>
      <c r="P3493" s="50">
        <v>0</v>
      </c>
    </row>
    <row r="3494" spans="12:16" x14ac:dyDescent="0.3">
      <c r="L3494" s="48">
        <v>3485</v>
      </c>
      <c r="M3494" s="50">
        <v>0</v>
      </c>
      <c r="O3494" s="48">
        <v>3485</v>
      </c>
      <c r="P3494" s="50">
        <v>0</v>
      </c>
    </row>
    <row r="3495" spans="12:16" x14ac:dyDescent="0.3">
      <c r="L3495" s="48">
        <v>3486</v>
      </c>
      <c r="M3495" s="50">
        <v>0</v>
      </c>
      <c r="O3495" s="48">
        <v>3486</v>
      </c>
      <c r="P3495" s="50">
        <v>0</v>
      </c>
    </row>
    <row r="3496" spans="12:16" x14ac:dyDescent="0.3">
      <c r="L3496" s="48">
        <v>3487</v>
      </c>
      <c r="M3496" s="50">
        <v>189193.35271253562</v>
      </c>
      <c r="O3496" s="48">
        <v>3487</v>
      </c>
      <c r="P3496" s="50">
        <v>0</v>
      </c>
    </row>
    <row r="3497" spans="12:16" x14ac:dyDescent="0.3">
      <c r="L3497" s="48">
        <v>3488</v>
      </c>
      <c r="M3497" s="50">
        <v>366415.48909512273</v>
      </c>
      <c r="O3497" s="48">
        <v>3488</v>
      </c>
      <c r="P3497" s="50">
        <v>366415.48909512273</v>
      </c>
    </row>
    <row r="3498" spans="12:16" x14ac:dyDescent="0.3">
      <c r="L3498" s="48">
        <v>3489</v>
      </c>
      <c r="M3498" s="50">
        <v>4004027.3480848605</v>
      </c>
      <c r="O3498" s="48">
        <v>3489</v>
      </c>
      <c r="P3498" s="50">
        <v>4004027.3480848605</v>
      </c>
    </row>
    <row r="3499" spans="12:16" x14ac:dyDescent="0.3">
      <c r="L3499" s="48">
        <v>3490</v>
      </c>
      <c r="M3499" s="50">
        <v>341560.33310912375</v>
      </c>
      <c r="O3499" s="48">
        <v>3490</v>
      </c>
      <c r="P3499" s="50">
        <v>341560.33310912375</v>
      </c>
    </row>
    <row r="3500" spans="12:16" x14ac:dyDescent="0.3">
      <c r="L3500" s="48">
        <v>3491</v>
      </c>
      <c r="M3500" s="50">
        <v>1533465.7420963834</v>
      </c>
      <c r="O3500" s="48">
        <v>3491</v>
      </c>
      <c r="P3500" s="50">
        <v>1533465.7420963834</v>
      </c>
    </row>
    <row r="3501" spans="12:16" x14ac:dyDescent="0.3">
      <c r="L3501" s="48">
        <v>3492</v>
      </c>
      <c r="M3501" s="50">
        <v>0</v>
      </c>
      <c r="O3501" s="48">
        <v>3492</v>
      </c>
      <c r="P3501" s="50">
        <v>0</v>
      </c>
    </row>
    <row r="3502" spans="12:16" x14ac:dyDescent="0.3">
      <c r="L3502" s="48">
        <v>3493</v>
      </c>
      <c r="M3502" s="50">
        <v>189966.82618245739</v>
      </c>
      <c r="O3502" s="48">
        <v>3493</v>
      </c>
      <c r="P3502" s="50">
        <v>0</v>
      </c>
    </row>
    <row r="3503" spans="12:16" x14ac:dyDescent="0.3">
      <c r="L3503" s="48">
        <v>3494</v>
      </c>
      <c r="M3503" s="50">
        <v>3368278.4386368911</v>
      </c>
      <c r="O3503" s="48">
        <v>3494</v>
      </c>
      <c r="P3503" s="50">
        <v>0</v>
      </c>
    </row>
    <row r="3504" spans="12:16" x14ac:dyDescent="0.3">
      <c r="L3504" s="48">
        <v>3495</v>
      </c>
      <c r="M3504" s="50">
        <v>0</v>
      </c>
      <c r="O3504" s="48">
        <v>3495</v>
      </c>
      <c r="P3504" s="50">
        <v>0</v>
      </c>
    </row>
    <row r="3505" spans="12:16" x14ac:dyDescent="0.3">
      <c r="L3505" s="48">
        <v>3496</v>
      </c>
      <c r="M3505" s="50">
        <v>0</v>
      </c>
      <c r="O3505" s="48">
        <v>3496</v>
      </c>
      <c r="P3505" s="50">
        <v>0</v>
      </c>
    </row>
    <row r="3506" spans="12:16" x14ac:dyDescent="0.3">
      <c r="L3506" s="48">
        <v>3497</v>
      </c>
      <c r="M3506" s="50">
        <v>0</v>
      </c>
      <c r="O3506" s="48">
        <v>3497</v>
      </c>
      <c r="P3506" s="50">
        <v>0</v>
      </c>
    </row>
    <row r="3507" spans="12:16" x14ac:dyDescent="0.3">
      <c r="L3507" s="48">
        <v>3498</v>
      </c>
      <c r="M3507" s="50">
        <v>0</v>
      </c>
      <c r="O3507" s="48">
        <v>3498</v>
      </c>
      <c r="P3507" s="50">
        <v>0</v>
      </c>
    </row>
    <row r="3508" spans="12:16" x14ac:dyDescent="0.3">
      <c r="L3508" s="48">
        <v>3499</v>
      </c>
      <c r="M3508" s="50">
        <v>1544681.4517275728</v>
      </c>
      <c r="O3508" s="48">
        <v>3499</v>
      </c>
      <c r="P3508" s="50">
        <v>0</v>
      </c>
    </row>
    <row r="3509" spans="12:16" x14ac:dyDescent="0.3">
      <c r="L3509" s="48">
        <v>3500</v>
      </c>
      <c r="M3509" s="50">
        <v>0</v>
      </c>
      <c r="O3509" s="48">
        <v>3500</v>
      </c>
      <c r="P3509" s="50">
        <v>0</v>
      </c>
    </row>
    <row r="3510" spans="12:16" x14ac:dyDescent="0.3">
      <c r="L3510" s="48">
        <v>3501</v>
      </c>
      <c r="M3510" s="50">
        <v>0</v>
      </c>
      <c r="O3510" s="48">
        <v>3501</v>
      </c>
      <c r="P3510" s="50">
        <v>0</v>
      </c>
    </row>
    <row r="3511" spans="12:16" x14ac:dyDescent="0.3">
      <c r="L3511" s="48">
        <v>3502</v>
      </c>
      <c r="M3511" s="50">
        <v>98748.239082360422</v>
      </c>
      <c r="O3511" s="48">
        <v>3502</v>
      </c>
      <c r="P3511" s="50">
        <v>98748.239082360422</v>
      </c>
    </row>
    <row r="3512" spans="12:16" x14ac:dyDescent="0.3">
      <c r="L3512" s="48">
        <v>3503</v>
      </c>
      <c r="M3512" s="50">
        <v>8138789.9730646312</v>
      </c>
      <c r="O3512" s="48">
        <v>3503</v>
      </c>
      <c r="P3512" s="50">
        <v>0</v>
      </c>
    </row>
    <row r="3513" spans="12:16" x14ac:dyDescent="0.3">
      <c r="L3513" s="48">
        <v>3504</v>
      </c>
      <c r="M3513" s="50">
        <v>0</v>
      </c>
      <c r="O3513" s="48">
        <v>3504</v>
      </c>
      <c r="P3513" s="50">
        <v>0</v>
      </c>
    </row>
    <row r="3514" spans="12:16" x14ac:dyDescent="0.3">
      <c r="L3514" s="48">
        <v>3505</v>
      </c>
      <c r="M3514" s="50">
        <v>967709.1592605731</v>
      </c>
      <c r="O3514" s="48">
        <v>3505</v>
      </c>
      <c r="P3514" s="50">
        <v>967709.1592605731</v>
      </c>
    </row>
    <row r="3515" spans="12:16" x14ac:dyDescent="0.3">
      <c r="L3515" s="48">
        <v>3506</v>
      </c>
      <c r="M3515" s="50">
        <v>0</v>
      </c>
      <c r="O3515" s="48">
        <v>3506</v>
      </c>
      <c r="P3515" s="50">
        <v>0</v>
      </c>
    </row>
    <row r="3516" spans="12:16" x14ac:dyDescent="0.3">
      <c r="L3516" s="48">
        <v>3507</v>
      </c>
      <c r="M3516" s="50">
        <v>204496.59288907019</v>
      </c>
      <c r="O3516" s="48">
        <v>3507</v>
      </c>
      <c r="P3516" s="50">
        <v>204496.59288907019</v>
      </c>
    </row>
    <row r="3517" spans="12:16" x14ac:dyDescent="0.3">
      <c r="L3517" s="48">
        <v>3508</v>
      </c>
      <c r="M3517" s="50">
        <v>0</v>
      </c>
      <c r="O3517" s="48">
        <v>3508</v>
      </c>
      <c r="P3517" s="50">
        <v>0</v>
      </c>
    </row>
    <row r="3518" spans="12:16" x14ac:dyDescent="0.3">
      <c r="L3518" s="48">
        <v>3509</v>
      </c>
      <c r="M3518" s="50">
        <v>3430976.4122066405</v>
      </c>
      <c r="O3518" s="48">
        <v>3509</v>
      </c>
      <c r="P3518" s="50">
        <v>0</v>
      </c>
    </row>
    <row r="3519" spans="12:16" x14ac:dyDescent="0.3">
      <c r="L3519" s="48">
        <v>3510</v>
      </c>
      <c r="M3519" s="50">
        <v>0</v>
      </c>
      <c r="O3519" s="48">
        <v>3510</v>
      </c>
      <c r="P3519" s="50">
        <v>0</v>
      </c>
    </row>
    <row r="3520" spans="12:16" x14ac:dyDescent="0.3">
      <c r="L3520" s="48">
        <v>3511</v>
      </c>
      <c r="M3520" s="50">
        <v>0</v>
      </c>
      <c r="O3520" s="48">
        <v>3511</v>
      </c>
      <c r="P3520" s="50">
        <v>0</v>
      </c>
    </row>
    <row r="3521" spans="12:16" x14ac:dyDescent="0.3">
      <c r="L3521" s="48">
        <v>3512</v>
      </c>
      <c r="M3521" s="50">
        <v>2984538.2469741399</v>
      </c>
      <c r="O3521" s="48">
        <v>3512</v>
      </c>
      <c r="P3521" s="50">
        <v>2984538.2469741399</v>
      </c>
    </row>
    <row r="3522" spans="12:16" x14ac:dyDescent="0.3">
      <c r="L3522" s="48">
        <v>3513</v>
      </c>
      <c r="M3522" s="50">
        <v>0</v>
      </c>
      <c r="O3522" s="48">
        <v>3513</v>
      </c>
      <c r="P3522" s="50">
        <v>0</v>
      </c>
    </row>
    <row r="3523" spans="12:16" x14ac:dyDescent="0.3">
      <c r="L3523" s="48">
        <v>3514</v>
      </c>
      <c r="M3523" s="50">
        <v>0</v>
      </c>
      <c r="O3523" s="48">
        <v>3514</v>
      </c>
      <c r="P3523" s="50">
        <v>0</v>
      </c>
    </row>
    <row r="3524" spans="12:16" x14ac:dyDescent="0.3">
      <c r="L3524" s="48">
        <v>3515</v>
      </c>
      <c r="M3524" s="50">
        <v>0</v>
      </c>
      <c r="O3524" s="48">
        <v>3515</v>
      </c>
      <c r="P3524" s="50">
        <v>0</v>
      </c>
    </row>
    <row r="3525" spans="12:16" x14ac:dyDescent="0.3">
      <c r="L3525" s="48">
        <v>3516</v>
      </c>
      <c r="M3525" s="50">
        <v>0</v>
      </c>
      <c r="O3525" s="48">
        <v>3516</v>
      </c>
      <c r="P3525" s="50">
        <v>0</v>
      </c>
    </row>
    <row r="3526" spans="12:16" x14ac:dyDescent="0.3">
      <c r="L3526" s="48">
        <v>3517</v>
      </c>
      <c r="M3526" s="50">
        <v>2463816.1200104062</v>
      </c>
      <c r="O3526" s="48">
        <v>3517</v>
      </c>
      <c r="P3526" s="50">
        <v>0</v>
      </c>
    </row>
    <row r="3527" spans="12:16" x14ac:dyDescent="0.3">
      <c r="L3527" s="48">
        <v>3518</v>
      </c>
      <c r="M3527" s="50">
        <v>0</v>
      </c>
      <c r="O3527" s="48">
        <v>3518</v>
      </c>
      <c r="P3527" s="50">
        <v>0</v>
      </c>
    </row>
    <row r="3528" spans="12:16" x14ac:dyDescent="0.3">
      <c r="L3528" s="48">
        <v>3519</v>
      </c>
      <c r="M3528" s="50">
        <v>507896.20206094615</v>
      </c>
      <c r="O3528" s="48">
        <v>3519</v>
      </c>
      <c r="P3528" s="50">
        <v>507896.20206094615</v>
      </c>
    </row>
    <row r="3529" spans="12:16" x14ac:dyDescent="0.3">
      <c r="L3529" s="48">
        <v>3520</v>
      </c>
      <c r="M3529" s="50">
        <v>6247687.2408259595</v>
      </c>
      <c r="O3529" s="48">
        <v>3520</v>
      </c>
      <c r="P3529" s="50">
        <v>6247687.2408259595</v>
      </c>
    </row>
    <row r="3530" spans="12:16" x14ac:dyDescent="0.3">
      <c r="L3530" s="48">
        <v>3521</v>
      </c>
      <c r="M3530" s="50">
        <v>311786.68106953427</v>
      </c>
      <c r="O3530" s="48">
        <v>3521</v>
      </c>
      <c r="P3530" s="50">
        <v>311786.68106953427</v>
      </c>
    </row>
    <row r="3531" spans="12:16" x14ac:dyDescent="0.3">
      <c r="L3531" s="48">
        <v>3522</v>
      </c>
      <c r="M3531" s="50">
        <v>334464.71637886495</v>
      </c>
      <c r="O3531" s="48">
        <v>3522</v>
      </c>
      <c r="P3531" s="50">
        <v>334464.71637886495</v>
      </c>
    </row>
    <row r="3532" spans="12:16" x14ac:dyDescent="0.3">
      <c r="L3532" s="48">
        <v>3523</v>
      </c>
      <c r="M3532" s="50">
        <v>0</v>
      </c>
      <c r="O3532" s="48">
        <v>3523</v>
      </c>
      <c r="P3532" s="50">
        <v>0</v>
      </c>
    </row>
    <row r="3533" spans="12:16" x14ac:dyDescent="0.3">
      <c r="L3533" s="48">
        <v>3524</v>
      </c>
      <c r="M3533" s="50">
        <v>0</v>
      </c>
      <c r="O3533" s="48">
        <v>3524</v>
      </c>
      <c r="P3533" s="50">
        <v>0</v>
      </c>
    </row>
    <row r="3534" spans="12:16" x14ac:dyDescent="0.3">
      <c r="L3534" s="48">
        <v>3525</v>
      </c>
      <c r="M3534" s="50">
        <v>640776.21571642708</v>
      </c>
      <c r="O3534" s="48">
        <v>3525</v>
      </c>
      <c r="P3534" s="50">
        <v>640776.21571642708</v>
      </c>
    </row>
    <row r="3535" spans="12:16" x14ac:dyDescent="0.3">
      <c r="L3535" s="48">
        <v>3526</v>
      </c>
      <c r="M3535" s="50">
        <v>3837142.673717272</v>
      </c>
      <c r="O3535" s="48">
        <v>3526</v>
      </c>
      <c r="P3535" s="50">
        <v>0</v>
      </c>
    </row>
    <row r="3536" spans="12:16" x14ac:dyDescent="0.3">
      <c r="L3536" s="48">
        <v>3527</v>
      </c>
      <c r="M3536" s="50">
        <v>390202.01933071122</v>
      </c>
      <c r="O3536" s="48">
        <v>3527</v>
      </c>
      <c r="P3536" s="50">
        <v>390202.01933071122</v>
      </c>
    </row>
    <row r="3537" spans="12:16" x14ac:dyDescent="0.3">
      <c r="L3537" s="48">
        <v>3528</v>
      </c>
      <c r="M3537" s="50">
        <v>1913635.3247766783</v>
      </c>
      <c r="O3537" s="48">
        <v>3528</v>
      </c>
      <c r="P3537" s="50">
        <v>1913635.3247766783</v>
      </c>
    </row>
    <row r="3538" spans="12:16" x14ac:dyDescent="0.3">
      <c r="L3538" s="48">
        <v>3529</v>
      </c>
      <c r="M3538" s="50">
        <v>8994795.955585964</v>
      </c>
      <c r="O3538" s="48">
        <v>3529</v>
      </c>
      <c r="P3538" s="50">
        <v>0</v>
      </c>
    </row>
    <row r="3539" spans="12:16" x14ac:dyDescent="0.3">
      <c r="L3539" s="48">
        <v>3530</v>
      </c>
      <c r="M3539" s="50">
        <v>0</v>
      </c>
      <c r="O3539" s="48">
        <v>3530</v>
      </c>
      <c r="P3539" s="50">
        <v>0</v>
      </c>
    </row>
    <row r="3540" spans="12:16" x14ac:dyDescent="0.3">
      <c r="L3540" s="48">
        <v>3531</v>
      </c>
      <c r="M3540" s="50">
        <v>930585.06026092975</v>
      </c>
      <c r="O3540" s="48">
        <v>3531</v>
      </c>
      <c r="P3540" s="50">
        <v>930585.06026092975</v>
      </c>
    </row>
    <row r="3541" spans="12:16" x14ac:dyDescent="0.3">
      <c r="L3541" s="48">
        <v>3532</v>
      </c>
      <c r="M3541" s="50">
        <v>1714876.2617530047</v>
      </c>
      <c r="O3541" s="48">
        <v>3532</v>
      </c>
      <c r="P3541" s="50">
        <v>0</v>
      </c>
    </row>
    <row r="3542" spans="12:16" x14ac:dyDescent="0.3">
      <c r="L3542" s="48">
        <v>3533</v>
      </c>
      <c r="M3542" s="50">
        <v>0</v>
      </c>
      <c r="O3542" s="48">
        <v>3533</v>
      </c>
      <c r="P3542" s="50">
        <v>0</v>
      </c>
    </row>
    <row r="3543" spans="12:16" x14ac:dyDescent="0.3">
      <c r="L3543" s="48">
        <v>3534</v>
      </c>
      <c r="M3543" s="50">
        <v>0</v>
      </c>
      <c r="O3543" s="48">
        <v>3534</v>
      </c>
      <c r="P3543" s="50">
        <v>0</v>
      </c>
    </row>
    <row r="3544" spans="12:16" x14ac:dyDescent="0.3">
      <c r="L3544" s="48">
        <v>3535</v>
      </c>
      <c r="M3544" s="50">
        <v>0</v>
      </c>
      <c r="O3544" s="48">
        <v>3535</v>
      </c>
      <c r="P3544" s="50">
        <v>0</v>
      </c>
    </row>
    <row r="3545" spans="12:16" x14ac:dyDescent="0.3">
      <c r="L3545" s="48">
        <v>3536</v>
      </c>
      <c r="M3545" s="50">
        <v>3804871.7919951347</v>
      </c>
      <c r="O3545" s="48">
        <v>3536</v>
      </c>
      <c r="P3545" s="50">
        <v>3804871.7919951347</v>
      </c>
    </row>
    <row r="3546" spans="12:16" x14ac:dyDescent="0.3">
      <c r="L3546" s="48">
        <v>3537</v>
      </c>
      <c r="M3546" s="50">
        <v>0</v>
      </c>
      <c r="O3546" s="48">
        <v>3537</v>
      </c>
      <c r="P3546" s="50">
        <v>0</v>
      </c>
    </row>
    <row r="3547" spans="12:16" x14ac:dyDescent="0.3">
      <c r="L3547" s="48">
        <v>3538</v>
      </c>
      <c r="M3547" s="50">
        <v>9900116.3476854302</v>
      </c>
      <c r="O3547" s="48">
        <v>3538</v>
      </c>
      <c r="P3547" s="50">
        <v>400162.9321660432</v>
      </c>
    </row>
    <row r="3548" spans="12:16" x14ac:dyDescent="0.3">
      <c r="L3548" s="48">
        <v>3539</v>
      </c>
      <c r="M3548" s="50">
        <v>416758.16629236948</v>
      </c>
      <c r="O3548" s="48">
        <v>3539</v>
      </c>
      <c r="P3548" s="50">
        <v>0</v>
      </c>
    </row>
    <row r="3549" spans="12:16" x14ac:dyDescent="0.3">
      <c r="L3549" s="48">
        <v>3540</v>
      </c>
      <c r="M3549" s="50">
        <v>0</v>
      </c>
      <c r="O3549" s="48">
        <v>3540</v>
      </c>
      <c r="P3549" s="50">
        <v>0</v>
      </c>
    </row>
    <row r="3550" spans="12:16" x14ac:dyDescent="0.3">
      <c r="L3550" s="48">
        <v>3541</v>
      </c>
      <c r="M3550" s="50">
        <v>0</v>
      </c>
      <c r="O3550" s="48">
        <v>3541</v>
      </c>
      <c r="P3550" s="50">
        <v>0</v>
      </c>
    </row>
    <row r="3551" spans="12:16" x14ac:dyDescent="0.3">
      <c r="L3551" s="48">
        <v>3542</v>
      </c>
      <c r="M3551" s="50">
        <v>0</v>
      </c>
      <c r="O3551" s="48">
        <v>3542</v>
      </c>
      <c r="P3551" s="50">
        <v>0</v>
      </c>
    </row>
    <row r="3552" spans="12:16" x14ac:dyDescent="0.3">
      <c r="L3552" s="48">
        <v>3543</v>
      </c>
      <c r="M3552" s="50">
        <v>2626114.5534558943</v>
      </c>
      <c r="O3552" s="48">
        <v>3543</v>
      </c>
      <c r="P3552" s="50">
        <v>2626114.5534558943</v>
      </c>
    </row>
    <row r="3553" spans="12:16" x14ac:dyDescent="0.3">
      <c r="L3553" s="48">
        <v>3544</v>
      </c>
      <c r="M3553" s="50">
        <v>4752234.0036191279</v>
      </c>
      <c r="O3553" s="48">
        <v>3544</v>
      </c>
      <c r="P3553" s="50">
        <v>2732711.4853490517</v>
      </c>
    </row>
    <row r="3554" spans="12:16" x14ac:dyDescent="0.3">
      <c r="L3554" s="48">
        <v>3545</v>
      </c>
      <c r="M3554" s="50">
        <v>0</v>
      </c>
      <c r="O3554" s="48">
        <v>3545</v>
      </c>
      <c r="P3554" s="50">
        <v>0</v>
      </c>
    </row>
    <row r="3555" spans="12:16" x14ac:dyDescent="0.3">
      <c r="L3555" s="48">
        <v>3546</v>
      </c>
      <c r="M3555" s="50">
        <v>0</v>
      </c>
      <c r="O3555" s="48">
        <v>3546</v>
      </c>
      <c r="P3555" s="50">
        <v>0</v>
      </c>
    </row>
    <row r="3556" spans="12:16" x14ac:dyDescent="0.3">
      <c r="L3556" s="48">
        <v>3547</v>
      </c>
      <c r="M3556" s="50">
        <v>3153642.1146867154</v>
      </c>
      <c r="O3556" s="48">
        <v>3547</v>
      </c>
      <c r="P3556" s="50">
        <v>1625126.5916761328</v>
      </c>
    </row>
    <row r="3557" spans="12:16" x14ac:dyDescent="0.3">
      <c r="L3557" s="48">
        <v>3548</v>
      </c>
      <c r="M3557" s="50">
        <v>0</v>
      </c>
      <c r="O3557" s="48">
        <v>3548</v>
      </c>
      <c r="P3557" s="50">
        <v>0</v>
      </c>
    </row>
    <row r="3558" spans="12:16" x14ac:dyDescent="0.3">
      <c r="L3558" s="48">
        <v>3549</v>
      </c>
      <c r="M3558" s="50">
        <v>3121273.5085071423</v>
      </c>
      <c r="O3558" s="48">
        <v>3549</v>
      </c>
      <c r="P3558" s="50">
        <v>2274274.695548445</v>
      </c>
    </row>
    <row r="3559" spans="12:16" x14ac:dyDescent="0.3">
      <c r="L3559" s="48">
        <v>3550</v>
      </c>
      <c r="M3559" s="50">
        <v>6385964.6817103233</v>
      </c>
      <c r="O3559" s="48">
        <v>3550</v>
      </c>
      <c r="P3559" s="50">
        <v>4970794.6695020236</v>
      </c>
    </row>
    <row r="3560" spans="12:16" x14ac:dyDescent="0.3">
      <c r="L3560" s="48">
        <v>3551</v>
      </c>
      <c r="M3560" s="50">
        <v>2915389.8953980096</v>
      </c>
      <c r="O3560" s="48">
        <v>3551</v>
      </c>
      <c r="P3560" s="50">
        <v>2915389.8953980096</v>
      </c>
    </row>
    <row r="3561" spans="12:16" x14ac:dyDescent="0.3">
      <c r="L3561" s="48">
        <v>3552</v>
      </c>
      <c r="M3561" s="50">
        <v>225345.73922456242</v>
      </c>
      <c r="O3561" s="48">
        <v>3552</v>
      </c>
      <c r="P3561" s="50">
        <v>0</v>
      </c>
    </row>
    <row r="3562" spans="12:16" x14ac:dyDescent="0.3">
      <c r="L3562" s="48">
        <v>3553</v>
      </c>
      <c r="M3562" s="50">
        <v>0</v>
      </c>
      <c r="O3562" s="48">
        <v>3553</v>
      </c>
      <c r="P3562" s="50">
        <v>0</v>
      </c>
    </row>
    <row r="3563" spans="12:16" x14ac:dyDescent="0.3">
      <c r="L3563" s="48">
        <v>3554</v>
      </c>
      <c r="M3563" s="50">
        <v>2485526.7331090602</v>
      </c>
      <c r="O3563" s="48">
        <v>3554</v>
      </c>
      <c r="P3563" s="50">
        <v>0</v>
      </c>
    </row>
    <row r="3564" spans="12:16" x14ac:dyDescent="0.3">
      <c r="L3564" s="48">
        <v>3555</v>
      </c>
      <c r="M3564" s="50">
        <v>386192.15778186085</v>
      </c>
      <c r="O3564" s="48">
        <v>3555</v>
      </c>
      <c r="P3564" s="50">
        <v>386192.15778186085</v>
      </c>
    </row>
    <row r="3565" spans="12:16" x14ac:dyDescent="0.3">
      <c r="L3565" s="48">
        <v>3556</v>
      </c>
      <c r="M3565" s="50">
        <v>0</v>
      </c>
      <c r="O3565" s="48">
        <v>3556</v>
      </c>
      <c r="P3565" s="50">
        <v>0</v>
      </c>
    </row>
    <row r="3566" spans="12:16" x14ac:dyDescent="0.3">
      <c r="L3566" s="48">
        <v>3557</v>
      </c>
      <c r="M3566" s="50">
        <v>442674.82433793868</v>
      </c>
      <c r="O3566" s="48">
        <v>3557</v>
      </c>
      <c r="P3566" s="50">
        <v>442674.82433793868</v>
      </c>
    </row>
    <row r="3567" spans="12:16" x14ac:dyDescent="0.3">
      <c r="L3567" s="48">
        <v>3558</v>
      </c>
      <c r="M3567" s="50">
        <v>0</v>
      </c>
      <c r="O3567" s="48">
        <v>3558</v>
      </c>
      <c r="P3567" s="50">
        <v>0</v>
      </c>
    </row>
    <row r="3568" spans="12:16" x14ac:dyDescent="0.3">
      <c r="L3568" s="48">
        <v>3559</v>
      </c>
      <c r="M3568" s="50">
        <v>205794.43226859331</v>
      </c>
      <c r="O3568" s="48">
        <v>3559</v>
      </c>
      <c r="P3568" s="50">
        <v>205794.43226859331</v>
      </c>
    </row>
    <row r="3569" spans="12:16" x14ac:dyDescent="0.3">
      <c r="L3569" s="48">
        <v>3560</v>
      </c>
      <c r="M3569" s="50">
        <v>13222550.801577229</v>
      </c>
      <c r="O3569" s="48">
        <v>3560</v>
      </c>
      <c r="P3569" s="50">
        <v>0</v>
      </c>
    </row>
    <row r="3570" spans="12:16" x14ac:dyDescent="0.3">
      <c r="L3570" s="48">
        <v>3561</v>
      </c>
      <c r="M3570" s="50">
        <v>76971.560318569944</v>
      </c>
      <c r="O3570" s="48">
        <v>3561</v>
      </c>
      <c r="P3570" s="50">
        <v>76971.560318569944</v>
      </c>
    </row>
    <row r="3571" spans="12:16" x14ac:dyDescent="0.3">
      <c r="L3571" s="48">
        <v>3562</v>
      </c>
      <c r="M3571" s="50">
        <v>0</v>
      </c>
      <c r="O3571" s="48">
        <v>3562</v>
      </c>
      <c r="P3571" s="50">
        <v>0</v>
      </c>
    </row>
    <row r="3572" spans="12:16" x14ac:dyDescent="0.3">
      <c r="L3572" s="48">
        <v>3563</v>
      </c>
      <c r="M3572" s="50">
        <v>216901.08654433701</v>
      </c>
      <c r="O3572" s="48">
        <v>3563</v>
      </c>
      <c r="P3572" s="50">
        <v>0</v>
      </c>
    </row>
    <row r="3573" spans="12:16" x14ac:dyDescent="0.3">
      <c r="L3573" s="48">
        <v>3564</v>
      </c>
      <c r="M3573" s="50">
        <v>3234288.0459355409</v>
      </c>
      <c r="O3573" s="48">
        <v>3564</v>
      </c>
      <c r="P3573" s="50">
        <v>3234288.0459355409</v>
      </c>
    </row>
    <row r="3574" spans="12:16" x14ac:dyDescent="0.3">
      <c r="L3574" s="48">
        <v>3565</v>
      </c>
      <c r="M3574" s="50">
        <v>0</v>
      </c>
      <c r="O3574" s="48">
        <v>3565</v>
      </c>
      <c r="P3574" s="50">
        <v>0</v>
      </c>
    </row>
    <row r="3575" spans="12:16" x14ac:dyDescent="0.3">
      <c r="L3575" s="48">
        <v>3566</v>
      </c>
      <c r="M3575" s="50">
        <v>0</v>
      </c>
      <c r="O3575" s="48">
        <v>3566</v>
      </c>
      <c r="P3575" s="50">
        <v>0</v>
      </c>
    </row>
    <row r="3576" spans="12:16" x14ac:dyDescent="0.3">
      <c r="L3576" s="48">
        <v>3567</v>
      </c>
      <c r="M3576" s="50">
        <v>36321869.025689729</v>
      </c>
      <c r="O3576" s="48">
        <v>3567</v>
      </c>
      <c r="P3576" s="50">
        <v>124531.63764145937</v>
      </c>
    </row>
    <row r="3577" spans="12:16" x14ac:dyDescent="0.3">
      <c r="L3577" s="48">
        <v>3568</v>
      </c>
      <c r="M3577" s="50">
        <v>488651.56408210786</v>
      </c>
      <c r="O3577" s="48">
        <v>3568</v>
      </c>
      <c r="P3577" s="50">
        <v>488651.56408210786</v>
      </c>
    </row>
    <row r="3578" spans="12:16" x14ac:dyDescent="0.3">
      <c r="L3578" s="48">
        <v>3569</v>
      </c>
      <c r="M3578" s="50">
        <v>148906.72403600119</v>
      </c>
      <c r="O3578" s="48">
        <v>3569</v>
      </c>
      <c r="P3578" s="50">
        <v>148906.72403600119</v>
      </c>
    </row>
    <row r="3579" spans="12:16" x14ac:dyDescent="0.3">
      <c r="L3579" s="48">
        <v>3570</v>
      </c>
      <c r="M3579" s="50">
        <v>415692.07737427659</v>
      </c>
      <c r="O3579" s="48">
        <v>3570</v>
      </c>
      <c r="P3579" s="50">
        <v>415692.07737427659</v>
      </c>
    </row>
    <row r="3580" spans="12:16" x14ac:dyDescent="0.3">
      <c r="L3580" s="48">
        <v>3571</v>
      </c>
      <c r="M3580" s="50">
        <v>0</v>
      </c>
      <c r="O3580" s="48">
        <v>3571</v>
      </c>
      <c r="P3580" s="50">
        <v>0</v>
      </c>
    </row>
    <row r="3581" spans="12:16" x14ac:dyDescent="0.3">
      <c r="L3581" s="48">
        <v>3572</v>
      </c>
      <c r="M3581" s="50">
        <v>201320.85687591814</v>
      </c>
      <c r="O3581" s="48">
        <v>3572</v>
      </c>
      <c r="P3581" s="50">
        <v>201320.85687591814</v>
      </c>
    </row>
    <row r="3582" spans="12:16" x14ac:dyDescent="0.3">
      <c r="L3582" s="48">
        <v>3573</v>
      </c>
      <c r="M3582" s="50">
        <v>0</v>
      </c>
      <c r="O3582" s="48">
        <v>3573</v>
      </c>
      <c r="P3582" s="50">
        <v>0</v>
      </c>
    </row>
    <row r="3583" spans="12:16" x14ac:dyDescent="0.3">
      <c r="L3583" s="48">
        <v>3574</v>
      </c>
      <c r="M3583" s="50">
        <v>3931780.3247334221</v>
      </c>
      <c r="O3583" s="48">
        <v>3574</v>
      </c>
      <c r="P3583" s="50">
        <v>3931780.3247334221</v>
      </c>
    </row>
    <row r="3584" spans="12:16" x14ac:dyDescent="0.3">
      <c r="L3584" s="48">
        <v>3575</v>
      </c>
      <c r="M3584" s="50">
        <v>985116.74277059664</v>
      </c>
      <c r="O3584" s="48">
        <v>3575</v>
      </c>
      <c r="P3584" s="50">
        <v>985116.74277059664</v>
      </c>
    </row>
    <row r="3585" spans="12:16" x14ac:dyDescent="0.3">
      <c r="L3585" s="48">
        <v>3576</v>
      </c>
      <c r="M3585" s="50">
        <v>0</v>
      </c>
      <c r="O3585" s="48">
        <v>3576</v>
      </c>
      <c r="P3585" s="50">
        <v>0</v>
      </c>
    </row>
    <row r="3586" spans="12:16" x14ac:dyDescent="0.3">
      <c r="L3586" s="48">
        <v>3577</v>
      </c>
      <c r="M3586" s="50">
        <v>0</v>
      </c>
      <c r="O3586" s="48">
        <v>3577</v>
      </c>
      <c r="P3586" s="50">
        <v>0</v>
      </c>
    </row>
    <row r="3587" spans="12:16" x14ac:dyDescent="0.3">
      <c r="L3587" s="48">
        <v>3578</v>
      </c>
      <c r="M3587" s="50">
        <v>0</v>
      </c>
      <c r="O3587" s="48">
        <v>3578</v>
      </c>
      <c r="P3587" s="50">
        <v>0</v>
      </c>
    </row>
    <row r="3588" spans="12:16" x14ac:dyDescent="0.3">
      <c r="L3588" s="48">
        <v>3579</v>
      </c>
      <c r="M3588" s="50">
        <v>0</v>
      </c>
      <c r="O3588" s="48">
        <v>3579</v>
      </c>
      <c r="P3588" s="50">
        <v>0</v>
      </c>
    </row>
    <row r="3589" spans="12:16" x14ac:dyDescent="0.3">
      <c r="L3589" s="48">
        <v>3580</v>
      </c>
      <c r="M3589" s="50">
        <v>0</v>
      </c>
      <c r="O3589" s="48">
        <v>3580</v>
      </c>
      <c r="P3589" s="50">
        <v>0</v>
      </c>
    </row>
    <row r="3590" spans="12:16" x14ac:dyDescent="0.3">
      <c r="L3590" s="48">
        <v>3581</v>
      </c>
      <c r="M3590" s="50">
        <v>5698877.3667712174</v>
      </c>
      <c r="O3590" s="48">
        <v>3581</v>
      </c>
      <c r="P3590" s="50">
        <v>5698877.3667712174</v>
      </c>
    </row>
    <row r="3591" spans="12:16" x14ac:dyDescent="0.3">
      <c r="L3591" s="48">
        <v>3582</v>
      </c>
      <c r="M3591" s="50">
        <v>204871.47533346608</v>
      </c>
      <c r="O3591" s="48">
        <v>3582</v>
      </c>
      <c r="P3591" s="50">
        <v>0</v>
      </c>
    </row>
    <row r="3592" spans="12:16" x14ac:dyDescent="0.3">
      <c r="L3592" s="48">
        <v>3583</v>
      </c>
      <c r="M3592" s="50">
        <v>3445014.5190129001</v>
      </c>
      <c r="O3592" s="48">
        <v>3583</v>
      </c>
      <c r="P3592" s="50">
        <v>3445014.5190129001</v>
      </c>
    </row>
    <row r="3593" spans="12:16" x14ac:dyDescent="0.3">
      <c r="L3593" s="48">
        <v>3584</v>
      </c>
      <c r="M3593" s="50">
        <v>602169.56356457027</v>
      </c>
      <c r="O3593" s="48">
        <v>3584</v>
      </c>
      <c r="P3593" s="50">
        <v>602169.56356457027</v>
      </c>
    </row>
    <row r="3594" spans="12:16" x14ac:dyDescent="0.3">
      <c r="L3594" s="48">
        <v>3585</v>
      </c>
      <c r="M3594" s="50">
        <v>0</v>
      </c>
      <c r="O3594" s="48">
        <v>3585</v>
      </c>
      <c r="P3594" s="50">
        <v>0</v>
      </c>
    </row>
    <row r="3595" spans="12:16" x14ac:dyDescent="0.3">
      <c r="L3595" s="48">
        <v>3586</v>
      </c>
      <c r="M3595" s="50">
        <v>0</v>
      </c>
      <c r="O3595" s="48">
        <v>3586</v>
      </c>
      <c r="P3595" s="50">
        <v>0</v>
      </c>
    </row>
    <row r="3596" spans="12:16" x14ac:dyDescent="0.3">
      <c r="L3596" s="48">
        <v>3587</v>
      </c>
      <c r="M3596" s="50">
        <v>0</v>
      </c>
      <c r="O3596" s="48">
        <v>3587</v>
      </c>
      <c r="P3596" s="50">
        <v>0</v>
      </c>
    </row>
    <row r="3597" spans="12:16" x14ac:dyDescent="0.3">
      <c r="L3597" s="48">
        <v>3588</v>
      </c>
      <c r="M3597" s="50">
        <v>479438.34585666156</v>
      </c>
      <c r="O3597" s="48">
        <v>3588</v>
      </c>
      <c r="P3597" s="50">
        <v>479438.34585666156</v>
      </c>
    </row>
    <row r="3598" spans="12:16" x14ac:dyDescent="0.3">
      <c r="L3598" s="48">
        <v>3589</v>
      </c>
      <c r="M3598" s="50">
        <v>885961.55883237207</v>
      </c>
      <c r="O3598" s="48">
        <v>3589</v>
      </c>
      <c r="P3598" s="50">
        <v>885961.55883237207</v>
      </c>
    </row>
    <row r="3599" spans="12:16" x14ac:dyDescent="0.3">
      <c r="L3599" s="48">
        <v>3590</v>
      </c>
      <c r="M3599" s="50">
        <v>2016020.1064263778</v>
      </c>
      <c r="O3599" s="48">
        <v>3590</v>
      </c>
      <c r="P3599" s="50">
        <v>190980.97351325315</v>
      </c>
    </row>
    <row r="3600" spans="12:16" x14ac:dyDescent="0.3">
      <c r="L3600" s="48">
        <v>3591</v>
      </c>
      <c r="M3600" s="50">
        <v>6393694.9492963664</v>
      </c>
      <c r="O3600" s="48">
        <v>3591</v>
      </c>
      <c r="P3600" s="50">
        <v>0</v>
      </c>
    </row>
    <row r="3601" spans="12:16" x14ac:dyDescent="0.3">
      <c r="L3601" s="48">
        <v>3592</v>
      </c>
      <c r="M3601" s="50">
        <v>0</v>
      </c>
      <c r="O3601" s="48">
        <v>3592</v>
      </c>
      <c r="P3601" s="50">
        <v>0</v>
      </c>
    </row>
    <row r="3602" spans="12:16" x14ac:dyDescent="0.3">
      <c r="L3602" s="48">
        <v>3593</v>
      </c>
      <c r="M3602" s="50">
        <v>4153258.7377021154</v>
      </c>
      <c r="O3602" s="48">
        <v>3593</v>
      </c>
      <c r="P3602" s="50">
        <v>4153258.7377021154</v>
      </c>
    </row>
    <row r="3603" spans="12:16" x14ac:dyDescent="0.3">
      <c r="L3603" s="48">
        <v>3594</v>
      </c>
      <c r="M3603" s="50">
        <v>0</v>
      </c>
      <c r="O3603" s="48">
        <v>3594</v>
      </c>
      <c r="P3603" s="50">
        <v>0</v>
      </c>
    </row>
    <row r="3604" spans="12:16" x14ac:dyDescent="0.3">
      <c r="L3604" s="48">
        <v>3595</v>
      </c>
      <c r="M3604" s="50">
        <v>3468547.7416657177</v>
      </c>
      <c r="O3604" s="48">
        <v>3595</v>
      </c>
      <c r="P3604" s="50">
        <v>3468547.7416657177</v>
      </c>
    </row>
    <row r="3605" spans="12:16" x14ac:dyDescent="0.3">
      <c r="L3605" s="48">
        <v>3596</v>
      </c>
      <c r="M3605" s="50">
        <v>1130884.5966066394</v>
      </c>
      <c r="O3605" s="48">
        <v>3596</v>
      </c>
      <c r="P3605" s="50">
        <v>905251.25632263417</v>
      </c>
    </row>
    <row r="3606" spans="12:16" x14ac:dyDescent="0.3">
      <c r="L3606" s="48">
        <v>3597</v>
      </c>
      <c r="M3606" s="50">
        <v>0</v>
      </c>
      <c r="O3606" s="48">
        <v>3597</v>
      </c>
      <c r="P3606" s="50">
        <v>0</v>
      </c>
    </row>
    <row r="3607" spans="12:16" x14ac:dyDescent="0.3">
      <c r="L3607" s="48">
        <v>3598</v>
      </c>
      <c r="M3607" s="50">
        <v>1270080.0306921178</v>
      </c>
      <c r="O3607" s="48">
        <v>3598</v>
      </c>
      <c r="P3607" s="50">
        <v>1270080.0306921178</v>
      </c>
    </row>
    <row r="3608" spans="12:16" x14ac:dyDescent="0.3">
      <c r="L3608" s="48">
        <v>3599</v>
      </c>
      <c r="M3608" s="50">
        <v>1619681.5702062058</v>
      </c>
      <c r="O3608" s="48">
        <v>3599</v>
      </c>
      <c r="P3608" s="50">
        <v>1619681.5702062058</v>
      </c>
    </row>
    <row r="3609" spans="12:16" x14ac:dyDescent="0.3">
      <c r="L3609" s="48">
        <v>3600</v>
      </c>
      <c r="M3609" s="50">
        <v>0</v>
      </c>
      <c r="O3609" s="48">
        <v>3600</v>
      </c>
      <c r="P3609" s="50">
        <v>0</v>
      </c>
    </row>
    <row r="3610" spans="12:16" x14ac:dyDescent="0.3">
      <c r="L3610" s="48">
        <v>3601</v>
      </c>
      <c r="M3610" s="50">
        <v>1162411.1153797803</v>
      </c>
      <c r="O3610" s="48">
        <v>3601</v>
      </c>
      <c r="P3610" s="50">
        <v>979671.41813302389</v>
      </c>
    </row>
    <row r="3611" spans="12:16" x14ac:dyDescent="0.3">
      <c r="L3611" s="48">
        <v>3602</v>
      </c>
      <c r="M3611" s="50">
        <v>1134490.2558534192</v>
      </c>
      <c r="O3611" s="48">
        <v>3602</v>
      </c>
      <c r="P3611" s="50">
        <v>1134490.2558534192</v>
      </c>
    </row>
    <row r="3612" spans="12:16" x14ac:dyDescent="0.3">
      <c r="L3612" s="48">
        <v>3603</v>
      </c>
      <c r="M3612" s="50">
        <v>0</v>
      </c>
      <c r="O3612" s="48">
        <v>3603</v>
      </c>
      <c r="P3612" s="50">
        <v>0</v>
      </c>
    </row>
    <row r="3613" spans="12:16" x14ac:dyDescent="0.3">
      <c r="L3613" s="48">
        <v>3604</v>
      </c>
      <c r="M3613" s="50">
        <v>0</v>
      </c>
      <c r="O3613" s="48">
        <v>3604</v>
      </c>
      <c r="P3613" s="50">
        <v>0</v>
      </c>
    </row>
    <row r="3614" spans="12:16" x14ac:dyDescent="0.3">
      <c r="L3614" s="48">
        <v>3605</v>
      </c>
      <c r="M3614" s="50">
        <v>312443.74339206575</v>
      </c>
      <c r="O3614" s="48">
        <v>3605</v>
      </c>
      <c r="P3614" s="50">
        <v>312443.74339206575</v>
      </c>
    </row>
    <row r="3615" spans="12:16" x14ac:dyDescent="0.3">
      <c r="L3615" s="48">
        <v>3606</v>
      </c>
      <c r="M3615" s="50">
        <v>0</v>
      </c>
      <c r="O3615" s="48">
        <v>3606</v>
      </c>
      <c r="P3615" s="50">
        <v>0</v>
      </c>
    </row>
    <row r="3616" spans="12:16" x14ac:dyDescent="0.3">
      <c r="L3616" s="48">
        <v>3607</v>
      </c>
      <c r="M3616" s="50">
        <v>322232.19957755541</v>
      </c>
      <c r="O3616" s="48">
        <v>3607</v>
      </c>
      <c r="P3616" s="50">
        <v>322232.19957755541</v>
      </c>
    </row>
    <row r="3617" spans="12:16" x14ac:dyDescent="0.3">
      <c r="L3617" s="48">
        <v>3608</v>
      </c>
      <c r="M3617" s="50">
        <v>1642181.7671984632</v>
      </c>
      <c r="O3617" s="48">
        <v>3608</v>
      </c>
      <c r="P3617" s="50">
        <v>1642181.7671984632</v>
      </c>
    </row>
    <row r="3618" spans="12:16" x14ac:dyDescent="0.3">
      <c r="L3618" s="48">
        <v>3609</v>
      </c>
      <c r="M3618" s="50">
        <v>0</v>
      </c>
      <c r="O3618" s="48">
        <v>3609</v>
      </c>
      <c r="P3618" s="50">
        <v>0</v>
      </c>
    </row>
    <row r="3619" spans="12:16" x14ac:dyDescent="0.3">
      <c r="L3619" s="48">
        <v>3610</v>
      </c>
      <c r="M3619" s="50">
        <v>0</v>
      </c>
      <c r="O3619" s="48">
        <v>3610</v>
      </c>
      <c r="P3619" s="50">
        <v>0</v>
      </c>
    </row>
    <row r="3620" spans="12:16" x14ac:dyDescent="0.3">
      <c r="L3620" s="48">
        <v>3611</v>
      </c>
      <c r="M3620" s="50">
        <v>3689611.3263602927</v>
      </c>
      <c r="O3620" s="48">
        <v>3611</v>
      </c>
      <c r="P3620" s="50">
        <v>3689611.3263602927</v>
      </c>
    </row>
    <row r="3621" spans="12:16" x14ac:dyDescent="0.3">
      <c r="L3621" s="48">
        <v>3612</v>
      </c>
      <c r="M3621" s="50">
        <v>1451974.7783004392</v>
      </c>
      <c r="O3621" s="48">
        <v>3612</v>
      </c>
      <c r="P3621" s="50">
        <v>820410.91349837161</v>
      </c>
    </row>
    <row r="3622" spans="12:16" x14ac:dyDescent="0.3">
      <c r="L3622" s="48">
        <v>3613</v>
      </c>
      <c r="M3622" s="50">
        <v>677681.95138672623</v>
      </c>
      <c r="O3622" s="48">
        <v>3613</v>
      </c>
      <c r="P3622" s="50">
        <v>677681.95138672623</v>
      </c>
    </row>
    <row r="3623" spans="12:16" x14ac:dyDescent="0.3">
      <c r="L3623" s="48">
        <v>3614</v>
      </c>
      <c r="M3623" s="50">
        <v>0</v>
      </c>
      <c r="O3623" s="48">
        <v>3614</v>
      </c>
      <c r="P3623" s="50">
        <v>0</v>
      </c>
    </row>
    <row r="3624" spans="12:16" x14ac:dyDescent="0.3">
      <c r="L3624" s="48">
        <v>3615</v>
      </c>
      <c r="M3624" s="50">
        <v>0</v>
      </c>
      <c r="O3624" s="48">
        <v>3615</v>
      </c>
      <c r="P3624" s="50">
        <v>0</v>
      </c>
    </row>
    <row r="3625" spans="12:16" x14ac:dyDescent="0.3">
      <c r="L3625" s="48">
        <v>3616</v>
      </c>
      <c r="M3625" s="50">
        <v>0</v>
      </c>
      <c r="O3625" s="48">
        <v>3616</v>
      </c>
      <c r="P3625" s="50">
        <v>0</v>
      </c>
    </row>
    <row r="3626" spans="12:16" x14ac:dyDescent="0.3">
      <c r="L3626" s="48">
        <v>3617</v>
      </c>
      <c r="M3626" s="50">
        <v>0</v>
      </c>
      <c r="O3626" s="48">
        <v>3617</v>
      </c>
      <c r="P3626" s="50">
        <v>0</v>
      </c>
    </row>
    <row r="3627" spans="12:16" x14ac:dyDescent="0.3">
      <c r="L3627" s="48">
        <v>3618</v>
      </c>
      <c r="M3627" s="50">
        <v>0</v>
      </c>
      <c r="O3627" s="48">
        <v>3618</v>
      </c>
      <c r="P3627" s="50">
        <v>0</v>
      </c>
    </row>
    <row r="3628" spans="12:16" x14ac:dyDescent="0.3">
      <c r="L3628" s="48">
        <v>3619</v>
      </c>
      <c r="M3628" s="50">
        <v>0</v>
      </c>
      <c r="O3628" s="48">
        <v>3619</v>
      </c>
      <c r="P3628" s="50">
        <v>0</v>
      </c>
    </row>
    <row r="3629" spans="12:16" x14ac:dyDescent="0.3">
      <c r="L3629" s="48">
        <v>3620</v>
      </c>
      <c r="M3629" s="50">
        <v>0</v>
      </c>
      <c r="O3629" s="48">
        <v>3620</v>
      </c>
      <c r="P3629" s="50">
        <v>0</v>
      </c>
    </row>
    <row r="3630" spans="12:16" x14ac:dyDescent="0.3">
      <c r="L3630" s="48">
        <v>3621</v>
      </c>
      <c r="M3630" s="50">
        <v>2078141.5563670848</v>
      </c>
      <c r="O3630" s="48">
        <v>3621</v>
      </c>
      <c r="P3630" s="50">
        <v>252634.50715964858</v>
      </c>
    </row>
    <row r="3631" spans="12:16" x14ac:dyDescent="0.3">
      <c r="L3631" s="48">
        <v>3622</v>
      </c>
      <c r="M3631" s="50">
        <v>298555.63550872821</v>
      </c>
      <c r="O3631" s="48">
        <v>3622</v>
      </c>
      <c r="P3631" s="50">
        <v>298555.63550872821</v>
      </c>
    </row>
    <row r="3632" spans="12:16" x14ac:dyDescent="0.3">
      <c r="L3632" s="48">
        <v>3623</v>
      </c>
      <c r="M3632" s="50">
        <v>493913.71045937843</v>
      </c>
      <c r="O3632" s="48">
        <v>3623</v>
      </c>
      <c r="P3632" s="50">
        <v>493913.71045937843</v>
      </c>
    </row>
    <row r="3633" spans="12:16" x14ac:dyDescent="0.3">
      <c r="L3633" s="48">
        <v>3624</v>
      </c>
      <c r="M3633" s="50">
        <v>0</v>
      </c>
      <c r="O3633" s="48">
        <v>3624</v>
      </c>
      <c r="P3633" s="50">
        <v>0</v>
      </c>
    </row>
    <row r="3634" spans="12:16" x14ac:dyDescent="0.3">
      <c r="L3634" s="48">
        <v>3625</v>
      </c>
      <c r="M3634" s="50">
        <v>11532674.535368284</v>
      </c>
      <c r="O3634" s="48">
        <v>3625</v>
      </c>
      <c r="P3634" s="50">
        <v>0</v>
      </c>
    </row>
    <row r="3635" spans="12:16" x14ac:dyDescent="0.3">
      <c r="L3635" s="48">
        <v>3626</v>
      </c>
      <c r="M3635" s="50">
        <v>4002522.9951927057</v>
      </c>
      <c r="O3635" s="48">
        <v>3626</v>
      </c>
      <c r="P3635" s="50">
        <v>583981.20809630479</v>
      </c>
    </row>
    <row r="3636" spans="12:16" x14ac:dyDescent="0.3">
      <c r="L3636" s="48">
        <v>3627</v>
      </c>
      <c r="M3636" s="50">
        <v>3890938.5077758138</v>
      </c>
      <c r="O3636" s="48">
        <v>3627</v>
      </c>
      <c r="P3636" s="50">
        <v>222971.7108573305</v>
      </c>
    </row>
    <row r="3637" spans="12:16" x14ac:dyDescent="0.3">
      <c r="L3637" s="48">
        <v>3628</v>
      </c>
      <c r="M3637" s="50">
        <v>0</v>
      </c>
      <c r="O3637" s="48">
        <v>3628</v>
      </c>
      <c r="P3637" s="50">
        <v>0</v>
      </c>
    </row>
    <row r="3638" spans="12:16" x14ac:dyDescent="0.3">
      <c r="L3638" s="48">
        <v>3629</v>
      </c>
      <c r="M3638" s="50">
        <v>197885.76688633906</v>
      </c>
      <c r="O3638" s="48">
        <v>3629</v>
      </c>
      <c r="P3638" s="50">
        <v>197885.76688633906</v>
      </c>
    </row>
    <row r="3639" spans="12:16" x14ac:dyDescent="0.3">
      <c r="L3639" s="48">
        <v>3630</v>
      </c>
      <c r="M3639" s="50">
        <v>216125.86361561471</v>
      </c>
      <c r="O3639" s="48">
        <v>3630</v>
      </c>
      <c r="P3639" s="50">
        <v>216125.86361561471</v>
      </c>
    </row>
    <row r="3640" spans="12:16" x14ac:dyDescent="0.3">
      <c r="L3640" s="48">
        <v>3631</v>
      </c>
      <c r="M3640" s="50">
        <v>3457307.0700413221</v>
      </c>
      <c r="O3640" s="48">
        <v>3631</v>
      </c>
      <c r="P3640" s="50">
        <v>0</v>
      </c>
    </row>
    <row r="3641" spans="12:16" x14ac:dyDescent="0.3">
      <c r="L3641" s="48">
        <v>3632</v>
      </c>
      <c r="M3641" s="50">
        <v>0</v>
      </c>
      <c r="O3641" s="48">
        <v>3632</v>
      </c>
      <c r="P3641" s="50">
        <v>0</v>
      </c>
    </row>
    <row r="3642" spans="12:16" x14ac:dyDescent="0.3">
      <c r="L3642" s="48">
        <v>3633</v>
      </c>
      <c r="M3642" s="50">
        <v>222795.97626232324</v>
      </c>
      <c r="O3642" s="48">
        <v>3633</v>
      </c>
      <c r="P3642" s="50">
        <v>222795.97626232324</v>
      </c>
    </row>
    <row r="3643" spans="12:16" x14ac:dyDescent="0.3">
      <c r="L3643" s="48">
        <v>3634</v>
      </c>
      <c r="M3643" s="50">
        <v>487349.98829637573</v>
      </c>
      <c r="O3643" s="48">
        <v>3634</v>
      </c>
      <c r="P3643" s="50">
        <v>487349.98829637573</v>
      </c>
    </row>
    <row r="3644" spans="12:16" x14ac:dyDescent="0.3">
      <c r="L3644" s="48">
        <v>3635</v>
      </c>
      <c r="M3644" s="50">
        <v>1063048.8422362288</v>
      </c>
      <c r="O3644" s="48">
        <v>3635</v>
      </c>
      <c r="P3644" s="50">
        <v>1063048.8422362288</v>
      </c>
    </row>
    <row r="3645" spans="12:16" x14ac:dyDescent="0.3">
      <c r="L3645" s="48">
        <v>3636</v>
      </c>
      <c r="M3645" s="50">
        <v>0</v>
      </c>
      <c r="O3645" s="48">
        <v>3636</v>
      </c>
      <c r="P3645" s="50">
        <v>0</v>
      </c>
    </row>
    <row r="3646" spans="12:16" x14ac:dyDescent="0.3">
      <c r="L3646" s="48">
        <v>3637</v>
      </c>
      <c r="M3646" s="50">
        <v>0</v>
      </c>
      <c r="O3646" s="48">
        <v>3637</v>
      </c>
      <c r="P3646" s="50">
        <v>0</v>
      </c>
    </row>
    <row r="3647" spans="12:16" x14ac:dyDescent="0.3">
      <c r="L3647" s="48">
        <v>3638</v>
      </c>
      <c r="M3647" s="50">
        <v>317867.03997357824</v>
      </c>
      <c r="O3647" s="48">
        <v>3638</v>
      </c>
      <c r="P3647" s="50">
        <v>0</v>
      </c>
    </row>
    <row r="3648" spans="12:16" x14ac:dyDescent="0.3">
      <c r="L3648" s="48">
        <v>3639</v>
      </c>
      <c r="M3648" s="50">
        <v>3008323.2152361399</v>
      </c>
      <c r="O3648" s="48">
        <v>3639</v>
      </c>
      <c r="P3648" s="50">
        <v>171950.0327085797</v>
      </c>
    </row>
    <row r="3649" spans="12:16" x14ac:dyDescent="0.3">
      <c r="L3649" s="48">
        <v>3640</v>
      </c>
      <c r="M3649" s="50">
        <v>2350950.9828736312</v>
      </c>
      <c r="O3649" s="48">
        <v>3640</v>
      </c>
      <c r="P3649" s="50">
        <v>2350950.9828736312</v>
      </c>
    </row>
    <row r="3650" spans="12:16" x14ac:dyDescent="0.3">
      <c r="L3650" s="48">
        <v>3641</v>
      </c>
      <c r="M3650" s="50">
        <v>1529540.5794360717</v>
      </c>
      <c r="O3650" s="48">
        <v>3641</v>
      </c>
      <c r="P3650" s="50">
        <v>1529540.5794360717</v>
      </c>
    </row>
    <row r="3651" spans="12:16" x14ac:dyDescent="0.3">
      <c r="L3651" s="48">
        <v>3642</v>
      </c>
      <c r="M3651" s="50">
        <v>225384.09222288706</v>
      </c>
      <c r="O3651" s="48">
        <v>3642</v>
      </c>
      <c r="P3651" s="50">
        <v>225384.09222288706</v>
      </c>
    </row>
    <row r="3652" spans="12:16" x14ac:dyDescent="0.3">
      <c r="L3652" s="48">
        <v>3643</v>
      </c>
      <c r="M3652" s="50">
        <v>324414.22979023284</v>
      </c>
      <c r="O3652" s="48">
        <v>3643</v>
      </c>
      <c r="P3652" s="50">
        <v>324414.22979023284</v>
      </c>
    </row>
    <row r="3653" spans="12:16" x14ac:dyDescent="0.3">
      <c r="L3653" s="48">
        <v>3644</v>
      </c>
      <c r="M3653" s="50">
        <v>4504990.7645227099</v>
      </c>
      <c r="O3653" s="48">
        <v>3644</v>
      </c>
      <c r="P3653" s="50">
        <v>94191.11523845607</v>
      </c>
    </row>
    <row r="3654" spans="12:16" x14ac:dyDescent="0.3">
      <c r="L3654" s="48">
        <v>3645</v>
      </c>
      <c r="M3654" s="50">
        <v>3188899.6620256407</v>
      </c>
      <c r="O3654" s="48">
        <v>3645</v>
      </c>
      <c r="P3654" s="50">
        <v>0</v>
      </c>
    </row>
    <row r="3655" spans="12:16" x14ac:dyDescent="0.3">
      <c r="L3655" s="48">
        <v>3646</v>
      </c>
      <c r="M3655" s="50">
        <v>0</v>
      </c>
      <c r="O3655" s="48">
        <v>3646</v>
      </c>
      <c r="P3655" s="50">
        <v>0</v>
      </c>
    </row>
    <row r="3656" spans="12:16" x14ac:dyDescent="0.3">
      <c r="L3656" s="48">
        <v>3647</v>
      </c>
      <c r="M3656" s="50">
        <v>629765.74005954887</v>
      </c>
      <c r="O3656" s="48">
        <v>3647</v>
      </c>
      <c r="P3656" s="50">
        <v>629765.74005954887</v>
      </c>
    </row>
    <row r="3657" spans="12:16" x14ac:dyDescent="0.3">
      <c r="L3657" s="48">
        <v>3648</v>
      </c>
      <c r="M3657" s="50">
        <v>0</v>
      </c>
      <c r="O3657" s="48">
        <v>3648</v>
      </c>
      <c r="P3657" s="50">
        <v>0</v>
      </c>
    </row>
    <row r="3658" spans="12:16" x14ac:dyDescent="0.3">
      <c r="L3658" s="48">
        <v>3649</v>
      </c>
      <c r="M3658" s="50">
        <v>16569729.7762815</v>
      </c>
      <c r="O3658" s="48">
        <v>3649</v>
      </c>
      <c r="P3658" s="50">
        <v>0</v>
      </c>
    </row>
    <row r="3659" spans="12:16" x14ac:dyDescent="0.3">
      <c r="L3659" s="48">
        <v>3650</v>
      </c>
      <c r="M3659" s="50">
        <v>0</v>
      </c>
      <c r="O3659" s="48">
        <v>3650</v>
      </c>
      <c r="P3659" s="50">
        <v>0</v>
      </c>
    </row>
    <row r="3660" spans="12:16" x14ac:dyDescent="0.3">
      <c r="L3660" s="48">
        <v>3651</v>
      </c>
      <c r="M3660" s="50">
        <v>0</v>
      </c>
      <c r="O3660" s="48">
        <v>3651</v>
      </c>
      <c r="P3660" s="50">
        <v>0</v>
      </c>
    </row>
    <row r="3661" spans="12:16" x14ac:dyDescent="0.3">
      <c r="L3661" s="48">
        <v>3652</v>
      </c>
      <c r="M3661" s="50">
        <v>227498.98904459496</v>
      </c>
      <c r="O3661" s="48">
        <v>3652</v>
      </c>
      <c r="P3661" s="50">
        <v>0</v>
      </c>
    </row>
    <row r="3662" spans="12:16" x14ac:dyDescent="0.3">
      <c r="L3662" s="48">
        <v>3653</v>
      </c>
      <c r="M3662" s="50">
        <v>0</v>
      </c>
      <c r="O3662" s="48">
        <v>3653</v>
      </c>
      <c r="P3662" s="50">
        <v>0</v>
      </c>
    </row>
    <row r="3663" spans="12:16" x14ac:dyDescent="0.3">
      <c r="L3663" s="48">
        <v>3654</v>
      </c>
      <c r="M3663" s="50">
        <v>211613.36782950905</v>
      </c>
      <c r="O3663" s="48">
        <v>3654</v>
      </c>
      <c r="P3663" s="50">
        <v>0</v>
      </c>
    </row>
    <row r="3664" spans="12:16" x14ac:dyDescent="0.3">
      <c r="L3664" s="48">
        <v>3655</v>
      </c>
      <c r="M3664" s="50">
        <v>0</v>
      </c>
      <c r="O3664" s="48">
        <v>3655</v>
      </c>
      <c r="P3664" s="50">
        <v>0</v>
      </c>
    </row>
    <row r="3665" spans="12:16" x14ac:dyDescent="0.3">
      <c r="L3665" s="48">
        <v>3656</v>
      </c>
      <c r="M3665" s="50">
        <v>3330129.8287584758</v>
      </c>
      <c r="O3665" s="48">
        <v>3656</v>
      </c>
      <c r="P3665" s="50">
        <v>2938249.0044925865</v>
      </c>
    </row>
    <row r="3666" spans="12:16" x14ac:dyDescent="0.3">
      <c r="L3666" s="48">
        <v>3657</v>
      </c>
      <c r="M3666" s="50">
        <v>0</v>
      </c>
      <c r="O3666" s="48">
        <v>3657</v>
      </c>
      <c r="P3666" s="50">
        <v>0</v>
      </c>
    </row>
    <row r="3667" spans="12:16" x14ac:dyDescent="0.3">
      <c r="L3667" s="48">
        <v>3658</v>
      </c>
      <c r="M3667" s="50">
        <v>171115.3903276996</v>
      </c>
      <c r="O3667" s="48">
        <v>3658</v>
      </c>
      <c r="P3667" s="50">
        <v>171115.3903276996</v>
      </c>
    </row>
    <row r="3668" spans="12:16" x14ac:dyDescent="0.3">
      <c r="L3668" s="48">
        <v>3659</v>
      </c>
      <c r="M3668" s="50">
        <v>0</v>
      </c>
      <c r="O3668" s="48">
        <v>3659</v>
      </c>
      <c r="P3668" s="50">
        <v>0</v>
      </c>
    </row>
    <row r="3669" spans="12:16" x14ac:dyDescent="0.3">
      <c r="L3669" s="48">
        <v>3660</v>
      </c>
      <c r="M3669" s="50">
        <v>0</v>
      </c>
      <c r="O3669" s="48">
        <v>3660</v>
      </c>
      <c r="P3669" s="50">
        <v>0</v>
      </c>
    </row>
    <row r="3670" spans="12:16" x14ac:dyDescent="0.3">
      <c r="L3670" s="48">
        <v>3661</v>
      </c>
      <c r="M3670" s="50">
        <v>0</v>
      </c>
      <c r="O3670" s="48">
        <v>3661</v>
      </c>
      <c r="P3670" s="50">
        <v>0</v>
      </c>
    </row>
    <row r="3671" spans="12:16" x14ac:dyDescent="0.3">
      <c r="L3671" s="48">
        <v>3662</v>
      </c>
      <c r="M3671" s="50">
        <v>216266.78844838683</v>
      </c>
      <c r="O3671" s="48">
        <v>3662</v>
      </c>
      <c r="P3671" s="50">
        <v>216266.78844838683</v>
      </c>
    </row>
    <row r="3672" spans="12:16" x14ac:dyDescent="0.3">
      <c r="L3672" s="48">
        <v>3663</v>
      </c>
      <c r="M3672" s="50">
        <v>181765.18547516043</v>
      </c>
      <c r="O3672" s="48">
        <v>3663</v>
      </c>
      <c r="P3672" s="50">
        <v>0</v>
      </c>
    </row>
    <row r="3673" spans="12:16" x14ac:dyDescent="0.3">
      <c r="L3673" s="48">
        <v>3664</v>
      </c>
      <c r="M3673" s="50">
        <v>0</v>
      </c>
      <c r="O3673" s="48">
        <v>3664</v>
      </c>
      <c r="P3673" s="50">
        <v>0</v>
      </c>
    </row>
    <row r="3674" spans="12:16" x14ac:dyDescent="0.3">
      <c r="L3674" s="48">
        <v>3665</v>
      </c>
      <c r="M3674" s="50">
        <v>226308.11853048232</v>
      </c>
      <c r="O3674" s="48">
        <v>3665</v>
      </c>
      <c r="P3674" s="50">
        <v>226308.11853048232</v>
      </c>
    </row>
    <row r="3675" spans="12:16" x14ac:dyDescent="0.3">
      <c r="L3675" s="48">
        <v>3666</v>
      </c>
      <c r="M3675" s="50">
        <v>0</v>
      </c>
      <c r="O3675" s="48">
        <v>3666</v>
      </c>
      <c r="P3675" s="50">
        <v>0</v>
      </c>
    </row>
    <row r="3676" spans="12:16" x14ac:dyDescent="0.3">
      <c r="L3676" s="48">
        <v>3667</v>
      </c>
      <c r="M3676" s="50">
        <v>286355.86391106533</v>
      </c>
      <c r="O3676" s="48">
        <v>3667</v>
      </c>
      <c r="P3676" s="50">
        <v>286355.86391106533</v>
      </c>
    </row>
    <row r="3677" spans="12:16" x14ac:dyDescent="0.3">
      <c r="L3677" s="48">
        <v>3668</v>
      </c>
      <c r="M3677" s="50">
        <v>0</v>
      </c>
      <c r="O3677" s="48">
        <v>3668</v>
      </c>
      <c r="P3677" s="50">
        <v>0</v>
      </c>
    </row>
    <row r="3678" spans="12:16" x14ac:dyDescent="0.3">
      <c r="L3678" s="48">
        <v>3669</v>
      </c>
      <c r="M3678" s="50">
        <v>0</v>
      </c>
      <c r="O3678" s="48">
        <v>3669</v>
      </c>
      <c r="P3678" s="50">
        <v>0</v>
      </c>
    </row>
    <row r="3679" spans="12:16" x14ac:dyDescent="0.3">
      <c r="L3679" s="48">
        <v>3670</v>
      </c>
      <c r="M3679" s="50">
        <v>3041365.0094862408</v>
      </c>
      <c r="O3679" s="48">
        <v>3670</v>
      </c>
      <c r="P3679" s="50">
        <v>3041365.0094862408</v>
      </c>
    </row>
    <row r="3680" spans="12:16" x14ac:dyDescent="0.3">
      <c r="L3680" s="48">
        <v>3671</v>
      </c>
      <c r="M3680" s="50">
        <v>3962499.5065157944</v>
      </c>
      <c r="O3680" s="48">
        <v>3671</v>
      </c>
      <c r="P3680" s="50">
        <v>3962499.5065157944</v>
      </c>
    </row>
    <row r="3681" spans="12:16" x14ac:dyDescent="0.3">
      <c r="L3681" s="48">
        <v>3672</v>
      </c>
      <c r="M3681" s="50">
        <v>294918.02389403473</v>
      </c>
      <c r="O3681" s="48">
        <v>3672</v>
      </c>
      <c r="P3681" s="50">
        <v>294918.02389403473</v>
      </c>
    </row>
    <row r="3682" spans="12:16" x14ac:dyDescent="0.3">
      <c r="L3682" s="48">
        <v>3673</v>
      </c>
      <c r="M3682" s="50">
        <v>0</v>
      </c>
      <c r="O3682" s="48">
        <v>3673</v>
      </c>
      <c r="P3682" s="50">
        <v>0</v>
      </c>
    </row>
    <row r="3683" spans="12:16" x14ac:dyDescent="0.3">
      <c r="L3683" s="48">
        <v>3674</v>
      </c>
      <c r="M3683" s="50">
        <v>7160876.8054971434</v>
      </c>
      <c r="O3683" s="48">
        <v>3674</v>
      </c>
      <c r="P3683" s="50">
        <v>184461.93290980894</v>
      </c>
    </row>
    <row r="3684" spans="12:16" x14ac:dyDescent="0.3">
      <c r="L3684" s="48">
        <v>3675</v>
      </c>
      <c r="M3684" s="50">
        <v>3239782.1658398435</v>
      </c>
      <c r="O3684" s="48">
        <v>3675</v>
      </c>
      <c r="P3684" s="50">
        <v>3239782.1658398435</v>
      </c>
    </row>
    <row r="3685" spans="12:16" x14ac:dyDescent="0.3">
      <c r="L3685" s="48">
        <v>3676</v>
      </c>
      <c r="M3685" s="50">
        <v>3023489.4380960693</v>
      </c>
      <c r="O3685" s="48">
        <v>3676</v>
      </c>
      <c r="P3685" s="50">
        <v>305891.08536112896</v>
      </c>
    </row>
    <row r="3686" spans="12:16" x14ac:dyDescent="0.3">
      <c r="L3686" s="48">
        <v>3677</v>
      </c>
      <c r="M3686" s="50">
        <v>497211.66654116602</v>
      </c>
      <c r="O3686" s="48">
        <v>3677</v>
      </c>
      <c r="P3686" s="50">
        <v>497211.66654116602</v>
      </c>
    </row>
    <row r="3687" spans="12:16" x14ac:dyDescent="0.3">
      <c r="L3687" s="48">
        <v>3678</v>
      </c>
      <c r="M3687" s="50">
        <v>0</v>
      </c>
      <c r="O3687" s="48">
        <v>3678</v>
      </c>
      <c r="P3687" s="50">
        <v>0</v>
      </c>
    </row>
    <row r="3688" spans="12:16" x14ac:dyDescent="0.3">
      <c r="L3688" s="48">
        <v>3679</v>
      </c>
      <c r="M3688" s="50">
        <v>1515697.6621558745</v>
      </c>
      <c r="O3688" s="48">
        <v>3679</v>
      </c>
      <c r="P3688" s="50">
        <v>0</v>
      </c>
    </row>
    <row r="3689" spans="12:16" x14ac:dyDescent="0.3">
      <c r="L3689" s="48">
        <v>3680</v>
      </c>
      <c r="M3689" s="50">
        <v>0</v>
      </c>
      <c r="O3689" s="48">
        <v>3680</v>
      </c>
      <c r="P3689" s="50">
        <v>0</v>
      </c>
    </row>
    <row r="3690" spans="12:16" x14ac:dyDescent="0.3">
      <c r="L3690" s="48">
        <v>3681</v>
      </c>
      <c r="M3690" s="50">
        <v>312914.30482539529</v>
      </c>
      <c r="O3690" s="48">
        <v>3681</v>
      </c>
      <c r="P3690" s="50">
        <v>312914.30482539529</v>
      </c>
    </row>
    <row r="3691" spans="12:16" x14ac:dyDescent="0.3">
      <c r="L3691" s="48">
        <v>3682</v>
      </c>
      <c r="M3691" s="50">
        <v>0</v>
      </c>
      <c r="O3691" s="48">
        <v>3682</v>
      </c>
      <c r="P3691" s="50">
        <v>0</v>
      </c>
    </row>
    <row r="3692" spans="12:16" x14ac:dyDescent="0.3">
      <c r="L3692" s="48">
        <v>3683</v>
      </c>
      <c r="M3692" s="50">
        <v>3280917.2146661575</v>
      </c>
      <c r="O3692" s="48">
        <v>3683</v>
      </c>
      <c r="P3692" s="50">
        <v>3280917.2146661575</v>
      </c>
    </row>
    <row r="3693" spans="12:16" x14ac:dyDescent="0.3">
      <c r="L3693" s="48">
        <v>3684</v>
      </c>
      <c r="M3693" s="50">
        <v>0</v>
      </c>
      <c r="O3693" s="48">
        <v>3684</v>
      </c>
      <c r="P3693" s="50">
        <v>0</v>
      </c>
    </row>
    <row r="3694" spans="12:16" x14ac:dyDescent="0.3">
      <c r="L3694" s="48">
        <v>3685</v>
      </c>
      <c r="M3694" s="50">
        <v>21758749.437689889</v>
      </c>
      <c r="O3694" s="48">
        <v>3685</v>
      </c>
      <c r="P3694" s="50">
        <v>0</v>
      </c>
    </row>
    <row r="3695" spans="12:16" x14ac:dyDescent="0.3">
      <c r="L3695" s="48">
        <v>3686</v>
      </c>
      <c r="M3695" s="50">
        <v>862503.4531235646</v>
      </c>
      <c r="O3695" s="48">
        <v>3686</v>
      </c>
      <c r="P3695" s="50">
        <v>678064.12781800493</v>
      </c>
    </row>
    <row r="3696" spans="12:16" x14ac:dyDescent="0.3">
      <c r="L3696" s="48">
        <v>3687</v>
      </c>
      <c r="M3696" s="50">
        <v>1816240.2934653196</v>
      </c>
      <c r="O3696" s="48">
        <v>3687</v>
      </c>
      <c r="P3696" s="50">
        <v>1816240.2934653196</v>
      </c>
    </row>
    <row r="3697" spans="12:16" x14ac:dyDescent="0.3">
      <c r="L3697" s="48">
        <v>3688</v>
      </c>
      <c r="M3697" s="50">
        <v>0</v>
      </c>
      <c r="O3697" s="48">
        <v>3688</v>
      </c>
      <c r="P3697" s="50">
        <v>0</v>
      </c>
    </row>
    <row r="3698" spans="12:16" x14ac:dyDescent="0.3">
      <c r="L3698" s="48">
        <v>3689</v>
      </c>
      <c r="M3698" s="50">
        <v>0</v>
      </c>
      <c r="O3698" s="48">
        <v>3689</v>
      </c>
      <c r="P3698" s="50">
        <v>0</v>
      </c>
    </row>
    <row r="3699" spans="12:16" x14ac:dyDescent="0.3">
      <c r="L3699" s="48">
        <v>3690</v>
      </c>
      <c r="M3699" s="50">
        <v>5473629.2946580909</v>
      </c>
      <c r="O3699" s="48">
        <v>3690</v>
      </c>
      <c r="P3699" s="50">
        <v>849158.31626514858</v>
      </c>
    </row>
    <row r="3700" spans="12:16" x14ac:dyDescent="0.3">
      <c r="L3700" s="48">
        <v>3691</v>
      </c>
      <c r="M3700" s="50">
        <v>144486.93751371861</v>
      </c>
      <c r="O3700" s="48">
        <v>3691</v>
      </c>
      <c r="P3700" s="50">
        <v>144486.93751371861</v>
      </c>
    </row>
    <row r="3701" spans="12:16" x14ac:dyDescent="0.3">
      <c r="L3701" s="48">
        <v>3692</v>
      </c>
      <c r="M3701" s="50">
        <v>30616788.256165992</v>
      </c>
      <c r="O3701" s="48">
        <v>3692</v>
      </c>
      <c r="P3701" s="50">
        <v>0</v>
      </c>
    </row>
    <row r="3702" spans="12:16" x14ac:dyDescent="0.3">
      <c r="L3702" s="48">
        <v>3693</v>
      </c>
      <c r="M3702" s="50">
        <v>0</v>
      </c>
      <c r="O3702" s="48">
        <v>3693</v>
      </c>
      <c r="P3702" s="50">
        <v>0</v>
      </c>
    </row>
    <row r="3703" spans="12:16" x14ac:dyDescent="0.3">
      <c r="L3703" s="48">
        <v>3694</v>
      </c>
      <c r="M3703" s="50">
        <v>0</v>
      </c>
      <c r="O3703" s="48">
        <v>3694</v>
      </c>
      <c r="P3703" s="50">
        <v>0</v>
      </c>
    </row>
    <row r="3704" spans="12:16" x14ac:dyDescent="0.3">
      <c r="L3704" s="48">
        <v>3695</v>
      </c>
      <c r="M3704" s="50">
        <v>356511.50356605463</v>
      </c>
      <c r="O3704" s="48">
        <v>3695</v>
      </c>
      <c r="P3704" s="50">
        <v>356511.50356605463</v>
      </c>
    </row>
    <row r="3705" spans="12:16" x14ac:dyDescent="0.3">
      <c r="L3705" s="48">
        <v>3696</v>
      </c>
      <c r="M3705" s="50">
        <v>772324.26787814277</v>
      </c>
      <c r="O3705" s="48">
        <v>3696</v>
      </c>
      <c r="P3705" s="50">
        <v>626783.58127758291</v>
      </c>
    </row>
    <row r="3706" spans="12:16" x14ac:dyDescent="0.3">
      <c r="L3706" s="48">
        <v>3697</v>
      </c>
      <c r="M3706" s="50">
        <v>0</v>
      </c>
      <c r="O3706" s="48">
        <v>3697</v>
      </c>
      <c r="P3706" s="50">
        <v>0</v>
      </c>
    </row>
    <row r="3707" spans="12:16" x14ac:dyDescent="0.3">
      <c r="L3707" s="48">
        <v>3698</v>
      </c>
      <c r="M3707" s="50">
        <v>0</v>
      </c>
      <c r="O3707" s="48">
        <v>3698</v>
      </c>
      <c r="P3707" s="50">
        <v>0</v>
      </c>
    </row>
    <row r="3708" spans="12:16" x14ac:dyDescent="0.3">
      <c r="L3708" s="48">
        <v>3699</v>
      </c>
      <c r="M3708" s="50">
        <v>4212001.7204850521</v>
      </c>
      <c r="O3708" s="48">
        <v>3699</v>
      </c>
      <c r="P3708" s="50">
        <v>4212001.7204850521</v>
      </c>
    </row>
    <row r="3709" spans="12:16" x14ac:dyDescent="0.3">
      <c r="L3709" s="48">
        <v>3700</v>
      </c>
      <c r="M3709" s="50">
        <v>0</v>
      </c>
      <c r="O3709" s="48">
        <v>3700</v>
      </c>
      <c r="P3709" s="50">
        <v>0</v>
      </c>
    </row>
    <row r="3710" spans="12:16" x14ac:dyDescent="0.3">
      <c r="L3710" s="48">
        <v>3701</v>
      </c>
      <c r="M3710" s="50">
        <v>0</v>
      </c>
      <c r="O3710" s="48">
        <v>3701</v>
      </c>
      <c r="P3710" s="50">
        <v>0</v>
      </c>
    </row>
    <row r="3711" spans="12:16" x14ac:dyDescent="0.3">
      <c r="L3711" s="48">
        <v>3702</v>
      </c>
      <c r="M3711" s="50">
        <v>6261901.6156248488</v>
      </c>
      <c r="O3711" s="48">
        <v>3702</v>
      </c>
      <c r="P3711" s="50">
        <v>0</v>
      </c>
    </row>
    <row r="3712" spans="12:16" x14ac:dyDescent="0.3">
      <c r="L3712" s="48">
        <v>3703</v>
      </c>
      <c r="M3712" s="50">
        <v>402851.47008356417</v>
      </c>
      <c r="O3712" s="48">
        <v>3703</v>
      </c>
      <c r="P3712" s="50">
        <v>0</v>
      </c>
    </row>
    <row r="3713" spans="12:16" x14ac:dyDescent="0.3">
      <c r="L3713" s="48">
        <v>3704</v>
      </c>
      <c r="M3713" s="50">
        <v>3948563.5789565616</v>
      </c>
      <c r="O3713" s="48">
        <v>3704</v>
      </c>
      <c r="P3713" s="50">
        <v>222141.18721872364</v>
      </c>
    </row>
    <row r="3714" spans="12:16" x14ac:dyDescent="0.3">
      <c r="L3714" s="48">
        <v>3705</v>
      </c>
      <c r="M3714" s="50">
        <v>0</v>
      </c>
      <c r="O3714" s="48">
        <v>3705</v>
      </c>
      <c r="P3714" s="50">
        <v>0</v>
      </c>
    </row>
    <row r="3715" spans="12:16" x14ac:dyDescent="0.3">
      <c r="L3715" s="48">
        <v>3706</v>
      </c>
      <c r="M3715" s="50">
        <v>0</v>
      </c>
      <c r="O3715" s="48">
        <v>3706</v>
      </c>
      <c r="P3715" s="50">
        <v>0</v>
      </c>
    </row>
    <row r="3716" spans="12:16" x14ac:dyDescent="0.3">
      <c r="L3716" s="48">
        <v>3707</v>
      </c>
      <c r="M3716" s="50">
        <v>0</v>
      </c>
      <c r="O3716" s="48">
        <v>3707</v>
      </c>
      <c r="P3716" s="50">
        <v>0</v>
      </c>
    </row>
    <row r="3717" spans="12:16" x14ac:dyDescent="0.3">
      <c r="L3717" s="48">
        <v>3708</v>
      </c>
      <c r="M3717" s="50">
        <v>3665462.1861223304</v>
      </c>
      <c r="O3717" s="48">
        <v>3708</v>
      </c>
      <c r="P3717" s="50">
        <v>3665462.1861223304</v>
      </c>
    </row>
    <row r="3718" spans="12:16" x14ac:dyDescent="0.3">
      <c r="L3718" s="48">
        <v>3709</v>
      </c>
      <c r="M3718" s="50">
        <v>184025.37207767469</v>
      </c>
      <c r="O3718" s="48">
        <v>3709</v>
      </c>
      <c r="P3718" s="50">
        <v>184025.37207767469</v>
      </c>
    </row>
    <row r="3719" spans="12:16" x14ac:dyDescent="0.3">
      <c r="L3719" s="48">
        <v>3710</v>
      </c>
      <c r="M3719" s="50">
        <v>358095.47920133395</v>
      </c>
      <c r="O3719" s="48">
        <v>3710</v>
      </c>
      <c r="P3719" s="50">
        <v>358095.47920133395</v>
      </c>
    </row>
    <row r="3720" spans="12:16" x14ac:dyDescent="0.3">
      <c r="L3720" s="48">
        <v>3711</v>
      </c>
      <c r="M3720" s="50">
        <v>0</v>
      </c>
      <c r="O3720" s="48">
        <v>3711</v>
      </c>
      <c r="P3720" s="50">
        <v>0</v>
      </c>
    </row>
    <row r="3721" spans="12:16" x14ac:dyDescent="0.3">
      <c r="L3721" s="48">
        <v>3712</v>
      </c>
      <c r="M3721" s="50">
        <v>0</v>
      </c>
      <c r="O3721" s="48">
        <v>3712</v>
      </c>
      <c r="P3721" s="50">
        <v>0</v>
      </c>
    </row>
    <row r="3722" spans="12:16" x14ac:dyDescent="0.3">
      <c r="L3722" s="48">
        <v>3713</v>
      </c>
      <c r="M3722" s="50">
        <v>0</v>
      </c>
      <c r="O3722" s="48">
        <v>3713</v>
      </c>
      <c r="P3722" s="50">
        <v>0</v>
      </c>
    </row>
    <row r="3723" spans="12:16" x14ac:dyDescent="0.3">
      <c r="L3723" s="48">
        <v>3714</v>
      </c>
      <c r="M3723" s="50">
        <v>199908.5601411073</v>
      </c>
      <c r="O3723" s="48">
        <v>3714</v>
      </c>
      <c r="P3723" s="50">
        <v>199908.5601411073</v>
      </c>
    </row>
    <row r="3724" spans="12:16" x14ac:dyDescent="0.3">
      <c r="L3724" s="48">
        <v>3715</v>
      </c>
      <c r="M3724" s="50">
        <v>3081574.5584492609</v>
      </c>
      <c r="O3724" s="48">
        <v>3715</v>
      </c>
      <c r="P3724" s="50">
        <v>0</v>
      </c>
    </row>
    <row r="3725" spans="12:16" x14ac:dyDescent="0.3">
      <c r="L3725" s="48">
        <v>3716</v>
      </c>
      <c r="M3725" s="50">
        <v>420837.9665505095</v>
      </c>
      <c r="O3725" s="48">
        <v>3716</v>
      </c>
      <c r="P3725" s="50">
        <v>420837.9665505095</v>
      </c>
    </row>
    <row r="3726" spans="12:16" x14ac:dyDescent="0.3">
      <c r="L3726" s="48">
        <v>3717</v>
      </c>
      <c r="M3726" s="50">
        <v>5025263.954481272</v>
      </c>
      <c r="O3726" s="48">
        <v>3717</v>
      </c>
      <c r="P3726" s="50">
        <v>5025263.954481272</v>
      </c>
    </row>
    <row r="3727" spans="12:16" x14ac:dyDescent="0.3">
      <c r="L3727" s="48">
        <v>3718</v>
      </c>
      <c r="M3727" s="50">
        <v>0</v>
      </c>
      <c r="O3727" s="48">
        <v>3718</v>
      </c>
      <c r="P3727" s="50">
        <v>0</v>
      </c>
    </row>
    <row r="3728" spans="12:16" x14ac:dyDescent="0.3">
      <c r="L3728" s="48">
        <v>3719</v>
      </c>
      <c r="M3728" s="50">
        <v>1050370.7234222989</v>
      </c>
      <c r="O3728" s="48">
        <v>3719</v>
      </c>
      <c r="P3728" s="50">
        <v>846420.23036936903</v>
      </c>
    </row>
    <row r="3729" spans="12:16" x14ac:dyDescent="0.3">
      <c r="L3729" s="48">
        <v>3720</v>
      </c>
      <c r="M3729" s="50">
        <v>0</v>
      </c>
      <c r="O3729" s="48">
        <v>3720</v>
      </c>
      <c r="P3729" s="50">
        <v>0</v>
      </c>
    </row>
    <row r="3730" spans="12:16" x14ac:dyDescent="0.3">
      <c r="L3730" s="48">
        <v>3721</v>
      </c>
      <c r="M3730" s="50">
        <v>840561.39310429315</v>
      </c>
      <c r="O3730" s="48">
        <v>3721</v>
      </c>
      <c r="P3730" s="50">
        <v>840561.39310429315</v>
      </c>
    </row>
    <row r="3731" spans="12:16" x14ac:dyDescent="0.3">
      <c r="L3731" s="48">
        <v>3722</v>
      </c>
      <c r="M3731" s="50">
        <v>0</v>
      </c>
      <c r="O3731" s="48">
        <v>3722</v>
      </c>
      <c r="P3731" s="50">
        <v>0</v>
      </c>
    </row>
    <row r="3732" spans="12:16" x14ac:dyDescent="0.3">
      <c r="L3732" s="48">
        <v>3723</v>
      </c>
      <c r="M3732" s="50">
        <v>0</v>
      </c>
      <c r="O3732" s="48">
        <v>3723</v>
      </c>
      <c r="P3732" s="50">
        <v>0</v>
      </c>
    </row>
    <row r="3733" spans="12:16" x14ac:dyDescent="0.3">
      <c r="L3733" s="48">
        <v>3724</v>
      </c>
      <c r="M3733" s="50">
        <v>12605517.365491355</v>
      </c>
      <c r="O3733" s="48">
        <v>3724</v>
      </c>
      <c r="P3733" s="50">
        <v>0</v>
      </c>
    </row>
    <row r="3734" spans="12:16" x14ac:dyDescent="0.3">
      <c r="L3734" s="48">
        <v>3725</v>
      </c>
      <c r="M3734" s="50">
        <v>7970846.6631035535</v>
      </c>
      <c r="O3734" s="48">
        <v>3725</v>
      </c>
      <c r="P3734" s="50">
        <v>5039699.623596387</v>
      </c>
    </row>
    <row r="3735" spans="12:16" x14ac:dyDescent="0.3">
      <c r="L3735" s="48">
        <v>3726</v>
      </c>
      <c r="M3735" s="50">
        <v>485086.69596674544</v>
      </c>
      <c r="O3735" s="48">
        <v>3726</v>
      </c>
      <c r="P3735" s="50">
        <v>173562.25583949534</v>
      </c>
    </row>
    <row r="3736" spans="12:16" x14ac:dyDescent="0.3">
      <c r="L3736" s="48">
        <v>3727</v>
      </c>
      <c r="M3736" s="50">
        <v>0</v>
      </c>
      <c r="O3736" s="48">
        <v>3727</v>
      </c>
      <c r="P3736" s="50">
        <v>0</v>
      </c>
    </row>
    <row r="3737" spans="12:16" x14ac:dyDescent="0.3">
      <c r="L3737" s="48">
        <v>3728</v>
      </c>
      <c r="M3737" s="50">
        <v>2479244.8802906647</v>
      </c>
      <c r="O3737" s="48">
        <v>3728</v>
      </c>
      <c r="P3737" s="50">
        <v>0</v>
      </c>
    </row>
    <row r="3738" spans="12:16" x14ac:dyDescent="0.3">
      <c r="L3738" s="48">
        <v>3729</v>
      </c>
      <c r="M3738" s="50">
        <v>453853.60659686511</v>
      </c>
      <c r="O3738" s="48">
        <v>3729</v>
      </c>
      <c r="P3738" s="50">
        <v>453853.60659686511</v>
      </c>
    </row>
    <row r="3739" spans="12:16" x14ac:dyDescent="0.3">
      <c r="L3739" s="48">
        <v>3730</v>
      </c>
      <c r="M3739" s="50">
        <v>0</v>
      </c>
      <c r="O3739" s="48">
        <v>3730</v>
      </c>
      <c r="P3739" s="50">
        <v>0</v>
      </c>
    </row>
    <row r="3740" spans="12:16" x14ac:dyDescent="0.3">
      <c r="L3740" s="48">
        <v>3731</v>
      </c>
      <c r="M3740" s="50">
        <v>226875.70145173481</v>
      </c>
      <c r="O3740" s="48">
        <v>3731</v>
      </c>
      <c r="P3740" s="50">
        <v>0</v>
      </c>
    </row>
    <row r="3741" spans="12:16" x14ac:dyDescent="0.3">
      <c r="L3741" s="48">
        <v>3732</v>
      </c>
      <c r="M3741" s="50">
        <v>0</v>
      </c>
      <c r="O3741" s="48">
        <v>3732</v>
      </c>
      <c r="P3741" s="50">
        <v>0</v>
      </c>
    </row>
    <row r="3742" spans="12:16" x14ac:dyDescent="0.3">
      <c r="L3742" s="48">
        <v>3733</v>
      </c>
      <c r="M3742" s="50">
        <v>0</v>
      </c>
      <c r="O3742" s="48">
        <v>3733</v>
      </c>
      <c r="P3742" s="50">
        <v>0</v>
      </c>
    </row>
    <row r="3743" spans="12:16" x14ac:dyDescent="0.3">
      <c r="L3743" s="48">
        <v>3734</v>
      </c>
      <c r="M3743" s="50">
        <v>249492.58322633631</v>
      </c>
      <c r="O3743" s="48">
        <v>3734</v>
      </c>
      <c r="P3743" s="50">
        <v>249492.58322633631</v>
      </c>
    </row>
    <row r="3744" spans="12:16" x14ac:dyDescent="0.3">
      <c r="L3744" s="48">
        <v>3735</v>
      </c>
      <c r="M3744" s="50">
        <v>5909088.1263691094</v>
      </c>
      <c r="O3744" s="48">
        <v>3735</v>
      </c>
      <c r="P3744" s="50">
        <v>545475.37135526154</v>
      </c>
    </row>
    <row r="3745" spans="12:16" x14ac:dyDescent="0.3">
      <c r="L3745" s="48">
        <v>3736</v>
      </c>
      <c r="M3745" s="50">
        <v>2854901.6070424896</v>
      </c>
      <c r="O3745" s="48">
        <v>3736</v>
      </c>
      <c r="P3745" s="50">
        <v>2674571.5107988967</v>
      </c>
    </row>
    <row r="3746" spans="12:16" x14ac:dyDescent="0.3">
      <c r="L3746" s="48">
        <v>3737</v>
      </c>
      <c r="M3746" s="50">
        <v>0</v>
      </c>
      <c r="O3746" s="48">
        <v>3737</v>
      </c>
      <c r="P3746" s="50">
        <v>0</v>
      </c>
    </row>
    <row r="3747" spans="12:16" x14ac:dyDescent="0.3">
      <c r="L3747" s="48">
        <v>3738</v>
      </c>
      <c r="M3747" s="50">
        <v>0</v>
      </c>
      <c r="O3747" s="48">
        <v>3738</v>
      </c>
      <c r="P3747" s="50">
        <v>0</v>
      </c>
    </row>
    <row r="3748" spans="12:16" x14ac:dyDescent="0.3">
      <c r="L3748" s="48">
        <v>3739</v>
      </c>
      <c r="M3748" s="50">
        <v>0</v>
      </c>
      <c r="O3748" s="48">
        <v>3739</v>
      </c>
      <c r="P3748" s="50">
        <v>0</v>
      </c>
    </row>
    <row r="3749" spans="12:16" x14ac:dyDescent="0.3">
      <c r="L3749" s="48">
        <v>3740</v>
      </c>
      <c r="M3749" s="50">
        <v>0</v>
      </c>
      <c r="O3749" s="48">
        <v>3740</v>
      </c>
      <c r="P3749" s="50">
        <v>0</v>
      </c>
    </row>
    <row r="3750" spans="12:16" x14ac:dyDescent="0.3">
      <c r="L3750" s="48">
        <v>3741</v>
      </c>
      <c r="M3750" s="50">
        <v>2809306.2748551699</v>
      </c>
      <c r="O3750" s="48">
        <v>3741</v>
      </c>
      <c r="P3750" s="50">
        <v>2809306.2748551699</v>
      </c>
    </row>
    <row r="3751" spans="12:16" x14ac:dyDescent="0.3">
      <c r="L3751" s="48">
        <v>3742</v>
      </c>
      <c r="M3751" s="50">
        <v>277915.588730274</v>
      </c>
      <c r="O3751" s="48">
        <v>3742</v>
      </c>
      <c r="P3751" s="50">
        <v>277915.588730274</v>
      </c>
    </row>
    <row r="3752" spans="12:16" x14ac:dyDescent="0.3">
      <c r="L3752" s="48">
        <v>3743</v>
      </c>
      <c r="M3752" s="50">
        <v>5273826.5019301809</v>
      </c>
      <c r="O3752" s="48">
        <v>3743</v>
      </c>
      <c r="P3752" s="50">
        <v>0</v>
      </c>
    </row>
    <row r="3753" spans="12:16" x14ac:dyDescent="0.3">
      <c r="L3753" s="48">
        <v>3744</v>
      </c>
      <c r="M3753" s="50">
        <v>0</v>
      </c>
      <c r="O3753" s="48">
        <v>3744</v>
      </c>
      <c r="P3753" s="50">
        <v>0</v>
      </c>
    </row>
    <row r="3754" spans="12:16" x14ac:dyDescent="0.3">
      <c r="L3754" s="48">
        <v>3745</v>
      </c>
      <c r="M3754" s="50">
        <v>7878927.373459965</v>
      </c>
      <c r="O3754" s="48">
        <v>3745</v>
      </c>
      <c r="P3754" s="50">
        <v>3415676.1375681362</v>
      </c>
    </row>
    <row r="3755" spans="12:16" x14ac:dyDescent="0.3">
      <c r="L3755" s="48">
        <v>3746</v>
      </c>
      <c r="M3755" s="50">
        <v>0</v>
      </c>
      <c r="O3755" s="48">
        <v>3746</v>
      </c>
      <c r="P3755" s="50">
        <v>0</v>
      </c>
    </row>
    <row r="3756" spans="12:16" x14ac:dyDescent="0.3">
      <c r="L3756" s="48">
        <v>3747</v>
      </c>
      <c r="M3756" s="50">
        <v>3389046.1401596763</v>
      </c>
      <c r="O3756" s="48">
        <v>3747</v>
      </c>
      <c r="P3756" s="50">
        <v>0</v>
      </c>
    </row>
    <row r="3757" spans="12:16" x14ac:dyDescent="0.3">
      <c r="L3757" s="48">
        <v>3748</v>
      </c>
      <c r="M3757" s="50">
        <v>0</v>
      </c>
      <c r="O3757" s="48">
        <v>3748</v>
      </c>
      <c r="P3757" s="50">
        <v>0</v>
      </c>
    </row>
    <row r="3758" spans="12:16" x14ac:dyDescent="0.3">
      <c r="L3758" s="48">
        <v>3749</v>
      </c>
      <c r="M3758" s="50">
        <v>0</v>
      </c>
      <c r="O3758" s="48">
        <v>3749</v>
      </c>
      <c r="P3758" s="50">
        <v>0</v>
      </c>
    </row>
    <row r="3759" spans="12:16" x14ac:dyDescent="0.3">
      <c r="L3759" s="48">
        <v>3750</v>
      </c>
      <c r="M3759" s="50">
        <v>0</v>
      </c>
      <c r="O3759" s="48">
        <v>3750</v>
      </c>
      <c r="P3759" s="50">
        <v>0</v>
      </c>
    </row>
    <row r="3760" spans="12:16" x14ac:dyDescent="0.3">
      <c r="L3760" s="48">
        <v>3751</v>
      </c>
      <c r="M3760" s="50">
        <v>163712.35855342855</v>
      </c>
      <c r="O3760" s="48">
        <v>3751</v>
      </c>
      <c r="P3760" s="50">
        <v>163712.35855342855</v>
      </c>
    </row>
    <row r="3761" spans="12:16" x14ac:dyDescent="0.3">
      <c r="L3761" s="48">
        <v>3752</v>
      </c>
      <c r="M3761" s="50">
        <v>1679321.1099548202</v>
      </c>
      <c r="O3761" s="48">
        <v>3752</v>
      </c>
      <c r="P3761" s="50">
        <v>0</v>
      </c>
    </row>
    <row r="3762" spans="12:16" x14ac:dyDescent="0.3">
      <c r="L3762" s="48">
        <v>3753</v>
      </c>
      <c r="M3762" s="50">
        <v>2854640.3999666171</v>
      </c>
      <c r="O3762" s="48">
        <v>3753</v>
      </c>
      <c r="P3762" s="50">
        <v>0</v>
      </c>
    </row>
    <row r="3763" spans="12:16" x14ac:dyDescent="0.3">
      <c r="L3763" s="48">
        <v>3754</v>
      </c>
      <c r="M3763" s="50">
        <v>0</v>
      </c>
      <c r="O3763" s="48">
        <v>3754</v>
      </c>
      <c r="P3763" s="50">
        <v>0</v>
      </c>
    </row>
    <row r="3764" spans="12:16" x14ac:dyDescent="0.3">
      <c r="L3764" s="48">
        <v>3755</v>
      </c>
      <c r="M3764" s="50">
        <v>4500616.2047547996</v>
      </c>
      <c r="O3764" s="48">
        <v>3755</v>
      </c>
      <c r="P3764" s="50">
        <v>1820859.2825423307</v>
      </c>
    </row>
    <row r="3765" spans="12:16" x14ac:dyDescent="0.3">
      <c r="L3765" s="48">
        <v>3756</v>
      </c>
      <c r="M3765" s="50">
        <v>1659779.6325954201</v>
      </c>
      <c r="O3765" s="48">
        <v>3756</v>
      </c>
      <c r="P3765" s="50">
        <v>269199.82591658615</v>
      </c>
    </row>
    <row r="3766" spans="12:16" x14ac:dyDescent="0.3">
      <c r="L3766" s="48">
        <v>3757</v>
      </c>
      <c r="M3766" s="50">
        <v>5696632.1975203576</v>
      </c>
      <c r="O3766" s="48">
        <v>3757</v>
      </c>
      <c r="P3766" s="50">
        <v>5696632.1975203576</v>
      </c>
    </row>
    <row r="3767" spans="12:16" x14ac:dyDescent="0.3">
      <c r="L3767" s="48">
        <v>3758</v>
      </c>
      <c r="M3767" s="50">
        <v>8071394.1079452634</v>
      </c>
      <c r="O3767" s="48">
        <v>3758</v>
      </c>
      <c r="P3767" s="50">
        <v>6553887.8117104229</v>
      </c>
    </row>
    <row r="3768" spans="12:16" x14ac:dyDescent="0.3">
      <c r="L3768" s="48">
        <v>3759</v>
      </c>
      <c r="M3768" s="50">
        <v>4072118.0864695972</v>
      </c>
      <c r="O3768" s="48">
        <v>3759</v>
      </c>
      <c r="P3768" s="50">
        <v>746590.37865125888</v>
      </c>
    </row>
    <row r="3769" spans="12:16" x14ac:dyDescent="0.3">
      <c r="L3769" s="48">
        <v>3760</v>
      </c>
      <c r="M3769" s="50">
        <v>0</v>
      </c>
      <c r="O3769" s="48">
        <v>3760</v>
      </c>
      <c r="P3769" s="50">
        <v>0</v>
      </c>
    </row>
    <row r="3770" spans="12:16" x14ac:dyDescent="0.3">
      <c r="L3770" s="48">
        <v>3761</v>
      </c>
      <c r="M3770" s="50">
        <v>0</v>
      </c>
      <c r="O3770" s="48">
        <v>3761</v>
      </c>
      <c r="P3770" s="50">
        <v>0</v>
      </c>
    </row>
    <row r="3771" spans="12:16" x14ac:dyDescent="0.3">
      <c r="L3771" s="48">
        <v>3762</v>
      </c>
      <c r="M3771" s="50">
        <v>201787.77147607889</v>
      </c>
      <c r="O3771" s="48">
        <v>3762</v>
      </c>
      <c r="P3771" s="50">
        <v>0</v>
      </c>
    </row>
    <row r="3772" spans="12:16" x14ac:dyDescent="0.3">
      <c r="L3772" s="48">
        <v>3763</v>
      </c>
      <c r="M3772" s="50">
        <v>0</v>
      </c>
      <c r="O3772" s="48">
        <v>3763</v>
      </c>
      <c r="P3772" s="50">
        <v>0</v>
      </c>
    </row>
    <row r="3773" spans="12:16" x14ac:dyDescent="0.3">
      <c r="L3773" s="48">
        <v>3764</v>
      </c>
      <c r="M3773" s="50">
        <v>175813.23399552362</v>
      </c>
      <c r="O3773" s="48">
        <v>3764</v>
      </c>
      <c r="P3773" s="50">
        <v>175813.23399552362</v>
      </c>
    </row>
    <row r="3774" spans="12:16" x14ac:dyDescent="0.3">
      <c r="L3774" s="48">
        <v>3765</v>
      </c>
      <c r="M3774" s="50">
        <v>193526.22441766568</v>
      </c>
      <c r="O3774" s="48">
        <v>3765</v>
      </c>
      <c r="P3774" s="50">
        <v>0</v>
      </c>
    </row>
    <row r="3775" spans="12:16" x14ac:dyDescent="0.3">
      <c r="L3775" s="48">
        <v>3766</v>
      </c>
      <c r="M3775" s="50">
        <v>641588.91650847683</v>
      </c>
      <c r="O3775" s="48">
        <v>3766</v>
      </c>
      <c r="P3775" s="50">
        <v>0</v>
      </c>
    </row>
    <row r="3776" spans="12:16" x14ac:dyDescent="0.3">
      <c r="L3776" s="48">
        <v>3767</v>
      </c>
      <c r="M3776" s="50">
        <v>0</v>
      </c>
      <c r="O3776" s="48">
        <v>3767</v>
      </c>
      <c r="P3776" s="50">
        <v>0</v>
      </c>
    </row>
    <row r="3777" spans="12:16" x14ac:dyDescent="0.3">
      <c r="L3777" s="48">
        <v>3768</v>
      </c>
      <c r="M3777" s="50">
        <v>0</v>
      </c>
      <c r="O3777" s="48">
        <v>3768</v>
      </c>
      <c r="P3777" s="50">
        <v>0</v>
      </c>
    </row>
    <row r="3778" spans="12:16" x14ac:dyDescent="0.3">
      <c r="L3778" s="48">
        <v>3769</v>
      </c>
      <c r="M3778" s="50">
        <v>0</v>
      </c>
      <c r="O3778" s="48">
        <v>3769</v>
      </c>
      <c r="P3778" s="50">
        <v>0</v>
      </c>
    </row>
    <row r="3779" spans="12:16" x14ac:dyDescent="0.3">
      <c r="L3779" s="48">
        <v>3770</v>
      </c>
      <c r="M3779" s="50">
        <v>0</v>
      </c>
      <c r="O3779" s="48">
        <v>3770</v>
      </c>
      <c r="P3779" s="50">
        <v>0</v>
      </c>
    </row>
    <row r="3780" spans="12:16" x14ac:dyDescent="0.3">
      <c r="L3780" s="48">
        <v>3771</v>
      </c>
      <c r="M3780" s="50">
        <v>0</v>
      </c>
      <c r="O3780" s="48">
        <v>3771</v>
      </c>
      <c r="P3780" s="50">
        <v>0</v>
      </c>
    </row>
    <row r="3781" spans="12:16" x14ac:dyDescent="0.3">
      <c r="L3781" s="48">
        <v>3772</v>
      </c>
      <c r="M3781" s="50">
        <v>2221448.9740144387</v>
      </c>
      <c r="O3781" s="48">
        <v>3772</v>
      </c>
      <c r="P3781" s="50">
        <v>0</v>
      </c>
    </row>
    <row r="3782" spans="12:16" x14ac:dyDescent="0.3">
      <c r="L3782" s="48">
        <v>3773</v>
      </c>
      <c r="M3782" s="50">
        <v>351745.72894438793</v>
      </c>
      <c r="O3782" s="48">
        <v>3773</v>
      </c>
      <c r="P3782" s="50">
        <v>351745.72894438793</v>
      </c>
    </row>
    <row r="3783" spans="12:16" x14ac:dyDescent="0.3">
      <c r="L3783" s="48">
        <v>3774</v>
      </c>
      <c r="M3783" s="50">
        <v>423306.14806005597</v>
      </c>
      <c r="O3783" s="48">
        <v>3774</v>
      </c>
      <c r="P3783" s="50">
        <v>423306.14806005597</v>
      </c>
    </row>
    <row r="3784" spans="12:16" x14ac:dyDescent="0.3">
      <c r="L3784" s="48">
        <v>3775</v>
      </c>
      <c r="M3784" s="50">
        <v>0</v>
      </c>
      <c r="O3784" s="48">
        <v>3775</v>
      </c>
      <c r="P3784" s="50">
        <v>0</v>
      </c>
    </row>
    <row r="3785" spans="12:16" x14ac:dyDescent="0.3">
      <c r="L3785" s="48">
        <v>3776</v>
      </c>
      <c r="M3785" s="50">
        <v>0</v>
      </c>
      <c r="O3785" s="48">
        <v>3776</v>
      </c>
      <c r="P3785" s="50">
        <v>0</v>
      </c>
    </row>
    <row r="3786" spans="12:16" x14ac:dyDescent="0.3">
      <c r="L3786" s="48">
        <v>3777</v>
      </c>
      <c r="M3786" s="50">
        <v>4441216.8019986833</v>
      </c>
      <c r="O3786" s="48">
        <v>3777</v>
      </c>
      <c r="P3786" s="50">
        <v>0</v>
      </c>
    </row>
    <row r="3787" spans="12:16" x14ac:dyDescent="0.3">
      <c r="L3787" s="48">
        <v>3778</v>
      </c>
      <c r="M3787" s="50">
        <v>0</v>
      </c>
      <c r="O3787" s="48">
        <v>3778</v>
      </c>
      <c r="P3787" s="50">
        <v>0</v>
      </c>
    </row>
    <row r="3788" spans="12:16" x14ac:dyDescent="0.3">
      <c r="L3788" s="48">
        <v>3779</v>
      </c>
      <c r="M3788" s="50">
        <v>2587749.5573608642</v>
      </c>
      <c r="O3788" s="48">
        <v>3779</v>
      </c>
      <c r="P3788" s="50">
        <v>2587749.5573608642</v>
      </c>
    </row>
    <row r="3789" spans="12:16" x14ac:dyDescent="0.3">
      <c r="L3789" s="48">
        <v>3780</v>
      </c>
      <c r="M3789" s="50">
        <v>0</v>
      </c>
      <c r="O3789" s="48">
        <v>3780</v>
      </c>
      <c r="P3789" s="50">
        <v>0</v>
      </c>
    </row>
    <row r="3790" spans="12:16" x14ac:dyDescent="0.3">
      <c r="L3790" s="48">
        <v>3781</v>
      </c>
      <c r="M3790" s="50">
        <v>5162897.8531230511</v>
      </c>
      <c r="O3790" s="48">
        <v>3781</v>
      </c>
      <c r="P3790" s="50">
        <v>0</v>
      </c>
    </row>
    <row r="3791" spans="12:16" x14ac:dyDescent="0.3">
      <c r="L3791" s="48">
        <v>3782</v>
      </c>
      <c r="M3791" s="50">
        <v>4586154.2826289441</v>
      </c>
      <c r="O3791" s="48">
        <v>3782</v>
      </c>
      <c r="P3791" s="50">
        <v>0</v>
      </c>
    </row>
    <row r="3792" spans="12:16" x14ac:dyDescent="0.3">
      <c r="L3792" s="48">
        <v>3783</v>
      </c>
      <c r="M3792" s="50">
        <v>0</v>
      </c>
      <c r="O3792" s="48">
        <v>3783</v>
      </c>
      <c r="P3792" s="50">
        <v>0</v>
      </c>
    </row>
    <row r="3793" spans="12:16" x14ac:dyDescent="0.3">
      <c r="L3793" s="48">
        <v>3784</v>
      </c>
      <c r="M3793" s="50">
        <v>0</v>
      </c>
      <c r="O3793" s="48">
        <v>3784</v>
      </c>
      <c r="P3793" s="50">
        <v>0</v>
      </c>
    </row>
    <row r="3794" spans="12:16" x14ac:dyDescent="0.3">
      <c r="L3794" s="48">
        <v>3785</v>
      </c>
      <c r="M3794" s="50">
        <v>177970.24731082347</v>
      </c>
      <c r="O3794" s="48">
        <v>3785</v>
      </c>
      <c r="P3794" s="50">
        <v>0</v>
      </c>
    </row>
    <row r="3795" spans="12:16" x14ac:dyDescent="0.3">
      <c r="L3795" s="48">
        <v>3786</v>
      </c>
      <c r="M3795" s="50">
        <v>6508039.0919530857</v>
      </c>
      <c r="O3795" s="48">
        <v>3786</v>
      </c>
      <c r="P3795" s="50">
        <v>6508039.0919530857</v>
      </c>
    </row>
    <row r="3796" spans="12:16" x14ac:dyDescent="0.3">
      <c r="L3796" s="48">
        <v>3787</v>
      </c>
      <c r="M3796" s="50">
        <v>3269298.0486309635</v>
      </c>
      <c r="O3796" s="48">
        <v>3787</v>
      </c>
      <c r="P3796" s="50">
        <v>0</v>
      </c>
    </row>
    <row r="3797" spans="12:16" x14ac:dyDescent="0.3">
      <c r="L3797" s="48">
        <v>3788</v>
      </c>
      <c r="M3797" s="50">
        <v>1497433.3919898458</v>
      </c>
      <c r="O3797" s="48">
        <v>3788</v>
      </c>
      <c r="P3797" s="50">
        <v>1497433.3919898458</v>
      </c>
    </row>
    <row r="3798" spans="12:16" x14ac:dyDescent="0.3">
      <c r="L3798" s="48">
        <v>3789</v>
      </c>
      <c r="M3798" s="50">
        <v>193997.0346624472</v>
      </c>
      <c r="O3798" s="48">
        <v>3789</v>
      </c>
      <c r="P3798" s="50">
        <v>193997.0346624472</v>
      </c>
    </row>
    <row r="3799" spans="12:16" x14ac:dyDescent="0.3">
      <c r="L3799" s="48">
        <v>3790</v>
      </c>
      <c r="M3799" s="50">
        <v>0</v>
      </c>
      <c r="O3799" s="48">
        <v>3790</v>
      </c>
      <c r="P3799" s="50">
        <v>0</v>
      </c>
    </row>
    <row r="3800" spans="12:16" x14ac:dyDescent="0.3">
      <c r="L3800" s="48">
        <v>3791</v>
      </c>
      <c r="M3800" s="50">
        <v>0</v>
      </c>
      <c r="O3800" s="48">
        <v>3791</v>
      </c>
      <c r="P3800" s="50">
        <v>0</v>
      </c>
    </row>
    <row r="3801" spans="12:16" x14ac:dyDescent="0.3">
      <c r="L3801" s="48">
        <v>3792</v>
      </c>
      <c r="M3801" s="50">
        <v>0</v>
      </c>
      <c r="O3801" s="48">
        <v>3792</v>
      </c>
      <c r="P3801" s="50">
        <v>0</v>
      </c>
    </row>
    <row r="3802" spans="12:16" x14ac:dyDescent="0.3">
      <c r="L3802" s="48">
        <v>3793</v>
      </c>
      <c r="M3802" s="50">
        <v>0</v>
      </c>
      <c r="O3802" s="48">
        <v>3793</v>
      </c>
      <c r="P3802" s="50">
        <v>0</v>
      </c>
    </row>
    <row r="3803" spans="12:16" x14ac:dyDescent="0.3">
      <c r="L3803" s="48">
        <v>3794</v>
      </c>
      <c r="M3803" s="50">
        <v>0</v>
      </c>
      <c r="O3803" s="48">
        <v>3794</v>
      </c>
      <c r="P3803" s="50">
        <v>0</v>
      </c>
    </row>
    <row r="3804" spans="12:16" x14ac:dyDescent="0.3">
      <c r="L3804" s="48">
        <v>3795</v>
      </c>
      <c r="M3804" s="50">
        <v>523795.37912864838</v>
      </c>
      <c r="O3804" s="48">
        <v>3795</v>
      </c>
      <c r="P3804" s="50">
        <v>523795.37912864838</v>
      </c>
    </row>
    <row r="3805" spans="12:16" x14ac:dyDescent="0.3">
      <c r="L3805" s="48">
        <v>3796</v>
      </c>
      <c r="M3805" s="50">
        <v>0</v>
      </c>
      <c r="O3805" s="48">
        <v>3796</v>
      </c>
      <c r="P3805" s="50">
        <v>0</v>
      </c>
    </row>
    <row r="3806" spans="12:16" x14ac:dyDescent="0.3">
      <c r="L3806" s="48">
        <v>3797</v>
      </c>
      <c r="M3806" s="50">
        <v>0</v>
      </c>
      <c r="O3806" s="48">
        <v>3797</v>
      </c>
      <c r="P3806" s="50">
        <v>0</v>
      </c>
    </row>
    <row r="3807" spans="12:16" x14ac:dyDescent="0.3">
      <c r="L3807" s="48">
        <v>3798</v>
      </c>
      <c r="M3807" s="50">
        <v>236167.28018772887</v>
      </c>
      <c r="O3807" s="48">
        <v>3798</v>
      </c>
      <c r="P3807" s="50">
        <v>236167.28018772887</v>
      </c>
    </row>
    <row r="3808" spans="12:16" x14ac:dyDescent="0.3">
      <c r="L3808" s="48">
        <v>3799</v>
      </c>
      <c r="M3808" s="50">
        <v>0</v>
      </c>
      <c r="O3808" s="48">
        <v>3799</v>
      </c>
      <c r="P3808" s="50">
        <v>0</v>
      </c>
    </row>
    <row r="3809" spans="12:16" x14ac:dyDescent="0.3">
      <c r="L3809" s="48">
        <v>3800</v>
      </c>
      <c r="M3809" s="50">
        <v>0</v>
      </c>
      <c r="O3809" s="48">
        <v>3800</v>
      </c>
      <c r="P3809" s="50">
        <v>0</v>
      </c>
    </row>
    <row r="3810" spans="12:16" x14ac:dyDescent="0.3">
      <c r="L3810" s="48">
        <v>3801</v>
      </c>
      <c r="M3810" s="50">
        <v>0</v>
      </c>
      <c r="O3810" s="48">
        <v>3801</v>
      </c>
      <c r="P3810" s="50">
        <v>0</v>
      </c>
    </row>
    <row r="3811" spans="12:16" x14ac:dyDescent="0.3">
      <c r="L3811" s="48">
        <v>3802</v>
      </c>
      <c r="M3811" s="50">
        <v>119275.03426188268</v>
      </c>
      <c r="O3811" s="48">
        <v>3802</v>
      </c>
      <c r="P3811" s="50">
        <v>119275.03426188268</v>
      </c>
    </row>
    <row r="3812" spans="12:16" x14ac:dyDescent="0.3">
      <c r="L3812" s="48">
        <v>3803</v>
      </c>
      <c r="M3812" s="50">
        <v>353300.25924108416</v>
      </c>
      <c r="O3812" s="48">
        <v>3803</v>
      </c>
      <c r="P3812" s="50">
        <v>353300.25924108416</v>
      </c>
    </row>
    <row r="3813" spans="12:16" x14ac:dyDescent="0.3">
      <c r="L3813" s="48">
        <v>3804</v>
      </c>
      <c r="M3813" s="50">
        <v>1204025.0594865652</v>
      </c>
      <c r="O3813" s="48">
        <v>3804</v>
      </c>
      <c r="P3813" s="50">
        <v>1204025.0594865652</v>
      </c>
    </row>
    <row r="3814" spans="12:16" x14ac:dyDescent="0.3">
      <c r="L3814" s="48">
        <v>3805</v>
      </c>
      <c r="M3814" s="50">
        <v>12716175.569971006</v>
      </c>
      <c r="O3814" s="48">
        <v>3805</v>
      </c>
      <c r="P3814" s="50">
        <v>0</v>
      </c>
    </row>
    <row r="3815" spans="12:16" x14ac:dyDescent="0.3">
      <c r="L3815" s="48">
        <v>3806</v>
      </c>
      <c r="M3815" s="50">
        <v>0</v>
      </c>
      <c r="O3815" s="48">
        <v>3806</v>
      </c>
      <c r="P3815" s="50">
        <v>0</v>
      </c>
    </row>
    <row r="3816" spans="12:16" x14ac:dyDescent="0.3">
      <c r="L3816" s="48">
        <v>3807</v>
      </c>
      <c r="M3816" s="50">
        <v>0</v>
      </c>
      <c r="O3816" s="48">
        <v>3807</v>
      </c>
      <c r="P3816" s="50">
        <v>0</v>
      </c>
    </row>
    <row r="3817" spans="12:16" x14ac:dyDescent="0.3">
      <c r="L3817" s="48">
        <v>3808</v>
      </c>
      <c r="M3817" s="50">
        <v>3917729.5265089003</v>
      </c>
      <c r="O3817" s="48">
        <v>3808</v>
      </c>
      <c r="P3817" s="50">
        <v>0</v>
      </c>
    </row>
    <row r="3818" spans="12:16" x14ac:dyDescent="0.3">
      <c r="L3818" s="48">
        <v>3809</v>
      </c>
      <c r="M3818" s="50">
        <v>0</v>
      </c>
      <c r="O3818" s="48">
        <v>3809</v>
      </c>
      <c r="P3818" s="50">
        <v>0</v>
      </c>
    </row>
    <row r="3819" spans="12:16" x14ac:dyDescent="0.3">
      <c r="L3819" s="48">
        <v>3810</v>
      </c>
      <c r="M3819" s="50">
        <v>0</v>
      </c>
      <c r="O3819" s="48">
        <v>3810</v>
      </c>
      <c r="P3819" s="50">
        <v>0</v>
      </c>
    </row>
    <row r="3820" spans="12:16" x14ac:dyDescent="0.3">
      <c r="L3820" s="48">
        <v>3811</v>
      </c>
      <c r="M3820" s="50">
        <v>0</v>
      </c>
      <c r="O3820" s="48">
        <v>3811</v>
      </c>
      <c r="P3820" s="50">
        <v>0</v>
      </c>
    </row>
    <row r="3821" spans="12:16" x14ac:dyDescent="0.3">
      <c r="L3821" s="48">
        <v>3812</v>
      </c>
      <c r="M3821" s="50">
        <v>228686.55350533177</v>
      </c>
      <c r="O3821" s="48">
        <v>3812</v>
      </c>
      <c r="P3821" s="50">
        <v>228686.55350533177</v>
      </c>
    </row>
    <row r="3822" spans="12:16" x14ac:dyDescent="0.3">
      <c r="L3822" s="48">
        <v>3813</v>
      </c>
      <c r="M3822" s="50">
        <v>5433958.8713681381</v>
      </c>
      <c r="O3822" s="48">
        <v>3813</v>
      </c>
      <c r="P3822" s="50">
        <v>5433958.8713681381</v>
      </c>
    </row>
    <row r="3823" spans="12:16" x14ac:dyDescent="0.3">
      <c r="L3823" s="48">
        <v>3814</v>
      </c>
      <c r="M3823" s="50">
        <v>4063221.6933120922</v>
      </c>
      <c r="O3823" s="48">
        <v>3814</v>
      </c>
      <c r="P3823" s="50">
        <v>4063221.6933120922</v>
      </c>
    </row>
    <row r="3824" spans="12:16" x14ac:dyDescent="0.3">
      <c r="L3824" s="48">
        <v>3815</v>
      </c>
      <c r="M3824" s="50">
        <v>0</v>
      </c>
      <c r="O3824" s="48">
        <v>3815</v>
      </c>
      <c r="P3824" s="50">
        <v>0</v>
      </c>
    </row>
    <row r="3825" spans="12:16" x14ac:dyDescent="0.3">
      <c r="L3825" s="48">
        <v>3816</v>
      </c>
      <c r="M3825" s="50">
        <v>0</v>
      </c>
      <c r="O3825" s="48">
        <v>3816</v>
      </c>
      <c r="P3825" s="50">
        <v>0</v>
      </c>
    </row>
    <row r="3826" spans="12:16" x14ac:dyDescent="0.3">
      <c r="L3826" s="48">
        <v>3817</v>
      </c>
      <c r="M3826" s="50">
        <v>0</v>
      </c>
      <c r="O3826" s="48">
        <v>3817</v>
      </c>
      <c r="P3826" s="50">
        <v>0</v>
      </c>
    </row>
    <row r="3827" spans="12:16" x14ac:dyDescent="0.3">
      <c r="L3827" s="48">
        <v>3818</v>
      </c>
      <c r="M3827" s="50">
        <v>0</v>
      </c>
      <c r="O3827" s="48">
        <v>3818</v>
      </c>
      <c r="P3827" s="50">
        <v>0</v>
      </c>
    </row>
    <row r="3828" spans="12:16" x14ac:dyDescent="0.3">
      <c r="L3828" s="48">
        <v>3819</v>
      </c>
      <c r="M3828" s="50">
        <v>238255.07945400869</v>
      </c>
      <c r="O3828" s="48">
        <v>3819</v>
      </c>
      <c r="P3828" s="50">
        <v>238255.07945400869</v>
      </c>
    </row>
    <row r="3829" spans="12:16" x14ac:dyDescent="0.3">
      <c r="L3829" s="48">
        <v>3820</v>
      </c>
      <c r="M3829" s="50">
        <v>615189.07182428078</v>
      </c>
      <c r="O3829" s="48">
        <v>3820</v>
      </c>
      <c r="P3829" s="50">
        <v>0</v>
      </c>
    </row>
    <row r="3830" spans="12:16" x14ac:dyDescent="0.3">
      <c r="L3830" s="48">
        <v>3821</v>
      </c>
      <c r="M3830" s="50">
        <v>745319.4317921378</v>
      </c>
      <c r="O3830" s="48">
        <v>3821</v>
      </c>
      <c r="P3830" s="50">
        <v>745319.4317921378</v>
      </c>
    </row>
    <row r="3831" spans="12:16" x14ac:dyDescent="0.3">
      <c r="L3831" s="48">
        <v>3822</v>
      </c>
      <c r="M3831" s="50">
        <v>336574.26825021155</v>
      </c>
      <c r="O3831" s="48">
        <v>3822</v>
      </c>
      <c r="P3831" s="50">
        <v>336574.26825021155</v>
      </c>
    </row>
    <row r="3832" spans="12:16" x14ac:dyDescent="0.3">
      <c r="L3832" s="48">
        <v>3823</v>
      </c>
      <c r="M3832" s="50">
        <v>5352925.0506076897</v>
      </c>
      <c r="O3832" s="48">
        <v>3823</v>
      </c>
      <c r="P3832" s="50">
        <v>4797505.4999361467</v>
      </c>
    </row>
    <row r="3833" spans="12:16" x14ac:dyDescent="0.3">
      <c r="L3833" s="48">
        <v>3824</v>
      </c>
      <c r="M3833" s="50">
        <v>227306.09906541195</v>
      </c>
      <c r="O3833" s="48">
        <v>3824</v>
      </c>
      <c r="P3833" s="50">
        <v>227306.09906541195</v>
      </c>
    </row>
    <row r="3834" spans="12:16" x14ac:dyDescent="0.3">
      <c r="L3834" s="48">
        <v>3825</v>
      </c>
      <c r="M3834" s="50">
        <v>453054.53229366487</v>
      </c>
      <c r="O3834" s="48">
        <v>3825</v>
      </c>
      <c r="P3834" s="50">
        <v>453054.53229366487</v>
      </c>
    </row>
    <row r="3835" spans="12:16" x14ac:dyDescent="0.3">
      <c r="L3835" s="48">
        <v>3826</v>
      </c>
      <c r="M3835" s="50">
        <v>15032286.185650988</v>
      </c>
      <c r="O3835" s="48">
        <v>3826</v>
      </c>
      <c r="P3835" s="50">
        <v>232781.31799661167</v>
      </c>
    </row>
    <row r="3836" spans="12:16" x14ac:dyDescent="0.3">
      <c r="L3836" s="48">
        <v>3827</v>
      </c>
      <c r="M3836" s="50">
        <v>0</v>
      </c>
      <c r="O3836" s="48">
        <v>3827</v>
      </c>
      <c r="P3836" s="50">
        <v>0</v>
      </c>
    </row>
    <row r="3837" spans="12:16" x14ac:dyDescent="0.3">
      <c r="L3837" s="48">
        <v>3828</v>
      </c>
      <c r="M3837" s="50">
        <v>0</v>
      </c>
      <c r="O3837" s="48">
        <v>3828</v>
      </c>
      <c r="P3837" s="50">
        <v>0</v>
      </c>
    </row>
    <row r="3838" spans="12:16" x14ac:dyDescent="0.3">
      <c r="L3838" s="48">
        <v>3829</v>
      </c>
      <c r="M3838" s="50">
        <v>2171261.7855714611</v>
      </c>
      <c r="O3838" s="48">
        <v>3829</v>
      </c>
      <c r="P3838" s="50">
        <v>2171261.7855714611</v>
      </c>
    </row>
    <row r="3839" spans="12:16" x14ac:dyDescent="0.3">
      <c r="L3839" s="48">
        <v>3830</v>
      </c>
      <c r="M3839" s="50">
        <v>0</v>
      </c>
      <c r="O3839" s="48">
        <v>3830</v>
      </c>
      <c r="P3839" s="50">
        <v>0</v>
      </c>
    </row>
    <row r="3840" spans="12:16" x14ac:dyDescent="0.3">
      <c r="L3840" s="48">
        <v>3831</v>
      </c>
      <c r="M3840" s="50">
        <v>2039127.694474027</v>
      </c>
      <c r="O3840" s="48">
        <v>3831</v>
      </c>
      <c r="P3840" s="50">
        <v>2039127.694474027</v>
      </c>
    </row>
    <row r="3841" spans="12:16" x14ac:dyDescent="0.3">
      <c r="L3841" s="48">
        <v>3832</v>
      </c>
      <c r="M3841" s="50">
        <v>197582.90699676774</v>
      </c>
      <c r="O3841" s="48">
        <v>3832</v>
      </c>
      <c r="P3841" s="50">
        <v>197582.90699676774</v>
      </c>
    </row>
    <row r="3842" spans="12:16" x14ac:dyDescent="0.3">
      <c r="L3842" s="48">
        <v>3833</v>
      </c>
      <c r="M3842" s="50">
        <v>0</v>
      </c>
      <c r="O3842" s="48">
        <v>3833</v>
      </c>
      <c r="P3842" s="50">
        <v>0</v>
      </c>
    </row>
    <row r="3843" spans="12:16" x14ac:dyDescent="0.3">
      <c r="L3843" s="48">
        <v>3834</v>
      </c>
      <c r="M3843" s="50">
        <v>251689.07887347511</v>
      </c>
      <c r="O3843" s="48">
        <v>3834</v>
      </c>
      <c r="P3843" s="50">
        <v>251689.07887347511</v>
      </c>
    </row>
    <row r="3844" spans="12:16" x14ac:dyDescent="0.3">
      <c r="L3844" s="48">
        <v>3835</v>
      </c>
      <c r="M3844" s="50">
        <v>0</v>
      </c>
      <c r="O3844" s="48">
        <v>3835</v>
      </c>
      <c r="P3844" s="50">
        <v>0</v>
      </c>
    </row>
    <row r="3845" spans="12:16" x14ac:dyDescent="0.3">
      <c r="L3845" s="48">
        <v>3836</v>
      </c>
      <c r="M3845" s="50">
        <v>2429199.4668627419</v>
      </c>
      <c r="O3845" s="48">
        <v>3836</v>
      </c>
      <c r="P3845" s="50">
        <v>0</v>
      </c>
    </row>
    <row r="3846" spans="12:16" x14ac:dyDescent="0.3">
      <c r="L3846" s="48">
        <v>3837</v>
      </c>
      <c r="M3846" s="50">
        <v>1149710.0626663908</v>
      </c>
      <c r="O3846" s="48">
        <v>3837</v>
      </c>
      <c r="P3846" s="50">
        <v>0</v>
      </c>
    </row>
    <row r="3847" spans="12:16" x14ac:dyDescent="0.3">
      <c r="L3847" s="48">
        <v>3838</v>
      </c>
      <c r="M3847" s="50">
        <v>0</v>
      </c>
      <c r="O3847" s="48">
        <v>3838</v>
      </c>
      <c r="P3847" s="50">
        <v>0</v>
      </c>
    </row>
    <row r="3848" spans="12:16" x14ac:dyDescent="0.3">
      <c r="L3848" s="48">
        <v>3839</v>
      </c>
      <c r="M3848" s="50">
        <v>1346598.9912059596</v>
      </c>
      <c r="O3848" s="48">
        <v>3839</v>
      </c>
      <c r="P3848" s="50">
        <v>1346598.9912059596</v>
      </c>
    </row>
    <row r="3849" spans="12:16" x14ac:dyDescent="0.3">
      <c r="L3849" s="48">
        <v>3840</v>
      </c>
      <c r="M3849" s="50">
        <v>9662384.202306021</v>
      </c>
      <c r="O3849" s="48">
        <v>3840</v>
      </c>
      <c r="P3849" s="50">
        <v>9662384.202306021</v>
      </c>
    </row>
    <row r="3850" spans="12:16" x14ac:dyDescent="0.3">
      <c r="L3850" s="48">
        <v>3841</v>
      </c>
      <c r="M3850" s="50">
        <v>0</v>
      </c>
      <c r="O3850" s="48">
        <v>3841</v>
      </c>
      <c r="P3850" s="50">
        <v>0</v>
      </c>
    </row>
    <row r="3851" spans="12:16" x14ac:dyDescent="0.3">
      <c r="L3851" s="48">
        <v>3842</v>
      </c>
      <c r="M3851" s="50">
        <v>210198.25471322055</v>
      </c>
      <c r="O3851" s="48">
        <v>3842</v>
      </c>
      <c r="P3851" s="50">
        <v>210198.25471322055</v>
      </c>
    </row>
    <row r="3852" spans="12:16" x14ac:dyDescent="0.3">
      <c r="L3852" s="48">
        <v>3843</v>
      </c>
      <c r="M3852" s="50">
        <v>2232535.610998089</v>
      </c>
      <c r="O3852" s="48">
        <v>3843</v>
      </c>
      <c r="P3852" s="50">
        <v>2232535.610998089</v>
      </c>
    </row>
    <row r="3853" spans="12:16" x14ac:dyDescent="0.3">
      <c r="L3853" s="48">
        <v>3844</v>
      </c>
      <c r="M3853" s="50">
        <v>0</v>
      </c>
      <c r="O3853" s="48">
        <v>3844</v>
      </c>
      <c r="P3853" s="50">
        <v>0</v>
      </c>
    </row>
    <row r="3854" spans="12:16" x14ac:dyDescent="0.3">
      <c r="L3854" s="48">
        <v>3845</v>
      </c>
      <c r="M3854" s="50">
        <v>0</v>
      </c>
      <c r="O3854" s="48">
        <v>3845</v>
      </c>
      <c r="P3854" s="50">
        <v>0</v>
      </c>
    </row>
    <row r="3855" spans="12:16" x14ac:dyDescent="0.3">
      <c r="L3855" s="48">
        <v>3846</v>
      </c>
      <c r="M3855" s="50">
        <v>4229825.2023861697</v>
      </c>
      <c r="O3855" s="48">
        <v>3846</v>
      </c>
      <c r="P3855" s="50">
        <v>0</v>
      </c>
    </row>
    <row r="3856" spans="12:16" x14ac:dyDescent="0.3">
      <c r="L3856" s="48">
        <v>3847</v>
      </c>
      <c r="M3856" s="50">
        <v>0</v>
      </c>
      <c r="O3856" s="48">
        <v>3847</v>
      </c>
      <c r="P3856" s="50">
        <v>0</v>
      </c>
    </row>
    <row r="3857" spans="12:16" x14ac:dyDescent="0.3">
      <c r="L3857" s="48">
        <v>3848</v>
      </c>
      <c r="M3857" s="50">
        <v>2248137.7756607463</v>
      </c>
      <c r="O3857" s="48">
        <v>3848</v>
      </c>
      <c r="P3857" s="50">
        <v>2248137.7756607463</v>
      </c>
    </row>
    <row r="3858" spans="12:16" x14ac:dyDescent="0.3">
      <c r="L3858" s="48">
        <v>3849</v>
      </c>
      <c r="M3858" s="50">
        <v>951918.12108955707</v>
      </c>
      <c r="O3858" s="48">
        <v>3849</v>
      </c>
      <c r="P3858" s="50">
        <v>741919.95721718611</v>
      </c>
    </row>
    <row r="3859" spans="12:16" x14ac:dyDescent="0.3">
      <c r="L3859" s="48">
        <v>3850</v>
      </c>
      <c r="M3859" s="50">
        <v>0</v>
      </c>
      <c r="O3859" s="48">
        <v>3850</v>
      </c>
      <c r="P3859" s="50">
        <v>0</v>
      </c>
    </row>
    <row r="3860" spans="12:16" x14ac:dyDescent="0.3">
      <c r="L3860" s="48">
        <v>3851</v>
      </c>
      <c r="M3860" s="50">
        <v>0</v>
      </c>
      <c r="O3860" s="48">
        <v>3851</v>
      </c>
      <c r="P3860" s="50">
        <v>0</v>
      </c>
    </row>
    <row r="3861" spans="12:16" x14ac:dyDescent="0.3">
      <c r="L3861" s="48">
        <v>3852</v>
      </c>
      <c r="M3861" s="50">
        <v>638139.88132120145</v>
      </c>
      <c r="O3861" s="48">
        <v>3852</v>
      </c>
      <c r="P3861" s="50">
        <v>638139.88132120145</v>
      </c>
    </row>
    <row r="3862" spans="12:16" x14ac:dyDescent="0.3">
      <c r="L3862" s="48">
        <v>3853</v>
      </c>
      <c r="M3862" s="50">
        <v>0</v>
      </c>
      <c r="O3862" s="48">
        <v>3853</v>
      </c>
      <c r="P3862" s="50">
        <v>0</v>
      </c>
    </row>
    <row r="3863" spans="12:16" x14ac:dyDescent="0.3">
      <c r="L3863" s="48">
        <v>3854</v>
      </c>
      <c r="M3863" s="50">
        <v>3481434.2056922154</v>
      </c>
      <c r="O3863" s="48">
        <v>3854</v>
      </c>
      <c r="P3863" s="50">
        <v>0</v>
      </c>
    </row>
    <row r="3864" spans="12:16" x14ac:dyDescent="0.3">
      <c r="L3864" s="48">
        <v>3855</v>
      </c>
      <c r="M3864" s="50">
        <v>292039.1099887524</v>
      </c>
      <c r="O3864" s="48">
        <v>3855</v>
      </c>
      <c r="P3864" s="50">
        <v>292039.1099887524</v>
      </c>
    </row>
    <row r="3865" spans="12:16" x14ac:dyDescent="0.3">
      <c r="L3865" s="48">
        <v>3856</v>
      </c>
      <c r="M3865" s="50">
        <v>0</v>
      </c>
      <c r="O3865" s="48">
        <v>3856</v>
      </c>
      <c r="P3865" s="50">
        <v>0</v>
      </c>
    </row>
    <row r="3866" spans="12:16" x14ac:dyDescent="0.3">
      <c r="L3866" s="48">
        <v>3857</v>
      </c>
      <c r="M3866" s="50">
        <v>0</v>
      </c>
      <c r="O3866" s="48">
        <v>3857</v>
      </c>
      <c r="P3866" s="50">
        <v>0</v>
      </c>
    </row>
    <row r="3867" spans="12:16" x14ac:dyDescent="0.3">
      <c r="L3867" s="48">
        <v>3858</v>
      </c>
      <c r="M3867" s="50">
        <v>829993.5600679866</v>
      </c>
      <c r="O3867" s="48">
        <v>3858</v>
      </c>
      <c r="P3867" s="50">
        <v>829993.5600679866</v>
      </c>
    </row>
    <row r="3868" spans="12:16" x14ac:dyDescent="0.3">
      <c r="L3868" s="48">
        <v>3859</v>
      </c>
      <c r="M3868" s="50">
        <v>0</v>
      </c>
      <c r="O3868" s="48">
        <v>3859</v>
      </c>
      <c r="P3868" s="50">
        <v>0</v>
      </c>
    </row>
    <row r="3869" spans="12:16" x14ac:dyDescent="0.3">
      <c r="L3869" s="48">
        <v>3860</v>
      </c>
      <c r="M3869" s="50">
        <v>0</v>
      </c>
      <c r="O3869" s="48">
        <v>3860</v>
      </c>
      <c r="P3869" s="50">
        <v>0</v>
      </c>
    </row>
    <row r="3870" spans="12:16" x14ac:dyDescent="0.3">
      <c r="L3870" s="48">
        <v>3861</v>
      </c>
      <c r="M3870" s="50">
        <v>0</v>
      </c>
      <c r="O3870" s="48">
        <v>3861</v>
      </c>
      <c r="P3870" s="50">
        <v>0</v>
      </c>
    </row>
    <row r="3871" spans="12:16" x14ac:dyDescent="0.3">
      <c r="L3871" s="48">
        <v>3862</v>
      </c>
      <c r="M3871" s="50">
        <v>0</v>
      </c>
      <c r="O3871" s="48">
        <v>3862</v>
      </c>
      <c r="P3871" s="50">
        <v>0</v>
      </c>
    </row>
    <row r="3872" spans="12:16" x14ac:dyDescent="0.3">
      <c r="L3872" s="48">
        <v>3863</v>
      </c>
      <c r="M3872" s="50">
        <v>203499.6701107531</v>
      </c>
      <c r="O3872" s="48">
        <v>3863</v>
      </c>
      <c r="P3872" s="50">
        <v>203499.6701107531</v>
      </c>
    </row>
    <row r="3873" spans="12:16" x14ac:dyDescent="0.3">
      <c r="L3873" s="48">
        <v>3864</v>
      </c>
      <c r="M3873" s="50">
        <v>0</v>
      </c>
      <c r="O3873" s="48">
        <v>3864</v>
      </c>
      <c r="P3873" s="50">
        <v>0</v>
      </c>
    </row>
    <row r="3874" spans="12:16" x14ac:dyDescent="0.3">
      <c r="L3874" s="48">
        <v>3865</v>
      </c>
      <c r="M3874" s="50">
        <v>1993142.3242046421</v>
      </c>
      <c r="O3874" s="48">
        <v>3865</v>
      </c>
      <c r="P3874" s="50">
        <v>0</v>
      </c>
    </row>
    <row r="3875" spans="12:16" x14ac:dyDescent="0.3">
      <c r="L3875" s="48">
        <v>3866</v>
      </c>
      <c r="M3875" s="50">
        <v>0</v>
      </c>
      <c r="O3875" s="48">
        <v>3866</v>
      </c>
      <c r="P3875" s="50">
        <v>0</v>
      </c>
    </row>
    <row r="3876" spans="12:16" x14ac:dyDescent="0.3">
      <c r="L3876" s="48">
        <v>3867</v>
      </c>
      <c r="M3876" s="50">
        <v>0</v>
      </c>
      <c r="O3876" s="48">
        <v>3867</v>
      </c>
      <c r="P3876" s="50">
        <v>0</v>
      </c>
    </row>
    <row r="3877" spans="12:16" x14ac:dyDescent="0.3">
      <c r="L3877" s="48">
        <v>3868</v>
      </c>
      <c r="M3877" s="50">
        <v>1718245.7509393685</v>
      </c>
      <c r="O3877" s="48">
        <v>3868</v>
      </c>
      <c r="P3877" s="50">
        <v>1718245.7509393685</v>
      </c>
    </row>
    <row r="3878" spans="12:16" x14ac:dyDescent="0.3">
      <c r="L3878" s="48">
        <v>3869</v>
      </c>
      <c r="M3878" s="50">
        <v>0</v>
      </c>
      <c r="O3878" s="48">
        <v>3869</v>
      </c>
      <c r="P3878" s="50">
        <v>0</v>
      </c>
    </row>
    <row r="3879" spans="12:16" x14ac:dyDescent="0.3">
      <c r="L3879" s="48">
        <v>3870</v>
      </c>
      <c r="M3879" s="50">
        <v>0</v>
      </c>
      <c r="O3879" s="48">
        <v>3870</v>
      </c>
      <c r="P3879" s="50">
        <v>0</v>
      </c>
    </row>
    <row r="3880" spans="12:16" x14ac:dyDescent="0.3">
      <c r="L3880" s="48">
        <v>3871</v>
      </c>
      <c r="M3880" s="50">
        <v>2323655.0700850878</v>
      </c>
      <c r="O3880" s="48">
        <v>3871</v>
      </c>
      <c r="P3880" s="50">
        <v>2323655.0700850878</v>
      </c>
    </row>
    <row r="3881" spans="12:16" x14ac:dyDescent="0.3">
      <c r="L3881" s="48">
        <v>3872</v>
      </c>
      <c r="M3881" s="50">
        <v>0</v>
      </c>
      <c r="O3881" s="48">
        <v>3872</v>
      </c>
      <c r="P3881" s="50">
        <v>0</v>
      </c>
    </row>
    <row r="3882" spans="12:16" x14ac:dyDescent="0.3">
      <c r="L3882" s="48">
        <v>3873</v>
      </c>
      <c r="M3882" s="50">
        <v>168279.48947788496</v>
      </c>
      <c r="O3882" s="48">
        <v>3873</v>
      </c>
      <c r="P3882" s="50">
        <v>168279.48947788496</v>
      </c>
    </row>
    <row r="3883" spans="12:16" x14ac:dyDescent="0.3">
      <c r="L3883" s="48">
        <v>3874</v>
      </c>
      <c r="M3883" s="50">
        <v>3544509.8530602264</v>
      </c>
      <c r="O3883" s="48">
        <v>3874</v>
      </c>
      <c r="P3883" s="50">
        <v>255666.29817418609</v>
      </c>
    </row>
    <row r="3884" spans="12:16" x14ac:dyDescent="0.3">
      <c r="L3884" s="48">
        <v>3875</v>
      </c>
      <c r="M3884" s="50">
        <v>3160566.2971864869</v>
      </c>
      <c r="O3884" s="48">
        <v>3875</v>
      </c>
      <c r="P3884" s="50">
        <v>3160566.2971864869</v>
      </c>
    </row>
    <row r="3885" spans="12:16" x14ac:dyDescent="0.3">
      <c r="L3885" s="48">
        <v>3876</v>
      </c>
      <c r="M3885" s="50">
        <v>0</v>
      </c>
      <c r="O3885" s="48">
        <v>3876</v>
      </c>
      <c r="P3885" s="50">
        <v>0</v>
      </c>
    </row>
    <row r="3886" spans="12:16" x14ac:dyDescent="0.3">
      <c r="L3886" s="48">
        <v>3877</v>
      </c>
      <c r="M3886" s="50">
        <v>285181.3898134412</v>
      </c>
      <c r="O3886" s="48">
        <v>3877</v>
      </c>
      <c r="P3886" s="50">
        <v>285181.3898134412</v>
      </c>
    </row>
    <row r="3887" spans="12:16" x14ac:dyDescent="0.3">
      <c r="L3887" s="48">
        <v>3878</v>
      </c>
      <c r="M3887" s="50">
        <v>1237968.3926738801</v>
      </c>
      <c r="O3887" s="48">
        <v>3878</v>
      </c>
      <c r="P3887" s="50">
        <v>0</v>
      </c>
    </row>
    <row r="3888" spans="12:16" x14ac:dyDescent="0.3">
      <c r="L3888" s="48">
        <v>3879</v>
      </c>
      <c r="M3888" s="50">
        <v>211192.80810694754</v>
      </c>
      <c r="O3888" s="48">
        <v>3879</v>
      </c>
      <c r="P3888" s="50">
        <v>0</v>
      </c>
    </row>
    <row r="3889" spans="12:16" x14ac:dyDescent="0.3">
      <c r="L3889" s="48">
        <v>3880</v>
      </c>
      <c r="M3889" s="50">
        <v>2010456.5790759015</v>
      </c>
      <c r="O3889" s="48">
        <v>3880</v>
      </c>
      <c r="P3889" s="50">
        <v>2010456.5790759015</v>
      </c>
    </row>
    <row r="3890" spans="12:16" x14ac:dyDescent="0.3">
      <c r="L3890" s="48">
        <v>3881</v>
      </c>
      <c r="M3890" s="50">
        <v>448221.63952249626</v>
      </c>
      <c r="O3890" s="48">
        <v>3881</v>
      </c>
      <c r="P3890" s="50">
        <v>448221.63952249626</v>
      </c>
    </row>
    <row r="3891" spans="12:16" x14ac:dyDescent="0.3">
      <c r="L3891" s="48">
        <v>3882</v>
      </c>
      <c r="M3891" s="50">
        <v>0</v>
      </c>
      <c r="O3891" s="48">
        <v>3882</v>
      </c>
      <c r="P3891" s="50">
        <v>0</v>
      </c>
    </row>
    <row r="3892" spans="12:16" x14ac:dyDescent="0.3">
      <c r="L3892" s="48">
        <v>3883</v>
      </c>
      <c r="M3892" s="50">
        <v>0</v>
      </c>
      <c r="O3892" s="48">
        <v>3883</v>
      </c>
      <c r="P3892" s="50">
        <v>0</v>
      </c>
    </row>
    <row r="3893" spans="12:16" x14ac:dyDescent="0.3">
      <c r="L3893" s="48">
        <v>3884</v>
      </c>
      <c r="M3893" s="50">
        <v>4661160.0864836732</v>
      </c>
      <c r="O3893" s="48">
        <v>3884</v>
      </c>
      <c r="P3893" s="50">
        <v>0</v>
      </c>
    </row>
    <row r="3894" spans="12:16" x14ac:dyDescent="0.3">
      <c r="L3894" s="48">
        <v>3885</v>
      </c>
      <c r="M3894" s="50">
        <v>504038.64217692625</v>
      </c>
      <c r="O3894" s="48">
        <v>3885</v>
      </c>
      <c r="P3894" s="50">
        <v>504038.64217692625</v>
      </c>
    </row>
    <row r="3895" spans="12:16" x14ac:dyDescent="0.3">
      <c r="L3895" s="48">
        <v>3886</v>
      </c>
      <c r="M3895" s="50">
        <v>0</v>
      </c>
      <c r="O3895" s="48">
        <v>3886</v>
      </c>
      <c r="P3895" s="50">
        <v>0</v>
      </c>
    </row>
    <row r="3896" spans="12:16" x14ac:dyDescent="0.3">
      <c r="L3896" s="48">
        <v>3887</v>
      </c>
      <c r="M3896" s="50">
        <v>0</v>
      </c>
      <c r="O3896" s="48">
        <v>3887</v>
      </c>
      <c r="P3896" s="50">
        <v>0</v>
      </c>
    </row>
    <row r="3897" spans="12:16" x14ac:dyDescent="0.3">
      <c r="L3897" s="48">
        <v>3888</v>
      </c>
      <c r="M3897" s="50">
        <v>0</v>
      </c>
      <c r="O3897" s="48">
        <v>3888</v>
      </c>
      <c r="P3897" s="50">
        <v>0</v>
      </c>
    </row>
    <row r="3898" spans="12:16" x14ac:dyDescent="0.3">
      <c r="L3898" s="48">
        <v>3889</v>
      </c>
      <c r="M3898" s="50">
        <v>0</v>
      </c>
      <c r="O3898" s="48">
        <v>3889</v>
      </c>
      <c r="P3898" s="50">
        <v>0</v>
      </c>
    </row>
    <row r="3899" spans="12:16" x14ac:dyDescent="0.3">
      <c r="L3899" s="48">
        <v>3890</v>
      </c>
      <c r="M3899" s="50">
        <v>0</v>
      </c>
      <c r="O3899" s="48">
        <v>3890</v>
      </c>
      <c r="P3899" s="50">
        <v>0</v>
      </c>
    </row>
    <row r="3900" spans="12:16" x14ac:dyDescent="0.3">
      <c r="L3900" s="48">
        <v>3891</v>
      </c>
      <c r="M3900" s="50">
        <v>0</v>
      </c>
      <c r="O3900" s="48">
        <v>3891</v>
      </c>
      <c r="P3900" s="50">
        <v>0</v>
      </c>
    </row>
    <row r="3901" spans="12:16" x14ac:dyDescent="0.3">
      <c r="L3901" s="48">
        <v>3892</v>
      </c>
      <c r="M3901" s="50">
        <v>6913018.8112047082</v>
      </c>
      <c r="O3901" s="48">
        <v>3892</v>
      </c>
      <c r="P3901" s="50">
        <v>6913018.8112047082</v>
      </c>
    </row>
    <row r="3902" spans="12:16" x14ac:dyDescent="0.3">
      <c r="L3902" s="48">
        <v>3893</v>
      </c>
      <c r="M3902" s="50">
        <v>248083.83276118423</v>
      </c>
      <c r="O3902" s="48">
        <v>3893</v>
      </c>
      <c r="P3902" s="50">
        <v>248083.83276118423</v>
      </c>
    </row>
    <row r="3903" spans="12:16" x14ac:dyDescent="0.3">
      <c r="L3903" s="48">
        <v>3894</v>
      </c>
      <c r="M3903" s="50">
        <v>317088.10079691029</v>
      </c>
      <c r="O3903" s="48">
        <v>3894</v>
      </c>
      <c r="P3903" s="50">
        <v>317088.10079691029</v>
      </c>
    </row>
    <row r="3904" spans="12:16" x14ac:dyDescent="0.3">
      <c r="L3904" s="48">
        <v>3895</v>
      </c>
      <c r="M3904" s="50">
        <v>0</v>
      </c>
      <c r="O3904" s="48">
        <v>3895</v>
      </c>
      <c r="P3904" s="50">
        <v>0</v>
      </c>
    </row>
    <row r="3905" spans="12:16" x14ac:dyDescent="0.3">
      <c r="L3905" s="48">
        <v>3896</v>
      </c>
      <c r="M3905" s="50">
        <v>0</v>
      </c>
      <c r="O3905" s="48">
        <v>3896</v>
      </c>
      <c r="P3905" s="50">
        <v>0</v>
      </c>
    </row>
    <row r="3906" spans="12:16" x14ac:dyDescent="0.3">
      <c r="L3906" s="48">
        <v>3897</v>
      </c>
      <c r="M3906" s="50">
        <v>225260.64597542235</v>
      </c>
      <c r="O3906" s="48">
        <v>3897</v>
      </c>
      <c r="P3906" s="50">
        <v>225260.64597542235</v>
      </c>
    </row>
    <row r="3907" spans="12:16" x14ac:dyDescent="0.3">
      <c r="L3907" s="48">
        <v>3898</v>
      </c>
      <c r="M3907" s="50">
        <v>0</v>
      </c>
      <c r="O3907" s="48">
        <v>3898</v>
      </c>
      <c r="P3907" s="50">
        <v>0</v>
      </c>
    </row>
    <row r="3908" spans="12:16" x14ac:dyDescent="0.3">
      <c r="L3908" s="48">
        <v>3899</v>
      </c>
      <c r="M3908" s="50">
        <v>0</v>
      </c>
      <c r="O3908" s="48">
        <v>3899</v>
      </c>
      <c r="P3908" s="50">
        <v>0</v>
      </c>
    </row>
    <row r="3909" spans="12:16" x14ac:dyDescent="0.3">
      <c r="L3909" s="48">
        <v>3900</v>
      </c>
      <c r="M3909" s="50">
        <v>1188878.7060692282</v>
      </c>
      <c r="O3909" s="48">
        <v>3900</v>
      </c>
      <c r="P3909" s="50">
        <v>1188878.7060692282</v>
      </c>
    </row>
    <row r="3910" spans="12:16" x14ac:dyDescent="0.3">
      <c r="L3910" s="48">
        <v>3901</v>
      </c>
      <c r="M3910" s="50">
        <v>0</v>
      </c>
      <c r="O3910" s="48">
        <v>3901</v>
      </c>
      <c r="P3910" s="50">
        <v>0</v>
      </c>
    </row>
    <row r="3911" spans="12:16" x14ac:dyDescent="0.3">
      <c r="L3911" s="48">
        <v>3902</v>
      </c>
      <c r="M3911" s="50">
        <v>185383.86061788083</v>
      </c>
      <c r="O3911" s="48">
        <v>3902</v>
      </c>
      <c r="P3911" s="50">
        <v>185383.86061788083</v>
      </c>
    </row>
    <row r="3912" spans="12:16" x14ac:dyDescent="0.3">
      <c r="L3912" s="48">
        <v>3903</v>
      </c>
      <c r="M3912" s="50">
        <v>0</v>
      </c>
      <c r="O3912" s="48">
        <v>3903</v>
      </c>
      <c r="P3912" s="50">
        <v>0</v>
      </c>
    </row>
    <row r="3913" spans="12:16" x14ac:dyDescent="0.3">
      <c r="L3913" s="48">
        <v>3904</v>
      </c>
      <c r="M3913" s="50">
        <v>3233495.5144335399</v>
      </c>
      <c r="O3913" s="48">
        <v>3904</v>
      </c>
      <c r="P3913" s="50">
        <v>0</v>
      </c>
    </row>
    <row r="3914" spans="12:16" x14ac:dyDescent="0.3">
      <c r="L3914" s="48">
        <v>3905</v>
      </c>
      <c r="M3914" s="50">
        <v>23587999.249779455</v>
      </c>
      <c r="O3914" s="48">
        <v>3905</v>
      </c>
      <c r="P3914" s="50">
        <v>0</v>
      </c>
    </row>
    <row r="3915" spans="12:16" x14ac:dyDescent="0.3">
      <c r="L3915" s="48">
        <v>3906</v>
      </c>
      <c r="M3915" s="50">
        <v>11379502.554451833</v>
      </c>
      <c r="O3915" s="48">
        <v>3906</v>
      </c>
      <c r="P3915" s="50">
        <v>0</v>
      </c>
    </row>
    <row r="3916" spans="12:16" x14ac:dyDescent="0.3">
      <c r="L3916" s="48">
        <v>3907</v>
      </c>
      <c r="M3916" s="50">
        <v>0</v>
      </c>
      <c r="O3916" s="48">
        <v>3907</v>
      </c>
      <c r="P3916" s="50">
        <v>0</v>
      </c>
    </row>
    <row r="3917" spans="12:16" x14ac:dyDescent="0.3">
      <c r="L3917" s="48">
        <v>3908</v>
      </c>
      <c r="M3917" s="50">
        <v>0</v>
      </c>
      <c r="O3917" s="48">
        <v>3908</v>
      </c>
      <c r="P3917" s="50">
        <v>0</v>
      </c>
    </row>
    <row r="3918" spans="12:16" x14ac:dyDescent="0.3">
      <c r="L3918" s="48">
        <v>3909</v>
      </c>
      <c r="M3918" s="50">
        <v>4613824.9577575037</v>
      </c>
      <c r="O3918" s="48">
        <v>3909</v>
      </c>
      <c r="P3918" s="50">
        <v>4613824.9577575037</v>
      </c>
    </row>
    <row r="3919" spans="12:16" x14ac:dyDescent="0.3">
      <c r="L3919" s="48">
        <v>3910</v>
      </c>
      <c r="M3919" s="50">
        <v>2895770.5278942911</v>
      </c>
      <c r="O3919" s="48">
        <v>3910</v>
      </c>
      <c r="P3919" s="50">
        <v>0</v>
      </c>
    </row>
    <row r="3920" spans="12:16" x14ac:dyDescent="0.3">
      <c r="L3920" s="48">
        <v>3911</v>
      </c>
      <c r="M3920" s="50">
        <v>3717428.2280473365</v>
      </c>
      <c r="O3920" s="48">
        <v>3911</v>
      </c>
      <c r="P3920" s="50">
        <v>3717428.2280473365</v>
      </c>
    </row>
    <row r="3921" spans="12:16" x14ac:dyDescent="0.3">
      <c r="L3921" s="48">
        <v>3912</v>
      </c>
      <c r="M3921" s="50">
        <v>146148.11665863366</v>
      </c>
      <c r="O3921" s="48">
        <v>3912</v>
      </c>
      <c r="P3921" s="50">
        <v>146148.11665863366</v>
      </c>
    </row>
    <row r="3922" spans="12:16" x14ac:dyDescent="0.3">
      <c r="L3922" s="48">
        <v>3913</v>
      </c>
      <c r="M3922" s="50">
        <v>0</v>
      </c>
      <c r="O3922" s="48">
        <v>3913</v>
      </c>
      <c r="P3922" s="50">
        <v>0</v>
      </c>
    </row>
    <row r="3923" spans="12:16" x14ac:dyDescent="0.3">
      <c r="L3923" s="48">
        <v>3914</v>
      </c>
      <c r="M3923" s="50">
        <v>0</v>
      </c>
      <c r="O3923" s="48">
        <v>3914</v>
      </c>
      <c r="P3923" s="50">
        <v>0</v>
      </c>
    </row>
    <row r="3924" spans="12:16" x14ac:dyDescent="0.3">
      <c r="L3924" s="48">
        <v>3915</v>
      </c>
      <c r="M3924" s="50">
        <v>442093.76187623962</v>
      </c>
      <c r="O3924" s="48">
        <v>3915</v>
      </c>
      <c r="P3924" s="50">
        <v>442093.76187623962</v>
      </c>
    </row>
    <row r="3925" spans="12:16" x14ac:dyDescent="0.3">
      <c r="L3925" s="48">
        <v>3916</v>
      </c>
      <c r="M3925" s="50">
        <v>2153772.5367406718</v>
      </c>
      <c r="O3925" s="48">
        <v>3916</v>
      </c>
      <c r="P3925" s="50">
        <v>0</v>
      </c>
    </row>
    <row r="3926" spans="12:16" x14ac:dyDescent="0.3">
      <c r="L3926" s="48">
        <v>3917</v>
      </c>
      <c r="M3926" s="50">
        <v>151244.31652857439</v>
      </c>
      <c r="O3926" s="48">
        <v>3917</v>
      </c>
      <c r="P3926" s="50">
        <v>151244.31652857439</v>
      </c>
    </row>
    <row r="3927" spans="12:16" x14ac:dyDescent="0.3">
      <c r="L3927" s="48">
        <v>3918</v>
      </c>
      <c r="M3927" s="50">
        <v>0</v>
      </c>
      <c r="O3927" s="48">
        <v>3918</v>
      </c>
      <c r="P3927" s="50">
        <v>0</v>
      </c>
    </row>
    <row r="3928" spans="12:16" x14ac:dyDescent="0.3">
      <c r="L3928" s="48">
        <v>3919</v>
      </c>
      <c r="M3928" s="50">
        <v>1089312.8526634199</v>
      </c>
      <c r="O3928" s="48">
        <v>3919</v>
      </c>
      <c r="P3928" s="50">
        <v>1089312.8526634199</v>
      </c>
    </row>
    <row r="3929" spans="12:16" x14ac:dyDescent="0.3">
      <c r="L3929" s="48">
        <v>3920</v>
      </c>
      <c r="M3929" s="50">
        <v>3404454.1686260332</v>
      </c>
      <c r="O3929" s="48">
        <v>3920</v>
      </c>
      <c r="P3929" s="50">
        <v>0</v>
      </c>
    </row>
    <row r="3930" spans="12:16" x14ac:dyDescent="0.3">
      <c r="L3930" s="48">
        <v>3921</v>
      </c>
      <c r="M3930" s="50">
        <v>3754273.1465510898</v>
      </c>
      <c r="O3930" s="48">
        <v>3921</v>
      </c>
      <c r="P3930" s="50">
        <v>0</v>
      </c>
    </row>
    <row r="3931" spans="12:16" x14ac:dyDescent="0.3">
      <c r="L3931" s="48">
        <v>3922</v>
      </c>
      <c r="M3931" s="50">
        <v>0</v>
      </c>
      <c r="O3931" s="48">
        <v>3922</v>
      </c>
      <c r="P3931" s="50">
        <v>0</v>
      </c>
    </row>
    <row r="3932" spans="12:16" x14ac:dyDescent="0.3">
      <c r="L3932" s="48">
        <v>3923</v>
      </c>
      <c r="M3932" s="50">
        <v>1980661.5903009134</v>
      </c>
      <c r="O3932" s="48">
        <v>3923</v>
      </c>
      <c r="P3932" s="50">
        <v>357899.01984295377</v>
      </c>
    </row>
    <row r="3933" spans="12:16" x14ac:dyDescent="0.3">
      <c r="L3933" s="48">
        <v>3924</v>
      </c>
      <c r="M3933" s="50">
        <v>228033.41681098996</v>
      </c>
      <c r="O3933" s="48">
        <v>3924</v>
      </c>
      <c r="P3933" s="50">
        <v>228033.41681098996</v>
      </c>
    </row>
    <row r="3934" spans="12:16" x14ac:dyDescent="0.3">
      <c r="L3934" s="48">
        <v>3925</v>
      </c>
      <c r="M3934" s="50">
        <v>0</v>
      </c>
      <c r="O3934" s="48">
        <v>3925</v>
      </c>
      <c r="P3934" s="50">
        <v>0</v>
      </c>
    </row>
    <row r="3935" spans="12:16" x14ac:dyDescent="0.3">
      <c r="L3935" s="48">
        <v>3926</v>
      </c>
      <c r="M3935" s="50">
        <v>300155.52955112234</v>
      </c>
      <c r="O3935" s="48">
        <v>3926</v>
      </c>
      <c r="P3935" s="50">
        <v>300155.52955112234</v>
      </c>
    </row>
    <row r="3936" spans="12:16" x14ac:dyDescent="0.3">
      <c r="L3936" s="48">
        <v>3927</v>
      </c>
      <c r="M3936" s="50">
        <v>2758374.0240956023</v>
      </c>
      <c r="O3936" s="48">
        <v>3927</v>
      </c>
      <c r="P3936" s="50">
        <v>2758374.0240956023</v>
      </c>
    </row>
    <row r="3937" spans="12:16" x14ac:dyDescent="0.3">
      <c r="L3937" s="48">
        <v>3928</v>
      </c>
      <c r="M3937" s="50">
        <v>192935.02638843723</v>
      </c>
      <c r="O3937" s="48">
        <v>3928</v>
      </c>
      <c r="P3937" s="50">
        <v>192935.02638843723</v>
      </c>
    </row>
    <row r="3938" spans="12:16" x14ac:dyDescent="0.3">
      <c r="L3938" s="48">
        <v>3929</v>
      </c>
      <c r="M3938" s="50">
        <v>4183438.5931305778</v>
      </c>
      <c r="O3938" s="48">
        <v>3929</v>
      </c>
      <c r="P3938" s="50">
        <v>3951422.9994901936</v>
      </c>
    </row>
    <row r="3939" spans="12:16" x14ac:dyDescent="0.3">
      <c r="L3939" s="48">
        <v>3930</v>
      </c>
      <c r="M3939" s="50">
        <v>315843.56340369687</v>
      </c>
      <c r="O3939" s="48">
        <v>3930</v>
      </c>
      <c r="P3939" s="50">
        <v>0</v>
      </c>
    </row>
    <row r="3940" spans="12:16" x14ac:dyDescent="0.3">
      <c r="L3940" s="48">
        <v>3931</v>
      </c>
      <c r="M3940" s="50">
        <v>2838405.3185369642</v>
      </c>
      <c r="O3940" s="48">
        <v>3931</v>
      </c>
      <c r="P3940" s="50">
        <v>157750.11249537731</v>
      </c>
    </row>
    <row r="3941" spans="12:16" x14ac:dyDescent="0.3">
      <c r="L3941" s="48">
        <v>3932</v>
      </c>
      <c r="M3941" s="50">
        <v>0</v>
      </c>
      <c r="O3941" s="48">
        <v>3932</v>
      </c>
      <c r="P3941" s="50">
        <v>0</v>
      </c>
    </row>
    <row r="3942" spans="12:16" x14ac:dyDescent="0.3">
      <c r="L3942" s="48">
        <v>3933</v>
      </c>
      <c r="M3942" s="50">
        <v>0</v>
      </c>
      <c r="O3942" s="48">
        <v>3933</v>
      </c>
      <c r="P3942" s="50">
        <v>0</v>
      </c>
    </row>
    <row r="3943" spans="12:16" x14ac:dyDescent="0.3">
      <c r="L3943" s="48">
        <v>3934</v>
      </c>
      <c r="M3943" s="50">
        <v>0</v>
      </c>
      <c r="O3943" s="48">
        <v>3934</v>
      </c>
      <c r="P3943" s="50">
        <v>0</v>
      </c>
    </row>
    <row r="3944" spans="12:16" x14ac:dyDescent="0.3">
      <c r="L3944" s="48">
        <v>3935</v>
      </c>
      <c r="M3944" s="50">
        <v>2439125.6942807478</v>
      </c>
      <c r="O3944" s="48">
        <v>3935</v>
      </c>
      <c r="P3944" s="50">
        <v>143070.73126349616</v>
      </c>
    </row>
    <row r="3945" spans="12:16" x14ac:dyDescent="0.3">
      <c r="L3945" s="48">
        <v>3936</v>
      </c>
      <c r="M3945" s="50">
        <v>0</v>
      </c>
      <c r="O3945" s="48">
        <v>3936</v>
      </c>
      <c r="P3945" s="50">
        <v>0</v>
      </c>
    </row>
    <row r="3946" spans="12:16" x14ac:dyDescent="0.3">
      <c r="L3946" s="48">
        <v>3937</v>
      </c>
      <c r="M3946" s="50">
        <v>1198757.195636224</v>
      </c>
      <c r="O3946" s="48">
        <v>3937</v>
      </c>
      <c r="P3946" s="50">
        <v>1198757.195636224</v>
      </c>
    </row>
    <row r="3947" spans="12:16" x14ac:dyDescent="0.3">
      <c r="L3947" s="48">
        <v>3938</v>
      </c>
      <c r="M3947" s="50">
        <v>0</v>
      </c>
      <c r="O3947" s="48">
        <v>3938</v>
      </c>
      <c r="P3947" s="50">
        <v>0</v>
      </c>
    </row>
    <row r="3948" spans="12:16" x14ac:dyDescent="0.3">
      <c r="L3948" s="48">
        <v>3939</v>
      </c>
      <c r="M3948" s="50">
        <v>3706775.3893418349</v>
      </c>
      <c r="O3948" s="48">
        <v>3939</v>
      </c>
      <c r="P3948" s="50">
        <v>3706775.3893418349</v>
      </c>
    </row>
    <row r="3949" spans="12:16" x14ac:dyDescent="0.3">
      <c r="L3949" s="48">
        <v>3940</v>
      </c>
      <c r="M3949" s="50">
        <v>24046017.516620748</v>
      </c>
      <c r="O3949" s="48">
        <v>3940</v>
      </c>
      <c r="P3949" s="50">
        <v>0</v>
      </c>
    </row>
    <row r="3950" spans="12:16" x14ac:dyDescent="0.3">
      <c r="L3950" s="48">
        <v>3941</v>
      </c>
      <c r="M3950" s="50">
        <v>6405419.5938591231</v>
      </c>
      <c r="O3950" s="48">
        <v>3941</v>
      </c>
      <c r="P3950" s="50">
        <v>3524956.8283861368</v>
      </c>
    </row>
    <row r="3951" spans="12:16" x14ac:dyDescent="0.3">
      <c r="L3951" s="48">
        <v>3942</v>
      </c>
      <c r="M3951" s="50">
        <v>1362205.9021301742</v>
      </c>
      <c r="O3951" s="48">
        <v>3942</v>
      </c>
      <c r="P3951" s="50">
        <v>0</v>
      </c>
    </row>
    <row r="3952" spans="12:16" x14ac:dyDescent="0.3">
      <c r="L3952" s="48">
        <v>3943</v>
      </c>
      <c r="M3952" s="50">
        <v>0</v>
      </c>
      <c r="O3952" s="48">
        <v>3943</v>
      </c>
      <c r="P3952" s="50">
        <v>0</v>
      </c>
    </row>
    <row r="3953" spans="12:16" x14ac:dyDescent="0.3">
      <c r="L3953" s="48">
        <v>3944</v>
      </c>
      <c r="M3953" s="50">
        <v>0</v>
      </c>
      <c r="O3953" s="48">
        <v>3944</v>
      </c>
      <c r="P3953" s="50">
        <v>0</v>
      </c>
    </row>
    <row r="3954" spans="12:16" x14ac:dyDescent="0.3">
      <c r="L3954" s="48">
        <v>3945</v>
      </c>
      <c r="M3954" s="50">
        <v>2045568.2374546765</v>
      </c>
      <c r="O3954" s="48">
        <v>3945</v>
      </c>
      <c r="P3954" s="50">
        <v>2045568.2374546765</v>
      </c>
    </row>
    <row r="3955" spans="12:16" x14ac:dyDescent="0.3">
      <c r="L3955" s="48">
        <v>3946</v>
      </c>
      <c r="M3955" s="50">
        <v>808978.66747258394</v>
      </c>
      <c r="O3955" s="48">
        <v>3946</v>
      </c>
      <c r="P3955" s="50">
        <v>808978.66747258394</v>
      </c>
    </row>
    <row r="3956" spans="12:16" x14ac:dyDescent="0.3">
      <c r="L3956" s="48">
        <v>3947</v>
      </c>
      <c r="M3956" s="50">
        <v>0</v>
      </c>
      <c r="O3956" s="48">
        <v>3947</v>
      </c>
      <c r="P3956" s="50">
        <v>0</v>
      </c>
    </row>
    <row r="3957" spans="12:16" x14ac:dyDescent="0.3">
      <c r="L3957" s="48">
        <v>3948</v>
      </c>
      <c r="M3957" s="50">
        <v>0</v>
      </c>
      <c r="O3957" s="48">
        <v>3948</v>
      </c>
      <c r="P3957" s="50">
        <v>0</v>
      </c>
    </row>
    <row r="3958" spans="12:16" x14ac:dyDescent="0.3">
      <c r="L3958" s="48">
        <v>3949</v>
      </c>
      <c r="M3958" s="50">
        <v>2862775.5518057933</v>
      </c>
      <c r="O3958" s="48">
        <v>3949</v>
      </c>
      <c r="P3958" s="50">
        <v>2862775.5518057933</v>
      </c>
    </row>
    <row r="3959" spans="12:16" x14ac:dyDescent="0.3">
      <c r="L3959" s="48">
        <v>3950</v>
      </c>
      <c r="M3959" s="50">
        <v>0</v>
      </c>
      <c r="O3959" s="48">
        <v>3950</v>
      </c>
      <c r="P3959" s="50">
        <v>0</v>
      </c>
    </row>
    <row r="3960" spans="12:16" x14ac:dyDescent="0.3">
      <c r="L3960" s="48">
        <v>3951</v>
      </c>
      <c r="M3960" s="50">
        <v>2118787.4788424568</v>
      </c>
      <c r="O3960" s="48">
        <v>3951</v>
      </c>
      <c r="P3960" s="50">
        <v>0</v>
      </c>
    </row>
    <row r="3961" spans="12:16" x14ac:dyDescent="0.3">
      <c r="L3961" s="48">
        <v>3952</v>
      </c>
      <c r="M3961" s="50">
        <v>481915.93328539224</v>
      </c>
      <c r="O3961" s="48">
        <v>3952</v>
      </c>
      <c r="P3961" s="50">
        <v>481915.93328539224</v>
      </c>
    </row>
    <row r="3962" spans="12:16" x14ac:dyDescent="0.3">
      <c r="L3962" s="48">
        <v>3953</v>
      </c>
      <c r="M3962" s="50">
        <v>0</v>
      </c>
      <c r="O3962" s="48">
        <v>3953</v>
      </c>
      <c r="P3962" s="50">
        <v>0</v>
      </c>
    </row>
    <row r="3963" spans="12:16" x14ac:dyDescent="0.3">
      <c r="L3963" s="48">
        <v>3954</v>
      </c>
      <c r="M3963" s="50">
        <v>0</v>
      </c>
      <c r="O3963" s="48">
        <v>3954</v>
      </c>
      <c r="P3963" s="50">
        <v>0</v>
      </c>
    </row>
    <row r="3964" spans="12:16" x14ac:dyDescent="0.3">
      <c r="L3964" s="48">
        <v>3955</v>
      </c>
      <c r="M3964" s="50">
        <v>0</v>
      </c>
      <c r="O3964" s="48">
        <v>3955</v>
      </c>
      <c r="P3964" s="50">
        <v>0</v>
      </c>
    </row>
    <row r="3965" spans="12:16" x14ac:dyDescent="0.3">
      <c r="L3965" s="48">
        <v>3956</v>
      </c>
      <c r="M3965" s="50">
        <v>0</v>
      </c>
      <c r="O3965" s="48">
        <v>3956</v>
      </c>
      <c r="P3965" s="50">
        <v>0</v>
      </c>
    </row>
    <row r="3966" spans="12:16" x14ac:dyDescent="0.3">
      <c r="L3966" s="48">
        <v>3957</v>
      </c>
      <c r="M3966" s="50">
        <v>0</v>
      </c>
      <c r="O3966" s="48">
        <v>3957</v>
      </c>
      <c r="P3966" s="50">
        <v>0</v>
      </c>
    </row>
    <row r="3967" spans="12:16" x14ac:dyDescent="0.3">
      <c r="L3967" s="48">
        <v>3958</v>
      </c>
      <c r="M3967" s="50">
        <v>0</v>
      </c>
      <c r="O3967" s="48">
        <v>3958</v>
      </c>
      <c r="P3967" s="50">
        <v>0</v>
      </c>
    </row>
    <row r="3968" spans="12:16" x14ac:dyDescent="0.3">
      <c r="L3968" s="48">
        <v>3959</v>
      </c>
      <c r="M3968" s="50">
        <v>219997.61045520147</v>
      </c>
      <c r="O3968" s="48">
        <v>3959</v>
      </c>
      <c r="P3968" s="50">
        <v>219997.61045520147</v>
      </c>
    </row>
    <row r="3969" spans="12:16" x14ac:dyDescent="0.3">
      <c r="L3969" s="48">
        <v>3960</v>
      </c>
      <c r="M3969" s="50">
        <v>0</v>
      </c>
      <c r="O3969" s="48">
        <v>3960</v>
      </c>
      <c r="P3969" s="50">
        <v>0</v>
      </c>
    </row>
    <row r="3970" spans="12:16" x14ac:dyDescent="0.3">
      <c r="L3970" s="48">
        <v>3961</v>
      </c>
      <c r="M3970" s="50">
        <v>240583.80184170959</v>
      </c>
      <c r="O3970" s="48">
        <v>3961</v>
      </c>
      <c r="P3970" s="50">
        <v>240583.80184170959</v>
      </c>
    </row>
    <row r="3971" spans="12:16" x14ac:dyDescent="0.3">
      <c r="L3971" s="48">
        <v>3962</v>
      </c>
      <c r="M3971" s="50">
        <v>0</v>
      </c>
      <c r="O3971" s="48">
        <v>3962</v>
      </c>
      <c r="P3971" s="50">
        <v>0</v>
      </c>
    </row>
    <row r="3972" spans="12:16" x14ac:dyDescent="0.3">
      <c r="L3972" s="48">
        <v>3963</v>
      </c>
      <c r="M3972" s="50">
        <v>778580.71044851863</v>
      </c>
      <c r="O3972" s="48">
        <v>3963</v>
      </c>
      <c r="P3972" s="50">
        <v>778580.71044851863</v>
      </c>
    </row>
    <row r="3973" spans="12:16" x14ac:dyDescent="0.3">
      <c r="L3973" s="48">
        <v>3964</v>
      </c>
      <c r="M3973" s="50">
        <v>280623.85765002394</v>
      </c>
      <c r="O3973" s="48">
        <v>3964</v>
      </c>
      <c r="P3973" s="50">
        <v>0</v>
      </c>
    </row>
    <row r="3974" spans="12:16" x14ac:dyDescent="0.3">
      <c r="L3974" s="48">
        <v>3965</v>
      </c>
      <c r="M3974" s="50">
        <v>3476961.3586513712</v>
      </c>
      <c r="O3974" s="48">
        <v>3965</v>
      </c>
      <c r="P3974" s="50">
        <v>3476961.3586513712</v>
      </c>
    </row>
    <row r="3975" spans="12:16" x14ac:dyDescent="0.3">
      <c r="L3975" s="48">
        <v>3966</v>
      </c>
      <c r="M3975" s="50">
        <v>2966004.2685904657</v>
      </c>
      <c r="O3975" s="48">
        <v>3966</v>
      </c>
      <c r="P3975" s="50">
        <v>0</v>
      </c>
    </row>
    <row r="3976" spans="12:16" x14ac:dyDescent="0.3">
      <c r="L3976" s="48">
        <v>3967</v>
      </c>
      <c r="M3976" s="50">
        <v>0</v>
      </c>
      <c r="O3976" s="48">
        <v>3967</v>
      </c>
      <c r="P3976" s="50">
        <v>0</v>
      </c>
    </row>
    <row r="3977" spans="12:16" x14ac:dyDescent="0.3">
      <c r="L3977" s="48">
        <v>3968</v>
      </c>
      <c r="M3977" s="50">
        <v>3848323.8183708927</v>
      </c>
      <c r="O3977" s="48">
        <v>3968</v>
      </c>
      <c r="P3977" s="50">
        <v>3026086.0206890185</v>
      </c>
    </row>
    <row r="3978" spans="12:16" x14ac:dyDescent="0.3">
      <c r="L3978" s="48">
        <v>3969</v>
      </c>
      <c r="M3978" s="50">
        <v>4013891.0974574131</v>
      </c>
      <c r="O3978" s="48">
        <v>3969</v>
      </c>
      <c r="P3978" s="50">
        <v>4013891.0974574131</v>
      </c>
    </row>
    <row r="3979" spans="12:16" x14ac:dyDescent="0.3">
      <c r="L3979" s="48">
        <v>3970</v>
      </c>
      <c r="M3979" s="50">
        <v>4912185.6072745128</v>
      </c>
      <c r="O3979" s="48">
        <v>3970</v>
      </c>
      <c r="P3979" s="50">
        <v>0</v>
      </c>
    </row>
    <row r="3980" spans="12:16" x14ac:dyDescent="0.3">
      <c r="L3980" s="48">
        <v>3971</v>
      </c>
      <c r="M3980" s="50">
        <v>1879875.0984917842</v>
      </c>
      <c r="O3980" s="48">
        <v>3971</v>
      </c>
      <c r="P3980" s="50">
        <v>431109.5347122979</v>
      </c>
    </row>
    <row r="3981" spans="12:16" x14ac:dyDescent="0.3">
      <c r="L3981" s="48">
        <v>3972</v>
      </c>
      <c r="M3981" s="50">
        <v>734994.32496236789</v>
      </c>
      <c r="O3981" s="48">
        <v>3972</v>
      </c>
      <c r="P3981" s="50">
        <v>734994.32496236789</v>
      </c>
    </row>
    <row r="3982" spans="12:16" x14ac:dyDescent="0.3">
      <c r="L3982" s="48">
        <v>3973</v>
      </c>
      <c r="M3982" s="50">
        <v>0</v>
      </c>
      <c r="O3982" s="48">
        <v>3973</v>
      </c>
      <c r="P3982" s="50">
        <v>0</v>
      </c>
    </row>
    <row r="3983" spans="12:16" x14ac:dyDescent="0.3">
      <c r="L3983" s="48">
        <v>3974</v>
      </c>
      <c r="M3983" s="50">
        <v>8577626.298798183</v>
      </c>
      <c r="O3983" s="48">
        <v>3974</v>
      </c>
      <c r="P3983" s="50">
        <v>0</v>
      </c>
    </row>
    <row r="3984" spans="12:16" x14ac:dyDescent="0.3">
      <c r="L3984" s="48">
        <v>3975</v>
      </c>
      <c r="M3984" s="50">
        <v>0</v>
      </c>
      <c r="O3984" s="48">
        <v>3975</v>
      </c>
      <c r="P3984" s="50">
        <v>0</v>
      </c>
    </row>
    <row r="3985" spans="12:16" x14ac:dyDescent="0.3">
      <c r="L3985" s="48">
        <v>3976</v>
      </c>
      <c r="M3985" s="50">
        <v>1183205.420900238</v>
      </c>
      <c r="O3985" s="48">
        <v>3976</v>
      </c>
      <c r="P3985" s="50">
        <v>1183205.420900238</v>
      </c>
    </row>
    <row r="3986" spans="12:16" x14ac:dyDescent="0.3">
      <c r="L3986" s="48">
        <v>3977</v>
      </c>
      <c r="M3986" s="50">
        <v>0</v>
      </c>
      <c r="O3986" s="48">
        <v>3977</v>
      </c>
      <c r="P3986" s="50">
        <v>0</v>
      </c>
    </row>
    <row r="3987" spans="12:16" x14ac:dyDescent="0.3">
      <c r="L3987" s="48">
        <v>3978</v>
      </c>
      <c r="M3987" s="50">
        <v>0</v>
      </c>
      <c r="O3987" s="48">
        <v>3978</v>
      </c>
      <c r="P3987" s="50">
        <v>0</v>
      </c>
    </row>
    <row r="3988" spans="12:16" x14ac:dyDescent="0.3">
      <c r="L3988" s="48">
        <v>3979</v>
      </c>
      <c r="M3988" s="50">
        <v>0</v>
      </c>
      <c r="O3988" s="48">
        <v>3979</v>
      </c>
      <c r="P3988" s="50">
        <v>0</v>
      </c>
    </row>
    <row r="3989" spans="12:16" x14ac:dyDescent="0.3">
      <c r="L3989" s="48">
        <v>3980</v>
      </c>
      <c r="M3989" s="50">
        <v>0</v>
      </c>
      <c r="O3989" s="48">
        <v>3980</v>
      </c>
      <c r="P3989" s="50">
        <v>0</v>
      </c>
    </row>
    <row r="3990" spans="12:16" x14ac:dyDescent="0.3">
      <c r="L3990" s="48">
        <v>3981</v>
      </c>
      <c r="M3990" s="50">
        <v>0</v>
      </c>
      <c r="O3990" s="48">
        <v>3981</v>
      </c>
      <c r="P3990" s="50">
        <v>0</v>
      </c>
    </row>
    <row r="3991" spans="12:16" x14ac:dyDescent="0.3">
      <c r="L3991" s="48">
        <v>3982</v>
      </c>
      <c r="M3991" s="50">
        <v>0</v>
      </c>
      <c r="O3991" s="48">
        <v>3982</v>
      </c>
      <c r="P3991" s="50">
        <v>0</v>
      </c>
    </row>
    <row r="3992" spans="12:16" x14ac:dyDescent="0.3">
      <c r="L3992" s="48">
        <v>3983</v>
      </c>
      <c r="M3992" s="50">
        <v>0</v>
      </c>
      <c r="O3992" s="48">
        <v>3983</v>
      </c>
      <c r="P3992" s="50">
        <v>0</v>
      </c>
    </row>
    <row r="3993" spans="12:16" x14ac:dyDescent="0.3">
      <c r="L3993" s="48">
        <v>3984</v>
      </c>
      <c r="M3993" s="50">
        <v>0</v>
      </c>
      <c r="O3993" s="48">
        <v>3984</v>
      </c>
      <c r="P3993" s="50">
        <v>0</v>
      </c>
    </row>
    <row r="3994" spans="12:16" x14ac:dyDescent="0.3">
      <c r="L3994" s="48">
        <v>3985</v>
      </c>
      <c r="M3994" s="50">
        <v>0</v>
      </c>
      <c r="O3994" s="48">
        <v>3985</v>
      </c>
      <c r="P3994" s="50">
        <v>0</v>
      </c>
    </row>
    <row r="3995" spans="12:16" x14ac:dyDescent="0.3">
      <c r="L3995" s="48">
        <v>3986</v>
      </c>
      <c r="M3995" s="50">
        <v>4354728.091794326</v>
      </c>
      <c r="O3995" s="48">
        <v>3986</v>
      </c>
      <c r="P3995" s="50">
        <v>4354728.091794326</v>
      </c>
    </row>
    <row r="3996" spans="12:16" x14ac:dyDescent="0.3">
      <c r="L3996" s="48">
        <v>3987</v>
      </c>
      <c r="M3996" s="50">
        <v>200432.40863538475</v>
      </c>
      <c r="O3996" s="48">
        <v>3987</v>
      </c>
      <c r="P3996" s="50">
        <v>0</v>
      </c>
    </row>
    <row r="3997" spans="12:16" x14ac:dyDescent="0.3">
      <c r="L3997" s="48">
        <v>3988</v>
      </c>
      <c r="M3997" s="50">
        <v>0</v>
      </c>
      <c r="O3997" s="48">
        <v>3988</v>
      </c>
      <c r="P3997" s="50">
        <v>0</v>
      </c>
    </row>
    <row r="3998" spans="12:16" x14ac:dyDescent="0.3">
      <c r="L3998" s="48">
        <v>3989</v>
      </c>
      <c r="M3998" s="50">
        <v>0</v>
      </c>
      <c r="O3998" s="48">
        <v>3989</v>
      </c>
      <c r="P3998" s="50">
        <v>0</v>
      </c>
    </row>
    <row r="3999" spans="12:16" x14ac:dyDescent="0.3">
      <c r="L3999" s="48">
        <v>3990</v>
      </c>
      <c r="M3999" s="50">
        <v>0</v>
      </c>
      <c r="O3999" s="48">
        <v>3990</v>
      </c>
      <c r="P3999" s="50">
        <v>0</v>
      </c>
    </row>
    <row r="4000" spans="12:16" x14ac:dyDescent="0.3">
      <c r="L4000" s="48">
        <v>3991</v>
      </c>
      <c r="M4000" s="50">
        <v>0</v>
      </c>
      <c r="O4000" s="48">
        <v>3991</v>
      </c>
      <c r="P4000" s="50">
        <v>0</v>
      </c>
    </row>
    <row r="4001" spans="12:16" x14ac:dyDescent="0.3">
      <c r="L4001" s="48">
        <v>3992</v>
      </c>
      <c r="M4001" s="50">
        <v>29415302.741971325</v>
      </c>
      <c r="O4001" s="48">
        <v>3992</v>
      </c>
      <c r="P4001" s="50">
        <v>478048.32938671223</v>
      </c>
    </row>
    <row r="4002" spans="12:16" x14ac:dyDescent="0.3">
      <c r="L4002" s="48">
        <v>3993</v>
      </c>
      <c r="M4002" s="50">
        <v>0</v>
      </c>
      <c r="O4002" s="48">
        <v>3993</v>
      </c>
      <c r="P4002" s="50">
        <v>0</v>
      </c>
    </row>
    <row r="4003" spans="12:16" x14ac:dyDescent="0.3">
      <c r="L4003" s="48">
        <v>3994</v>
      </c>
      <c r="M4003" s="50">
        <v>2320554.5357527211</v>
      </c>
      <c r="O4003" s="48">
        <v>3994</v>
      </c>
      <c r="P4003" s="50">
        <v>2320554.5357527211</v>
      </c>
    </row>
    <row r="4004" spans="12:16" x14ac:dyDescent="0.3">
      <c r="L4004" s="48">
        <v>3995</v>
      </c>
      <c r="M4004" s="50">
        <v>0</v>
      </c>
      <c r="O4004" s="48">
        <v>3995</v>
      </c>
      <c r="P4004" s="50">
        <v>0</v>
      </c>
    </row>
    <row r="4005" spans="12:16" x14ac:dyDescent="0.3">
      <c r="L4005" s="48">
        <v>3996</v>
      </c>
      <c r="M4005" s="50">
        <v>156876.04086405708</v>
      </c>
      <c r="O4005" s="48">
        <v>3996</v>
      </c>
      <c r="P4005" s="50">
        <v>156876.04086405708</v>
      </c>
    </row>
    <row r="4006" spans="12:16" x14ac:dyDescent="0.3">
      <c r="L4006" s="48">
        <v>3997</v>
      </c>
      <c r="M4006" s="50">
        <v>0</v>
      </c>
      <c r="O4006" s="48">
        <v>3997</v>
      </c>
      <c r="P4006" s="50">
        <v>0</v>
      </c>
    </row>
    <row r="4007" spans="12:16" x14ac:dyDescent="0.3">
      <c r="L4007" s="48">
        <v>3998</v>
      </c>
      <c r="M4007" s="50">
        <v>0</v>
      </c>
      <c r="O4007" s="48">
        <v>3998</v>
      </c>
      <c r="P4007" s="50">
        <v>0</v>
      </c>
    </row>
    <row r="4008" spans="12:16" x14ac:dyDescent="0.3">
      <c r="L4008" s="48">
        <v>3999</v>
      </c>
      <c r="M4008" s="50">
        <v>1804843.7591048733</v>
      </c>
      <c r="O4008" s="48">
        <v>3999</v>
      </c>
      <c r="P4008" s="50">
        <v>0</v>
      </c>
    </row>
    <row r="4009" spans="12:16" x14ac:dyDescent="0.3">
      <c r="L4009" s="48">
        <v>4000</v>
      </c>
      <c r="M4009" s="50">
        <v>4652558.3408248462</v>
      </c>
      <c r="O4009" s="48">
        <v>4000</v>
      </c>
      <c r="P4009" s="50">
        <v>0</v>
      </c>
    </row>
    <row r="4010" spans="12:16" x14ac:dyDescent="0.3">
      <c r="L4010" s="48">
        <v>4001</v>
      </c>
      <c r="M4010" s="50">
        <v>0</v>
      </c>
      <c r="O4010" s="48">
        <v>4001</v>
      </c>
      <c r="P4010" s="50">
        <v>0</v>
      </c>
    </row>
    <row r="4011" spans="12:16" x14ac:dyDescent="0.3">
      <c r="L4011" s="48">
        <v>4002</v>
      </c>
      <c r="M4011" s="50">
        <v>0</v>
      </c>
      <c r="O4011" s="48">
        <v>4002</v>
      </c>
      <c r="P4011" s="50">
        <v>0</v>
      </c>
    </row>
    <row r="4012" spans="12:16" x14ac:dyDescent="0.3">
      <c r="L4012" s="48">
        <v>4003</v>
      </c>
      <c r="M4012" s="50">
        <v>243503.82857074359</v>
      </c>
      <c r="O4012" s="48">
        <v>4003</v>
      </c>
      <c r="P4012" s="50">
        <v>0</v>
      </c>
    </row>
    <row r="4013" spans="12:16" x14ac:dyDescent="0.3">
      <c r="L4013" s="48">
        <v>4004</v>
      </c>
      <c r="M4013" s="50">
        <v>0</v>
      </c>
      <c r="O4013" s="48">
        <v>4004</v>
      </c>
      <c r="P4013" s="50">
        <v>0</v>
      </c>
    </row>
    <row r="4014" spans="12:16" x14ac:dyDescent="0.3">
      <c r="L4014" s="48">
        <v>4005</v>
      </c>
      <c r="M4014" s="50">
        <v>2951650.6219155462</v>
      </c>
      <c r="O4014" s="48">
        <v>4005</v>
      </c>
      <c r="P4014" s="50">
        <v>343622.61030413798</v>
      </c>
    </row>
    <row r="4015" spans="12:16" x14ac:dyDescent="0.3">
      <c r="L4015" s="48">
        <v>4006</v>
      </c>
      <c r="M4015" s="50">
        <v>0</v>
      </c>
      <c r="O4015" s="48">
        <v>4006</v>
      </c>
      <c r="P4015" s="50">
        <v>0</v>
      </c>
    </row>
    <row r="4016" spans="12:16" x14ac:dyDescent="0.3">
      <c r="L4016" s="48">
        <v>4007</v>
      </c>
      <c r="M4016" s="50">
        <v>0</v>
      </c>
      <c r="O4016" s="48">
        <v>4007</v>
      </c>
      <c r="P4016" s="50">
        <v>0</v>
      </c>
    </row>
    <row r="4017" spans="12:16" x14ac:dyDescent="0.3">
      <c r="L4017" s="48">
        <v>4008</v>
      </c>
      <c r="M4017" s="50">
        <v>0</v>
      </c>
      <c r="O4017" s="48">
        <v>4008</v>
      </c>
      <c r="P4017" s="50">
        <v>0</v>
      </c>
    </row>
    <row r="4018" spans="12:16" x14ac:dyDescent="0.3">
      <c r="L4018" s="48">
        <v>4009</v>
      </c>
      <c r="M4018" s="50">
        <v>7574766.3377769087</v>
      </c>
      <c r="O4018" s="48">
        <v>4009</v>
      </c>
      <c r="P4018" s="50">
        <v>4781998.8935229247</v>
      </c>
    </row>
    <row r="4019" spans="12:16" x14ac:dyDescent="0.3">
      <c r="L4019" s="48">
        <v>4010</v>
      </c>
      <c r="M4019" s="50">
        <v>0</v>
      </c>
      <c r="O4019" s="48">
        <v>4010</v>
      </c>
      <c r="P4019" s="50">
        <v>0</v>
      </c>
    </row>
    <row r="4020" spans="12:16" x14ac:dyDescent="0.3">
      <c r="L4020" s="48">
        <v>4011</v>
      </c>
      <c r="M4020" s="50">
        <v>0</v>
      </c>
      <c r="O4020" s="48">
        <v>4011</v>
      </c>
      <c r="P4020" s="50">
        <v>0</v>
      </c>
    </row>
    <row r="4021" spans="12:16" x14ac:dyDescent="0.3">
      <c r="L4021" s="48">
        <v>4012</v>
      </c>
      <c r="M4021" s="50">
        <v>3751079.9773429632</v>
      </c>
      <c r="O4021" s="48">
        <v>4012</v>
      </c>
      <c r="P4021" s="50">
        <v>412101.52126842411</v>
      </c>
    </row>
    <row r="4022" spans="12:16" x14ac:dyDescent="0.3">
      <c r="L4022" s="48">
        <v>4013</v>
      </c>
      <c r="M4022" s="50">
        <v>3018863.5191669739</v>
      </c>
      <c r="O4022" s="48">
        <v>4013</v>
      </c>
      <c r="P4022" s="50">
        <v>3018863.5191669739</v>
      </c>
    </row>
    <row r="4023" spans="12:16" x14ac:dyDescent="0.3">
      <c r="L4023" s="48">
        <v>4014</v>
      </c>
      <c r="M4023" s="50">
        <v>3004373.0078243683</v>
      </c>
      <c r="O4023" s="48">
        <v>4014</v>
      </c>
      <c r="P4023" s="50">
        <v>0</v>
      </c>
    </row>
    <row r="4024" spans="12:16" x14ac:dyDescent="0.3">
      <c r="L4024" s="48">
        <v>4015</v>
      </c>
      <c r="M4024" s="50">
        <v>1859149.7544939462</v>
      </c>
      <c r="O4024" s="48">
        <v>4015</v>
      </c>
      <c r="P4024" s="50">
        <v>0</v>
      </c>
    </row>
    <row r="4025" spans="12:16" x14ac:dyDescent="0.3">
      <c r="L4025" s="48">
        <v>4016</v>
      </c>
      <c r="M4025" s="50">
        <v>0</v>
      </c>
      <c r="O4025" s="48">
        <v>4016</v>
      </c>
      <c r="P4025" s="50">
        <v>0</v>
      </c>
    </row>
    <row r="4026" spans="12:16" x14ac:dyDescent="0.3">
      <c r="L4026" s="48">
        <v>4017</v>
      </c>
      <c r="M4026" s="50">
        <v>4819344.7986775832</v>
      </c>
      <c r="O4026" s="48">
        <v>4017</v>
      </c>
      <c r="P4026" s="50">
        <v>4819344.7986775832</v>
      </c>
    </row>
    <row r="4027" spans="12:16" x14ac:dyDescent="0.3">
      <c r="L4027" s="48">
        <v>4018</v>
      </c>
      <c r="M4027" s="50">
        <v>1115600.0647880607</v>
      </c>
      <c r="O4027" s="48">
        <v>4018</v>
      </c>
      <c r="P4027" s="50">
        <v>460005.40800363466</v>
      </c>
    </row>
    <row r="4028" spans="12:16" x14ac:dyDescent="0.3">
      <c r="L4028" s="48">
        <v>4019</v>
      </c>
      <c r="M4028" s="50">
        <v>0</v>
      </c>
      <c r="O4028" s="48">
        <v>4019</v>
      </c>
      <c r="P4028" s="50">
        <v>0</v>
      </c>
    </row>
    <row r="4029" spans="12:16" x14ac:dyDescent="0.3">
      <c r="L4029" s="48">
        <v>4020</v>
      </c>
      <c r="M4029" s="50">
        <v>937674.93413045304</v>
      </c>
      <c r="O4029" s="48">
        <v>4020</v>
      </c>
      <c r="P4029" s="50">
        <v>937674.93413045304</v>
      </c>
    </row>
    <row r="4030" spans="12:16" x14ac:dyDescent="0.3">
      <c r="L4030" s="48">
        <v>4021</v>
      </c>
      <c r="M4030" s="50">
        <v>282371.21311409969</v>
      </c>
      <c r="O4030" s="48">
        <v>4021</v>
      </c>
      <c r="P4030" s="50">
        <v>282371.21311409969</v>
      </c>
    </row>
    <row r="4031" spans="12:16" x14ac:dyDescent="0.3">
      <c r="L4031" s="48">
        <v>4022</v>
      </c>
      <c r="M4031" s="50">
        <v>0</v>
      </c>
      <c r="O4031" s="48">
        <v>4022</v>
      </c>
      <c r="P4031" s="50">
        <v>0</v>
      </c>
    </row>
    <row r="4032" spans="12:16" x14ac:dyDescent="0.3">
      <c r="L4032" s="48">
        <v>4023</v>
      </c>
      <c r="M4032" s="50">
        <v>0</v>
      </c>
      <c r="O4032" s="48">
        <v>4023</v>
      </c>
      <c r="P4032" s="50">
        <v>0</v>
      </c>
    </row>
    <row r="4033" spans="12:16" x14ac:dyDescent="0.3">
      <c r="L4033" s="48">
        <v>4024</v>
      </c>
      <c r="M4033" s="50">
        <v>0</v>
      </c>
      <c r="O4033" s="48">
        <v>4024</v>
      </c>
      <c r="P4033" s="50">
        <v>0</v>
      </c>
    </row>
    <row r="4034" spans="12:16" x14ac:dyDescent="0.3">
      <c r="L4034" s="48">
        <v>4025</v>
      </c>
      <c r="M4034" s="50">
        <v>191499.28123651244</v>
      </c>
      <c r="O4034" s="48">
        <v>4025</v>
      </c>
      <c r="P4034" s="50">
        <v>191499.28123651244</v>
      </c>
    </row>
    <row r="4035" spans="12:16" x14ac:dyDescent="0.3">
      <c r="L4035" s="48">
        <v>4026</v>
      </c>
      <c r="M4035" s="50">
        <v>1477963.184560308</v>
      </c>
      <c r="O4035" s="48">
        <v>4026</v>
      </c>
      <c r="P4035" s="50">
        <v>1477963.184560308</v>
      </c>
    </row>
    <row r="4036" spans="12:16" x14ac:dyDescent="0.3">
      <c r="L4036" s="48">
        <v>4027</v>
      </c>
      <c r="M4036" s="50">
        <v>0</v>
      </c>
      <c r="O4036" s="48">
        <v>4027</v>
      </c>
      <c r="P4036" s="50">
        <v>0</v>
      </c>
    </row>
    <row r="4037" spans="12:16" x14ac:dyDescent="0.3">
      <c r="L4037" s="48">
        <v>4028</v>
      </c>
      <c r="M4037" s="50">
        <v>0</v>
      </c>
      <c r="O4037" s="48">
        <v>4028</v>
      </c>
      <c r="P4037" s="50">
        <v>0</v>
      </c>
    </row>
    <row r="4038" spans="12:16" x14ac:dyDescent="0.3">
      <c r="L4038" s="48">
        <v>4029</v>
      </c>
      <c r="M4038" s="50">
        <v>0</v>
      </c>
      <c r="O4038" s="48">
        <v>4029</v>
      </c>
      <c r="P4038" s="50">
        <v>0</v>
      </c>
    </row>
    <row r="4039" spans="12:16" x14ac:dyDescent="0.3">
      <c r="L4039" s="48">
        <v>4030</v>
      </c>
      <c r="M4039" s="50">
        <v>0</v>
      </c>
      <c r="O4039" s="48">
        <v>4030</v>
      </c>
      <c r="P4039" s="50">
        <v>0</v>
      </c>
    </row>
    <row r="4040" spans="12:16" x14ac:dyDescent="0.3">
      <c r="L4040" s="48">
        <v>4031</v>
      </c>
      <c r="M4040" s="50">
        <v>2120338.2219624189</v>
      </c>
      <c r="O4040" s="48">
        <v>4031</v>
      </c>
      <c r="P4040" s="50">
        <v>0</v>
      </c>
    </row>
    <row r="4041" spans="12:16" x14ac:dyDescent="0.3">
      <c r="L4041" s="48">
        <v>4032</v>
      </c>
      <c r="M4041" s="50">
        <v>491321.88785304799</v>
      </c>
      <c r="O4041" s="48">
        <v>4032</v>
      </c>
      <c r="P4041" s="50">
        <v>491321.88785304799</v>
      </c>
    </row>
    <row r="4042" spans="12:16" x14ac:dyDescent="0.3">
      <c r="L4042" s="48">
        <v>4033</v>
      </c>
      <c r="M4042" s="50">
        <v>331501.33080609579</v>
      </c>
      <c r="O4042" s="48">
        <v>4033</v>
      </c>
      <c r="P4042" s="50">
        <v>331501.33080609579</v>
      </c>
    </row>
    <row r="4043" spans="12:16" x14ac:dyDescent="0.3">
      <c r="L4043" s="48">
        <v>4034</v>
      </c>
      <c r="M4043" s="50">
        <v>0</v>
      </c>
      <c r="O4043" s="48">
        <v>4034</v>
      </c>
      <c r="P4043" s="50">
        <v>0</v>
      </c>
    </row>
    <row r="4044" spans="12:16" x14ac:dyDescent="0.3">
      <c r="L4044" s="48">
        <v>4035</v>
      </c>
      <c r="M4044" s="50">
        <v>235164.32146825318</v>
      </c>
      <c r="O4044" s="48">
        <v>4035</v>
      </c>
      <c r="P4044" s="50">
        <v>235164.32146825318</v>
      </c>
    </row>
    <row r="4045" spans="12:16" x14ac:dyDescent="0.3">
      <c r="L4045" s="48">
        <v>4036</v>
      </c>
      <c r="M4045" s="50">
        <v>1688826.8250947762</v>
      </c>
      <c r="O4045" s="48">
        <v>4036</v>
      </c>
      <c r="P4045" s="50">
        <v>1688826.8250947762</v>
      </c>
    </row>
    <row r="4046" spans="12:16" x14ac:dyDescent="0.3">
      <c r="L4046" s="48">
        <v>4037</v>
      </c>
      <c r="M4046" s="50">
        <v>0</v>
      </c>
      <c r="O4046" s="48">
        <v>4037</v>
      </c>
      <c r="P4046" s="50">
        <v>0</v>
      </c>
    </row>
    <row r="4047" spans="12:16" x14ac:dyDescent="0.3">
      <c r="L4047" s="48">
        <v>4038</v>
      </c>
      <c r="M4047" s="50">
        <v>243070.66627501382</v>
      </c>
      <c r="O4047" s="48">
        <v>4038</v>
      </c>
      <c r="P4047" s="50">
        <v>243070.66627501382</v>
      </c>
    </row>
    <row r="4048" spans="12:16" x14ac:dyDescent="0.3">
      <c r="L4048" s="48">
        <v>4039</v>
      </c>
      <c r="M4048" s="50">
        <v>414287.20809747314</v>
      </c>
      <c r="O4048" s="48">
        <v>4039</v>
      </c>
      <c r="P4048" s="50">
        <v>414287.20809747314</v>
      </c>
    </row>
    <row r="4049" spans="12:16" x14ac:dyDescent="0.3">
      <c r="L4049" s="48">
        <v>4040</v>
      </c>
      <c r="M4049" s="50">
        <v>0</v>
      </c>
      <c r="O4049" s="48">
        <v>4040</v>
      </c>
      <c r="P4049" s="50">
        <v>0</v>
      </c>
    </row>
    <row r="4050" spans="12:16" x14ac:dyDescent="0.3">
      <c r="L4050" s="48">
        <v>4041</v>
      </c>
      <c r="M4050" s="50">
        <v>275812.70633230929</v>
      </c>
      <c r="O4050" s="48">
        <v>4041</v>
      </c>
      <c r="P4050" s="50">
        <v>275812.70633230929</v>
      </c>
    </row>
    <row r="4051" spans="12:16" x14ac:dyDescent="0.3">
      <c r="L4051" s="48">
        <v>4042</v>
      </c>
      <c r="M4051" s="50">
        <v>0</v>
      </c>
      <c r="O4051" s="48">
        <v>4042</v>
      </c>
      <c r="P4051" s="50">
        <v>0</v>
      </c>
    </row>
    <row r="4052" spans="12:16" x14ac:dyDescent="0.3">
      <c r="L4052" s="48">
        <v>4043</v>
      </c>
      <c r="M4052" s="50">
        <v>2592069.2428903775</v>
      </c>
      <c r="O4052" s="48">
        <v>4043</v>
      </c>
      <c r="P4052" s="50">
        <v>2592069.2428903775</v>
      </c>
    </row>
    <row r="4053" spans="12:16" x14ac:dyDescent="0.3">
      <c r="L4053" s="48">
        <v>4044</v>
      </c>
      <c r="M4053" s="50">
        <v>3232480.8298976929</v>
      </c>
      <c r="O4053" s="48">
        <v>4044</v>
      </c>
      <c r="P4053" s="50">
        <v>3232480.8298976929</v>
      </c>
    </row>
    <row r="4054" spans="12:16" x14ac:dyDescent="0.3">
      <c r="L4054" s="48">
        <v>4045</v>
      </c>
      <c r="M4054" s="50">
        <v>0</v>
      </c>
      <c r="O4054" s="48">
        <v>4045</v>
      </c>
      <c r="P4054" s="50">
        <v>0</v>
      </c>
    </row>
    <row r="4055" spans="12:16" x14ac:dyDescent="0.3">
      <c r="L4055" s="48">
        <v>4046</v>
      </c>
      <c r="M4055" s="50">
        <v>243231.70036421288</v>
      </c>
      <c r="O4055" s="48">
        <v>4046</v>
      </c>
      <c r="P4055" s="50">
        <v>0</v>
      </c>
    </row>
    <row r="4056" spans="12:16" x14ac:dyDescent="0.3">
      <c r="L4056" s="48">
        <v>4047</v>
      </c>
      <c r="M4056" s="50">
        <v>0</v>
      </c>
      <c r="O4056" s="48">
        <v>4047</v>
      </c>
      <c r="P4056" s="50">
        <v>0</v>
      </c>
    </row>
    <row r="4057" spans="12:16" x14ac:dyDescent="0.3">
      <c r="L4057" s="48">
        <v>4048</v>
      </c>
      <c r="M4057" s="50">
        <v>880662.49272390467</v>
      </c>
      <c r="O4057" s="48">
        <v>4048</v>
      </c>
      <c r="P4057" s="50">
        <v>0</v>
      </c>
    </row>
    <row r="4058" spans="12:16" x14ac:dyDescent="0.3">
      <c r="L4058" s="48">
        <v>4049</v>
      </c>
      <c r="M4058" s="50">
        <v>3148740.4068325339</v>
      </c>
      <c r="O4058" s="48">
        <v>4049</v>
      </c>
      <c r="P4058" s="50">
        <v>636606.92808922054</v>
      </c>
    </row>
    <row r="4059" spans="12:16" x14ac:dyDescent="0.3">
      <c r="L4059" s="48">
        <v>4050</v>
      </c>
      <c r="M4059" s="50">
        <v>0</v>
      </c>
      <c r="O4059" s="48">
        <v>4050</v>
      </c>
      <c r="P4059" s="50">
        <v>0</v>
      </c>
    </row>
    <row r="4060" spans="12:16" x14ac:dyDescent="0.3">
      <c r="L4060" s="48">
        <v>4051</v>
      </c>
      <c r="M4060" s="50">
        <v>2345935.1803065501</v>
      </c>
      <c r="O4060" s="48">
        <v>4051</v>
      </c>
      <c r="P4060" s="50">
        <v>0</v>
      </c>
    </row>
    <row r="4061" spans="12:16" x14ac:dyDescent="0.3">
      <c r="L4061" s="48">
        <v>4052</v>
      </c>
      <c r="M4061" s="50">
        <v>312036.61917059065</v>
      </c>
      <c r="O4061" s="48">
        <v>4052</v>
      </c>
      <c r="P4061" s="50">
        <v>312036.61917059065</v>
      </c>
    </row>
    <row r="4062" spans="12:16" x14ac:dyDescent="0.3">
      <c r="L4062" s="48">
        <v>4053</v>
      </c>
      <c r="M4062" s="50">
        <v>0</v>
      </c>
      <c r="O4062" s="48">
        <v>4053</v>
      </c>
      <c r="P4062" s="50">
        <v>0</v>
      </c>
    </row>
    <row r="4063" spans="12:16" x14ac:dyDescent="0.3">
      <c r="L4063" s="48">
        <v>4054</v>
      </c>
      <c r="M4063" s="50">
        <v>25977719.891739823</v>
      </c>
      <c r="O4063" s="48">
        <v>4054</v>
      </c>
      <c r="P4063" s="50">
        <v>25977719.891739823</v>
      </c>
    </row>
    <row r="4064" spans="12:16" x14ac:dyDescent="0.3">
      <c r="L4064" s="48">
        <v>4055</v>
      </c>
      <c r="M4064" s="50">
        <v>181831.40340257494</v>
      </c>
      <c r="O4064" s="48">
        <v>4055</v>
      </c>
      <c r="P4064" s="50">
        <v>181831.40340257494</v>
      </c>
    </row>
    <row r="4065" spans="12:16" x14ac:dyDescent="0.3">
      <c r="L4065" s="48">
        <v>4056</v>
      </c>
      <c r="M4065" s="50">
        <v>4186133.19849271</v>
      </c>
      <c r="O4065" s="48">
        <v>4056</v>
      </c>
      <c r="P4065" s="50">
        <v>450955.66180274112</v>
      </c>
    </row>
    <row r="4066" spans="12:16" x14ac:dyDescent="0.3">
      <c r="L4066" s="48">
        <v>4057</v>
      </c>
      <c r="M4066" s="50">
        <v>0</v>
      </c>
      <c r="O4066" s="48">
        <v>4057</v>
      </c>
      <c r="P4066" s="50">
        <v>0</v>
      </c>
    </row>
    <row r="4067" spans="12:16" x14ac:dyDescent="0.3">
      <c r="L4067" s="48">
        <v>4058</v>
      </c>
      <c r="M4067" s="50">
        <v>2885139.0282586841</v>
      </c>
      <c r="O4067" s="48">
        <v>4058</v>
      </c>
      <c r="P4067" s="50">
        <v>2616270.3708268469</v>
      </c>
    </row>
    <row r="4068" spans="12:16" x14ac:dyDescent="0.3">
      <c r="L4068" s="48">
        <v>4059</v>
      </c>
      <c r="M4068" s="50">
        <v>7424209.5997040654</v>
      </c>
      <c r="O4068" s="48">
        <v>4059</v>
      </c>
      <c r="P4068" s="50">
        <v>7424209.5997040654</v>
      </c>
    </row>
    <row r="4069" spans="12:16" x14ac:dyDescent="0.3">
      <c r="L4069" s="48">
        <v>4060</v>
      </c>
      <c r="M4069" s="50">
        <v>1089739.6222303917</v>
      </c>
      <c r="O4069" s="48">
        <v>4060</v>
      </c>
      <c r="P4069" s="50">
        <v>1089739.6222303917</v>
      </c>
    </row>
    <row r="4070" spans="12:16" x14ac:dyDescent="0.3">
      <c r="L4070" s="48">
        <v>4061</v>
      </c>
      <c r="M4070" s="50">
        <v>130643.05662742477</v>
      </c>
      <c r="O4070" s="48">
        <v>4061</v>
      </c>
      <c r="P4070" s="50">
        <v>130643.05662742477</v>
      </c>
    </row>
    <row r="4071" spans="12:16" x14ac:dyDescent="0.3">
      <c r="L4071" s="48">
        <v>4062</v>
      </c>
      <c r="M4071" s="50">
        <v>4645970.6708742203</v>
      </c>
      <c r="O4071" s="48">
        <v>4062</v>
      </c>
      <c r="P4071" s="50">
        <v>4645970.6708742203</v>
      </c>
    </row>
    <row r="4072" spans="12:16" x14ac:dyDescent="0.3">
      <c r="L4072" s="48">
        <v>4063</v>
      </c>
      <c r="M4072" s="50">
        <v>0</v>
      </c>
      <c r="O4072" s="48">
        <v>4063</v>
      </c>
      <c r="P4072" s="50">
        <v>0</v>
      </c>
    </row>
    <row r="4073" spans="12:16" x14ac:dyDescent="0.3">
      <c r="L4073" s="48">
        <v>4064</v>
      </c>
      <c r="M4073" s="50">
        <v>0</v>
      </c>
      <c r="O4073" s="48">
        <v>4064</v>
      </c>
      <c r="P4073" s="50">
        <v>0</v>
      </c>
    </row>
    <row r="4074" spans="12:16" x14ac:dyDescent="0.3">
      <c r="L4074" s="48">
        <v>4065</v>
      </c>
      <c r="M4074" s="50">
        <v>0</v>
      </c>
      <c r="O4074" s="48">
        <v>4065</v>
      </c>
      <c r="P4074" s="50">
        <v>0</v>
      </c>
    </row>
    <row r="4075" spans="12:16" x14ac:dyDescent="0.3">
      <c r="L4075" s="48">
        <v>4066</v>
      </c>
      <c r="M4075" s="50">
        <v>3781874.9962265445</v>
      </c>
      <c r="O4075" s="48">
        <v>4066</v>
      </c>
      <c r="P4075" s="50">
        <v>244145.36298237386</v>
      </c>
    </row>
    <row r="4076" spans="12:16" x14ac:dyDescent="0.3">
      <c r="L4076" s="48">
        <v>4067</v>
      </c>
      <c r="M4076" s="50">
        <v>0</v>
      </c>
      <c r="O4076" s="48">
        <v>4067</v>
      </c>
      <c r="P4076" s="50">
        <v>0</v>
      </c>
    </row>
    <row r="4077" spans="12:16" x14ac:dyDescent="0.3">
      <c r="L4077" s="48">
        <v>4068</v>
      </c>
      <c r="M4077" s="50">
        <v>9420261.7667616885</v>
      </c>
      <c r="O4077" s="48">
        <v>4068</v>
      </c>
      <c r="P4077" s="50">
        <v>5032553.3491580077</v>
      </c>
    </row>
    <row r="4078" spans="12:16" x14ac:dyDescent="0.3">
      <c r="L4078" s="48">
        <v>4069</v>
      </c>
      <c r="M4078" s="50">
        <v>0</v>
      </c>
      <c r="O4078" s="48">
        <v>4069</v>
      </c>
      <c r="P4078" s="50">
        <v>0</v>
      </c>
    </row>
    <row r="4079" spans="12:16" x14ac:dyDescent="0.3">
      <c r="L4079" s="48">
        <v>4070</v>
      </c>
      <c r="M4079" s="50">
        <v>4640010.5755783096</v>
      </c>
      <c r="O4079" s="48">
        <v>4070</v>
      </c>
      <c r="P4079" s="50">
        <v>4640010.5755783096</v>
      </c>
    </row>
    <row r="4080" spans="12:16" x14ac:dyDescent="0.3">
      <c r="L4080" s="48">
        <v>4071</v>
      </c>
      <c r="M4080" s="50">
        <v>7931904.2926355172</v>
      </c>
      <c r="O4080" s="48">
        <v>4071</v>
      </c>
      <c r="P4080" s="50">
        <v>7931904.2926355172</v>
      </c>
    </row>
    <row r="4081" spans="12:16" x14ac:dyDescent="0.3">
      <c r="L4081" s="48">
        <v>4072</v>
      </c>
      <c r="M4081" s="50">
        <v>0</v>
      </c>
      <c r="O4081" s="48">
        <v>4072</v>
      </c>
      <c r="P4081" s="50">
        <v>0</v>
      </c>
    </row>
    <row r="4082" spans="12:16" x14ac:dyDescent="0.3">
      <c r="L4082" s="48">
        <v>4073</v>
      </c>
      <c r="M4082" s="50">
        <v>1083730.0284439279</v>
      </c>
      <c r="O4082" s="48">
        <v>4073</v>
      </c>
      <c r="P4082" s="50">
        <v>0</v>
      </c>
    </row>
    <row r="4083" spans="12:16" x14ac:dyDescent="0.3">
      <c r="L4083" s="48">
        <v>4074</v>
      </c>
      <c r="M4083" s="50">
        <v>0</v>
      </c>
      <c r="O4083" s="48">
        <v>4074</v>
      </c>
      <c r="P4083" s="50">
        <v>0</v>
      </c>
    </row>
    <row r="4084" spans="12:16" x14ac:dyDescent="0.3">
      <c r="L4084" s="48">
        <v>4075</v>
      </c>
      <c r="M4084" s="50">
        <v>0</v>
      </c>
      <c r="O4084" s="48">
        <v>4075</v>
      </c>
      <c r="P4084" s="50">
        <v>0</v>
      </c>
    </row>
    <row r="4085" spans="12:16" x14ac:dyDescent="0.3">
      <c r="L4085" s="48">
        <v>4076</v>
      </c>
      <c r="M4085" s="50">
        <v>721386.43621825101</v>
      </c>
      <c r="O4085" s="48">
        <v>4076</v>
      </c>
      <c r="P4085" s="50">
        <v>721386.43621825101</v>
      </c>
    </row>
    <row r="4086" spans="12:16" x14ac:dyDescent="0.3">
      <c r="L4086" s="48">
        <v>4077</v>
      </c>
      <c r="M4086" s="50">
        <v>0</v>
      </c>
      <c r="O4086" s="48">
        <v>4077</v>
      </c>
      <c r="P4086" s="50">
        <v>0</v>
      </c>
    </row>
    <row r="4087" spans="12:16" x14ac:dyDescent="0.3">
      <c r="L4087" s="48">
        <v>4078</v>
      </c>
      <c r="M4087" s="50">
        <v>2912926.4528284702</v>
      </c>
      <c r="O4087" s="48">
        <v>4078</v>
      </c>
      <c r="P4087" s="50">
        <v>2912926.4528284702</v>
      </c>
    </row>
    <row r="4088" spans="12:16" x14ac:dyDescent="0.3">
      <c r="L4088" s="48">
        <v>4079</v>
      </c>
      <c r="M4088" s="50">
        <v>3215456.4808372883</v>
      </c>
      <c r="O4088" s="48">
        <v>4079</v>
      </c>
      <c r="P4088" s="50">
        <v>3215456.4808372883</v>
      </c>
    </row>
    <row r="4089" spans="12:16" x14ac:dyDescent="0.3">
      <c r="L4089" s="48">
        <v>4080</v>
      </c>
      <c r="M4089" s="50">
        <v>0</v>
      </c>
      <c r="O4089" s="48">
        <v>4080</v>
      </c>
      <c r="P4089" s="50">
        <v>0</v>
      </c>
    </row>
    <row r="4090" spans="12:16" x14ac:dyDescent="0.3">
      <c r="L4090" s="48">
        <v>4081</v>
      </c>
      <c r="M4090" s="50">
        <v>0</v>
      </c>
      <c r="O4090" s="48">
        <v>4081</v>
      </c>
      <c r="P4090" s="50">
        <v>0</v>
      </c>
    </row>
    <row r="4091" spans="12:16" x14ac:dyDescent="0.3">
      <c r="L4091" s="48">
        <v>4082</v>
      </c>
      <c r="M4091" s="50">
        <v>399225.6376364844</v>
      </c>
      <c r="O4091" s="48">
        <v>4082</v>
      </c>
      <c r="P4091" s="50">
        <v>399225.6376364844</v>
      </c>
    </row>
    <row r="4092" spans="12:16" x14ac:dyDescent="0.3">
      <c r="L4092" s="48">
        <v>4083</v>
      </c>
      <c r="M4092" s="50">
        <v>0</v>
      </c>
      <c r="O4092" s="48">
        <v>4083</v>
      </c>
      <c r="P4092" s="50">
        <v>0</v>
      </c>
    </row>
    <row r="4093" spans="12:16" x14ac:dyDescent="0.3">
      <c r="L4093" s="48">
        <v>4084</v>
      </c>
      <c r="M4093" s="50">
        <v>0</v>
      </c>
      <c r="O4093" s="48">
        <v>4084</v>
      </c>
      <c r="P4093" s="50">
        <v>0</v>
      </c>
    </row>
    <row r="4094" spans="12:16" x14ac:dyDescent="0.3">
      <c r="L4094" s="48">
        <v>4085</v>
      </c>
      <c r="M4094" s="50">
        <v>0</v>
      </c>
      <c r="O4094" s="48">
        <v>4085</v>
      </c>
      <c r="P4094" s="50">
        <v>0</v>
      </c>
    </row>
    <row r="4095" spans="12:16" x14ac:dyDescent="0.3">
      <c r="L4095" s="48">
        <v>4086</v>
      </c>
      <c r="M4095" s="50">
        <v>509346.44009576278</v>
      </c>
      <c r="O4095" s="48">
        <v>4086</v>
      </c>
      <c r="P4095" s="50">
        <v>509346.44009576278</v>
      </c>
    </row>
    <row r="4096" spans="12:16" x14ac:dyDescent="0.3">
      <c r="L4096" s="48">
        <v>4087</v>
      </c>
      <c r="M4096" s="50">
        <v>0</v>
      </c>
      <c r="O4096" s="48">
        <v>4087</v>
      </c>
      <c r="P4096" s="50">
        <v>0</v>
      </c>
    </row>
    <row r="4097" spans="12:16" x14ac:dyDescent="0.3">
      <c r="L4097" s="48">
        <v>4088</v>
      </c>
      <c r="M4097" s="50">
        <v>150412.24152307273</v>
      </c>
      <c r="O4097" s="48">
        <v>4088</v>
      </c>
      <c r="P4097" s="50">
        <v>150412.24152307273</v>
      </c>
    </row>
    <row r="4098" spans="12:16" x14ac:dyDescent="0.3">
      <c r="L4098" s="48">
        <v>4089</v>
      </c>
      <c r="M4098" s="50">
        <v>1850038.2146356807</v>
      </c>
      <c r="O4098" s="48">
        <v>4089</v>
      </c>
      <c r="P4098" s="50">
        <v>1850038.2146356807</v>
      </c>
    </row>
    <row r="4099" spans="12:16" x14ac:dyDescent="0.3">
      <c r="L4099" s="48">
        <v>4090</v>
      </c>
      <c r="M4099" s="50">
        <v>7746434.4869632591</v>
      </c>
      <c r="O4099" s="48">
        <v>4090</v>
      </c>
      <c r="P4099" s="50">
        <v>7746434.4869632591</v>
      </c>
    </row>
    <row r="4100" spans="12:16" x14ac:dyDescent="0.3">
      <c r="L4100" s="48">
        <v>4091</v>
      </c>
      <c r="M4100" s="50">
        <v>2174964.0426999354</v>
      </c>
      <c r="O4100" s="48">
        <v>4091</v>
      </c>
      <c r="P4100" s="50">
        <v>2174964.0426999354</v>
      </c>
    </row>
    <row r="4101" spans="12:16" x14ac:dyDescent="0.3">
      <c r="L4101" s="48">
        <v>4092</v>
      </c>
      <c r="M4101" s="50">
        <v>10161467.382856058</v>
      </c>
      <c r="O4101" s="48">
        <v>4092</v>
      </c>
      <c r="P4101" s="50">
        <v>0</v>
      </c>
    </row>
    <row r="4102" spans="12:16" x14ac:dyDescent="0.3">
      <c r="L4102" s="48">
        <v>4093</v>
      </c>
      <c r="M4102" s="50">
        <v>1094250.5036136659</v>
      </c>
      <c r="O4102" s="48">
        <v>4093</v>
      </c>
      <c r="P4102" s="50">
        <v>1094250.5036136659</v>
      </c>
    </row>
    <row r="4103" spans="12:16" x14ac:dyDescent="0.3">
      <c r="L4103" s="48">
        <v>4094</v>
      </c>
      <c r="M4103" s="50">
        <v>2321079.226255347</v>
      </c>
      <c r="O4103" s="48">
        <v>4094</v>
      </c>
      <c r="P4103" s="50">
        <v>213165.77213087783</v>
      </c>
    </row>
    <row r="4104" spans="12:16" x14ac:dyDescent="0.3">
      <c r="L4104" s="48">
        <v>4095</v>
      </c>
      <c r="M4104" s="50">
        <v>0</v>
      </c>
      <c r="O4104" s="48">
        <v>4095</v>
      </c>
      <c r="P4104" s="50">
        <v>0</v>
      </c>
    </row>
    <row r="4105" spans="12:16" x14ac:dyDescent="0.3">
      <c r="L4105" s="48">
        <v>4096</v>
      </c>
      <c r="M4105" s="50">
        <v>3824367.5006338647</v>
      </c>
      <c r="O4105" s="48">
        <v>4096</v>
      </c>
      <c r="P4105" s="50">
        <v>3824367.5006338647</v>
      </c>
    </row>
    <row r="4106" spans="12:16" x14ac:dyDescent="0.3">
      <c r="L4106" s="48">
        <v>4097</v>
      </c>
      <c r="M4106" s="50">
        <v>0</v>
      </c>
      <c r="O4106" s="48">
        <v>4097</v>
      </c>
      <c r="P4106" s="50">
        <v>0</v>
      </c>
    </row>
    <row r="4107" spans="12:16" x14ac:dyDescent="0.3">
      <c r="L4107" s="48">
        <v>4098</v>
      </c>
      <c r="M4107" s="50">
        <v>717459.94815809012</v>
      </c>
      <c r="O4107" s="48">
        <v>4098</v>
      </c>
      <c r="P4107" s="50">
        <v>717459.94815809012</v>
      </c>
    </row>
    <row r="4108" spans="12:16" x14ac:dyDescent="0.3">
      <c r="L4108" s="48">
        <v>4099</v>
      </c>
      <c r="M4108" s="50">
        <v>270674.04091476847</v>
      </c>
      <c r="O4108" s="48">
        <v>4099</v>
      </c>
      <c r="P4108" s="50">
        <v>0</v>
      </c>
    </row>
    <row r="4109" spans="12:16" x14ac:dyDescent="0.3">
      <c r="L4109" s="48">
        <v>4100</v>
      </c>
      <c r="M4109" s="50">
        <v>413549.98307735659</v>
      </c>
      <c r="O4109" s="48">
        <v>4100</v>
      </c>
      <c r="P4109" s="50">
        <v>413549.98307735659</v>
      </c>
    </row>
    <row r="4110" spans="12:16" x14ac:dyDescent="0.3">
      <c r="L4110" s="48">
        <v>4101</v>
      </c>
      <c r="M4110" s="50">
        <v>3055056.7296330063</v>
      </c>
      <c r="O4110" s="48">
        <v>4101</v>
      </c>
      <c r="P4110" s="50">
        <v>3055056.7296330063</v>
      </c>
    </row>
    <row r="4111" spans="12:16" x14ac:dyDescent="0.3">
      <c r="L4111" s="48">
        <v>4102</v>
      </c>
      <c r="M4111" s="50">
        <v>1636370.0625522234</v>
      </c>
      <c r="O4111" s="48">
        <v>4102</v>
      </c>
      <c r="P4111" s="50">
        <v>1636370.0625522234</v>
      </c>
    </row>
    <row r="4112" spans="12:16" x14ac:dyDescent="0.3">
      <c r="L4112" s="48">
        <v>4103</v>
      </c>
      <c r="M4112" s="50">
        <v>0</v>
      </c>
      <c r="O4112" s="48">
        <v>4103</v>
      </c>
      <c r="P4112" s="50">
        <v>0</v>
      </c>
    </row>
    <row r="4113" spans="12:16" x14ac:dyDescent="0.3">
      <c r="L4113" s="48">
        <v>4104</v>
      </c>
      <c r="M4113" s="50">
        <v>18608308.525543999</v>
      </c>
      <c r="O4113" s="48">
        <v>4104</v>
      </c>
      <c r="P4113" s="50">
        <v>4687913.9725466054</v>
      </c>
    </row>
    <row r="4114" spans="12:16" x14ac:dyDescent="0.3">
      <c r="L4114" s="48">
        <v>4105</v>
      </c>
      <c r="M4114" s="50">
        <v>0</v>
      </c>
      <c r="O4114" s="48">
        <v>4105</v>
      </c>
      <c r="P4114" s="50">
        <v>0</v>
      </c>
    </row>
    <row r="4115" spans="12:16" x14ac:dyDescent="0.3">
      <c r="L4115" s="48">
        <v>4106</v>
      </c>
      <c r="M4115" s="50">
        <v>0</v>
      </c>
      <c r="O4115" s="48">
        <v>4106</v>
      </c>
      <c r="P4115" s="50">
        <v>0</v>
      </c>
    </row>
    <row r="4116" spans="12:16" x14ac:dyDescent="0.3">
      <c r="L4116" s="48">
        <v>4107</v>
      </c>
      <c r="M4116" s="50">
        <v>0</v>
      </c>
      <c r="O4116" s="48">
        <v>4107</v>
      </c>
      <c r="P4116" s="50">
        <v>0</v>
      </c>
    </row>
    <row r="4117" spans="12:16" x14ac:dyDescent="0.3">
      <c r="L4117" s="48">
        <v>4108</v>
      </c>
      <c r="M4117" s="50">
        <v>0</v>
      </c>
      <c r="O4117" s="48">
        <v>4108</v>
      </c>
      <c r="P4117" s="50">
        <v>0</v>
      </c>
    </row>
    <row r="4118" spans="12:16" x14ac:dyDescent="0.3">
      <c r="L4118" s="48">
        <v>4109</v>
      </c>
      <c r="M4118" s="50">
        <v>0</v>
      </c>
      <c r="O4118" s="48">
        <v>4109</v>
      </c>
      <c r="P4118" s="50">
        <v>0</v>
      </c>
    </row>
    <row r="4119" spans="12:16" x14ac:dyDescent="0.3">
      <c r="L4119" s="48">
        <v>4110</v>
      </c>
      <c r="M4119" s="50">
        <v>0</v>
      </c>
      <c r="O4119" s="48">
        <v>4110</v>
      </c>
      <c r="P4119" s="50">
        <v>0</v>
      </c>
    </row>
    <row r="4120" spans="12:16" x14ac:dyDescent="0.3">
      <c r="L4120" s="48">
        <v>4111</v>
      </c>
      <c r="M4120" s="50">
        <v>0</v>
      </c>
      <c r="O4120" s="48">
        <v>4111</v>
      </c>
      <c r="P4120" s="50">
        <v>0</v>
      </c>
    </row>
    <row r="4121" spans="12:16" x14ac:dyDescent="0.3">
      <c r="L4121" s="48">
        <v>4112</v>
      </c>
      <c r="M4121" s="50">
        <v>0</v>
      </c>
      <c r="O4121" s="48">
        <v>4112</v>
      </c>
      <c r="P4121" s="50">
        <v>0</v>
      </c>
    </row>
    <row r="4122" spans="12:16" x14ac:dyDescent="0.3">
      <c r="L4122" s="48">
        <v>4113</v>
      </c>
      <c r="M4122" s="50">
        <v>562313.54010733264</v>
      </c>
      <c r="O4122" s="48">
        <v>4113</v>
      </c>
      <c r="P4122" s="50">
        <v>334738.02503319719</v>
      </c>
    </row>
    <row r="4123" spans="12:16" x14ac:dyDescent="0.3">
      <c r="L4123" s="48">
        <v>4114</v>
      </c>
      <c r="M4123" s="50">
        <v>875243.40642647143</v>
      </c>
      <c r="O4123" s="48">
        <v>4114</v>
      </c>
      <c r="P4123" s="50">
        <v>875243.40642647143</v>
      </c>
    </row>
    <row r="4124" spans="12:16" x14ac:dyDescent="0.3">
      <c r="L4124" s="48">
        <v>4115</v>
      </c>
      <c r="M4124" s="50">
        <v>300175.76793509576</v>
      </c>
      <c r="O4124" s="48">
        <v>4115</v>
      </c>
      <c r="P4124" s="50">
        <v>300175.76793509576</v>
      </c>
    </row>
    <row r="4125" spans="12:16" x14ac:dyDescent="0.3">
      <c r="L4125" s="48">
        <v>4116</v>
      </c>
      <c r="M4125" s="50">
        <v>680219.20323255216</v>
      </c>
      <c r="O4125" s="48">
        <v>4116</v>
      </c>
      <c r="P4125" s="50">
        <v>680219.20323255216</v>
      </c>
    </row>
    <row r="4126" spans="12:16" x14ac:dyDescent="0.3">
      <c r="L4126" s="48">
        <v>4117</v>
      </c>
      <c r="M4126" s="50">
        <v>0</v>
      </c>
      <c r="O4126" s="48">
        <v>4117</v>
      </c>
      <c r="P4126" s="50">
        <v>0</v>
      </c>
    </row>
    <row r="4127" spans="12:16" x14ac:dyDescent="0.3">
      <c r="L4127" s="48">
        <v>4118</v>
      </c>
      <c r="M4127" s="50">
        <v>260469.78645944499</v>
      </c>
      <c r="O4127" s="48">
        <v>4118</v>
      </c>
      <c r="P4127" s="50">
        <v>260469.78645944499</v>
      </c>
    </row>
    <row r="4128" spans="12:16" x14ac:dyDescent="0.3">
      <c r="L4128" s="48">
        <v>4119</v>
      </c>
      <c r="M4128" s="50">
        <v>231718.7611804599</v>
      </c>
      <c r="O4128" s="48">
        <v>4119</v>
      </c>
      <c r="P4128" s="50">
        <v>0</v>
      </c>
    </row>
    <row r="4129" spans="12:16" x14ac:dyDescent="0.3">
      <c r="L4129" s="48">
        <v>4120</v>
      </c>
      <c r="M4129" s="50">
        <v>0</v>
      </c>
      <c r="O4129" s="48">
        <v>4120</v>
      </c>
      <c r="P4129" s="50">
        <v>0</v>
      </c>
    </row>
    <row r="4130" spans="12:16" x14ac:dyDescent="0.3">
      <c r="L4130" s="48">
        <v>4121</v>
      </c>
      <c r="M4130" s="50">
        <v>0</v>
      </c>
      <c r="O4130" s="48">
        <v>4121</v>
      </c>
      <c r="P4130" s="50">
        <v>0</v>
      </c>
    </row>
    <row r="4131" spans="12:16" x14ac:dyDescent="0.3">
      <c r="L4131" s="48">
        <v>4122</v>
      </c>
      <c r="M4131" s="50">
        <v>0</v>
      </c>
      <c r="O4131" s="48">
        <v>4122</v>
      </c>
      <c r="P4131" s="50">
        <v>0</v>
      </c>
    </row>
    <row r="4132" spans="12:16" x14ac:dyDescent="0.3">
      <c r="L4132" s="48">
        <v>4123</v>
      </c>
      <c r="M4132" s="50">
        <v>125935.20334051042</v>
      </c>
      <c r="O4132" s="48">
        <v>4123</v>
      </c>
      <c r="P4132" s="50">
        <v>125935.20334051042</v>
      </c>
    </row>
    <row r="4133" spans="12:16" x14ac:dyDescent="0.3">
      <c r="L4133" s="48">
        <v>4124</v>
      </c>
      <c r="M4133" s="50">
        <v>2778873.8498463142</v>
      </c>
      <c r="O4133" s="48">
        <v>4124</v>
      </c>
      <c r="P4133" s="50">
        <v>2778873.8498463142</v>
      </c>
    </row>
    <row r="4134" spans="12:16" x14ac:dyDescent="0.3">
      <c r="L4134" s="48">
        <v>4125</v>
      </c>
      <c r="M4134" s="50">
        <v>0</v>
      </c>
      <c r="O4134" s="48">
        <v>4125</v>
      </c>
      <c r="P4134" s="50">
        <v>0</v>
      </c>
    </row>
    <row r="4135" spans="12:16" x14ac:dyDescent="0.3">
      <c r="L4135" s="48">
        <v>4126</v>
      </c>
      <c r="M4135" s="50">
        <v>503152.00731623103</v>
      </c>
      <c r="O4135" s="48">
        <v>4126</v>
      </c>
      <c r="P4135" s="50">
        <v>246186.80641390683</v>
      </c>
    </row>
    <row r="4136" spans="12:16" x14ac:dyDescent="0.3">
      <c r="L4136" s="48">
        <v>4127</v>
      </c>
      <c r="M4136" s="50">
        <v>209147.00223143506</v>
      </c>
      <c r="O4136" s="48">
        <v>4127</v>
      </c>
      <c r="P4136" s="50">
        <v>209147.00223143506</v>
      </c>
    </row>
    <row r="4137" spans="12:16" x14ac:dyDescent="0.3">
      <c r="L4137" s="48">
        <v>4128</v>
      </c>
      <c r="M4137" s="50">
        <v>312760.14766742068</v>
      </c>
      <c r="O4137" s="48">
        <v>4128</v>
      </c>
      <c r="P4137" s="50">
        <v>0</v>
      </c>
    </row>
    <row r="4138" spans="12:16" x14ac:dyDescent="0.3">
      <c r="L4138" s="48">
        <v>4129</v>
      </c>
      <c r="M4138" s="50">
        <v>6421388.83646206</v>
      </c>
      <c r="O4138" s="48">
        <v>4129</v>
      </c>
      <c r="P4138" s="50">
        <v>3215910.4539147713</v>
      </c>
    </row>
    <row r="4139" spans="12:16" x14ac:dyDescent="0.3">
      <c r="L4139" s="48">
        <v>4130</v>
      </c>
      <c r="M4139" s="50">
        <v>53244842.768925592</v>
      </c>
      <c r="O4139" s="48">
        <v>4130</v>
      </c>
      <c r="P4139" s="50">
        <v>0</v>
      </c>
    </row>
    <row r="4140" spans="12:16" x14ac:dyDescent="0.3">
      <c r="L4140" s="48">
        <v>4131</v>
      </c>
      <c r="M4140" s="50">
        <v>306729.01104093227</v>
      </c>
      <c r="O4140" s="48">
        <v>4131</v>
      </c>
      <c r="P4140" s="50">
        <v>306729.01104093227</v>
      </c>
    </row>
    <row r="4141" spans="12:16" x14ac:dyDescent="0.3">
      <c r="L4141" s="48">
        <v>4132</v>
      </c>
      <c r="M4141" s="50">
        <v>0</v>
      </c>
      <c r="O4141" s="48">
        <v>4132</v>
      </c>
      <c r="P4141" s="50">
        <v>0</v>
      </c>
    </row>
    <row r="4142" spans="12:16" x14ac:dyDescent="0.3">
      <c r="L4142" s="48">
        <v>4133</v>
      </c>
      <c r="M4142" s="50">
        <v>0</v>
      </c>
      <c r="O4142" s="48">
        <v>4133</v>
      </c>
      <c r="P4142" s="50">
        <v>0</v>
      </c>
    </row>
    <row r="4143" spans="12:16" x14ac:dyDescent="0.3">
      <c r="L4143" s="48">
        <v>4134</v>
      </c>
      <c r="M4143" s="50">
        <v>0</v>
      </c>
      <c r="O4143" s="48">
        <v>4134</v>
      </c>
      <c r="P4143" s="50">
        <v>0</v>
      </c>
    </row>
    <row r="4144" spans="12:16" x14ac:dyDescent="0.3">
      <c r="L4144" s="48">
        <v>4135</v>
      </c>
      <c r="M4144" s="50">
        <v>5641892.2837110441</v>
      </c>
      <c r="O4144" s="48">
        <v>4135</v>
      </c>
      <c r="P4144" s="50">
        <v>5641892.2837110441</v>
      </c>
    </row>
    <row r="4145" spans="12:16" x14ac:dyDescent="0.3">
      <c r="L4145" s="48">
        <v>4136</v>
      </c>
      <c r="M4145" s="50">
        <v>0</v>
      </c>
      <c r="O4145" s="48">
        <v>4136</v>
      </c>
      <c r="P4145" s="50">
        <v>0</v>
      </c>
    </row>
    <row r="4146" spans="12:16" x14ac:dyDescent="0.3">
      <c r="L4146" s="48">
        <v>4137</v>
      </c>
      <c r="M4146" s="50">
        <v>0</v>
      </c>
      <c r="O4146" s="48">
        <v>4137</v>
      </c>
      <c r="P4146" s="50">
        <v>0</v>
      </c>
    </row>
    <row r="4147" spans="12:16" x14ac:dyDescent="0.3">
      <c r="L4147" s="48">
        <v>4138</v>
      </c>
      <c r="M4147" s="50">
        <v>0</v>
      </c>
      <c r="O4147" s="48">
        <v>4138</v>
      </c>
      <c r="P4147" s="50">
        <v>0</v>
      </c>
    </row>
    <row r="4148" spans="12:16" x14ac:dyDescent="0.3">
      <c r="L4148" s="48">
        <v>4139</v>
      </c>
      <c r="M4148" s="50">
        <v>3543241.0670897109</v>
      </c>
      <c r="O4148" s="48">
        <v>4139</v>
      </c>
      <c r="P4148" s="50">
        <v>3543241.0670897109</v>
      </c>
    </row>
    <row r="4149" spans="12:16" x14ac:dyDescent="0.3">
      <c r="L4149" s="48">
        <v>4140</v>
      </c>
      <c r="M4149" s="50">
        <v>0</v>
      </c>
      <c r="O4149" s="48">
        <v>4140</v>
      </c>
      <c r="P4149" s="50">
        <v>0</v>
      </c>
    </row>
    <row r="4150" spans="12:16" x14ac:dyDescent="0.3">
      <c r="L4150" s="48">
        <v>4141</v>
      </c>
      <c r="M4150" s="50">
        <v>0</v>
      </c>
      <c r="O4150" s="48">
        <v>4141</v>
      </c>
      <c r="P4150" s="50">
        <v>0</v>
      </c>
    </row>
    <row r="4151" spans="12:16" x14ac:dyDescent="0.3">
      <c r="L4151" s="48">
        <v>4142</v>
      </c>
      <c r="M4151" s="50">
        <v>502362.42066325946</v>
      </c>
      <c r="O4151" s="48">
        <v>4142</v>
      </c>
      <c r="P4151" s="50">
        <v>502362.42066325946</v>
      </c>
    </row>
    <row r="4152" spans="12:16" x14ac:dyDescent="0.3">
      <c r="L4152" s="48">
        <v>4143</v>
      </c>
      <c r="M4152" s="50">
        <v>6746882.1296880012</v>
      </c>
      <c r="O4152" s="48">
        <v>4143</v>
      </c>
      <c r="P4152" s="50">
        <v>1430538.3511965356</v>
      </c>
    </row>
    <row r="4153" spans="12:16" x14ac:dyDescent="0.3">
      <c r="L4153" s="48">
        <v>4144</v>
      </c>
      <c r="M4153" s="50">
        <v>0</v>
      </c>
      <c r="O4153" s="48">
        <v>4144</v>
      </c>
      <c r="P4153" s="50">
        <v>0</v>
      </c>
    </row>
    <row r="4154" spans="12:16" x14ac:dyDescent="0.3">
      <c r="L4154" s="48">
        <v>4145</v>
      </c>
      <c r="M4154" s="50">
        <v>0</v>
      </c>
      <c r="O4154" s="48">
        <v>4145</v>
      </c>
      <c r="P4154" s="50">
        <v>0</v>
      </c>
    </row>
    <row r="4155" spans="12:16" x14ac:dyDescent="0.3">
      <c r="L4155" s="48">
        <v>4146</v>
      </c>
      <c r="M4155" s="50">
        <v>0</v>
      </c>
      <c r="O4155" s="48">
        <v>4146</v>
      </c>
      <c r="P4155" s="50">
        <v>0</v>
      </c>
    </row>
    <row r="4156" spans="12:16" x14ac:dyDescent="0.3">
      <c r="L4156" s="48">
        <v>4147</v>
      </c>
      <c r="M4156" s="50">
        <v>4432014.0852642162</v>
      </c>
      <c r="O4156" s="48">
        <v>4147</v>
      </c>
      <c r="P4156" s="50">
        <v>4432014.0852642162</v>
      </c>
    </row>
    <row r="4157" spans="12:16" x14ac:dyDescent="0.3">
      <c r="L4157" s="48">
        <v>4148</v>
      </c>
      <c r="M4157" s="50">
        <v>748602.46185938013</v>
      </c>
      <c r="O4157" s="48">
        <v>4148</v>
      </c>
      <c r="P4157" s="50">
        <v>748602.46185938013</v>
      </c>
    </row>
    <row r="4158" spans="12:16" x14ac:dyDescent="0.3">
      <c r="L4158" s="48">
        <v>4149</v>
      </c>
      <c r="M4158" s="50">
        <v>1217293.2831740081</v>
      </c>
      <c r="O4158" s="48">
        <v>4149</v>
      </c>
      <c r="P4158" s="50">
        <v>1217293.2831740081</v>
      </c>
    </row>
    <row r="4159" spans="12:16" x14ac:dyDescent="0.3">
      <c r="L4159" s="48">
        <v>4150</v>
      </c>
      <c r="M4159" s="50">
        <v>2728537.1654895633</v>
      </c>
      <c r="O4159" s="48">
        <v>4150</v>
      </c>
      <c r="P4159" s="50">
        <v>2728537.1654895633</v>
      </c>
    </row>
    <row r="4160" spans="12:16" x14ac:dyDescent="0.3">
      <c r="L4160" s="48">
        <v>4151</v>
      </c>
      <c r="M4160" s="50">
        <v>3076091.3259294918</v>
      </c>
      <c r="O4160" s="48">
        <v>4151</v>
      </c>
      <c r="P4160" s="50">
        <v>3076091.3259294918</v>
      </c>
    </row>
    <row r="4161" spans="12:16" x14ac:dyDescent="0.3">
      <c r="L4161" s="48">
        <v>4152</v>
      </c>
      <c r="M4161" s="50">
        <v>285006.71859250183</v>
      </c>
      <c r="O4161" s="48">
        <v>4152</v>
      </c>
      <c r="P4161" s="50">
        <v>285006.71859250183</v>
      </c>
    </row>
    <row r="4162" spans="12:16" x14ac:dyDescent="0.3">
      <c r="L4162" s="48">
        <v>4153</v>
      </c>
      <c r="M4162" s="50">
        <v>3246360.7074079146</v>
      </c>
      <c r="O4162" s="48">
        <v>4153</v>
      </c>
      <c r="P4162" s="50">
        <v>3246360.7074079146</v>
      </c>
    </row>
    <row r="4163" spans="12:16" x14ac:dyDescent="0.3">
      <c r="L4163" s="48">
        <v>4154</v>
      </c>
      <c r="M4163" s="50">
        <v>2911761.1831091302</v>
      </c>
      <c r="O4163" s="48">
        <v>4154</v>
      </c>
      <c r="P4163" s="50">
        <v>2911761.1831091302</v>
      </c>
    </row>
    <row r="4164" spans="12:16" x14ac:dyDescent="0.3">
      <c r="L4164" s="48">
        <v>4155</v>
      </c>
      <c r="M4164" s="50">
        <v>0</v>
      </c>
      <c r="O4164" s="48">
        <v>4155</v>
      </c>
      <c r="P4164" s="50">
        <v>0</v>
      </c>
    </row>
    <row r="4165" spans="12:16" x14ac:dyDescent="0.3">
      <c r="L4165" s="48">
        <v>4156</v>
      </c>
      <c r="M4165" s="50">
        <v>0</v>
      </c>
      <c r="O4165" s="48">
        <v>4156</v>
      </c>
      <c r="P4165" s="50">
        <v>0</v>
      </c>
    </row>
    <row r="4166" spans="12:16" x14ac:dyDescent="0.3">
      <c r="L4166" s="48">
        <v>4157</v>
      </c>
      <c r="M4166" s="50">
        <v>352214.12414688751</v>
      </c>
      <c r="O4166" s="48">
        <v>4157</v>
      </c>
      <c r="P4166" s="50">
        <v>352214.12414688751</v>
      </c>
    </row>
    <row r="4167" spans="12:16" x14ac:dyDescent="0.3">
      <c r="L4167" s="48">
        <v>4158</v>
      </c>
      <c r="M4167" s="50">
        <v>0</v>
      </c>
      <c r="O4167" s="48">
        <v>4158</v>
      </c>
      <c r="P4167" s="50">
        <v>0</v>
      </c>
    </row>
    <row r="4168" spans="12:16" x14ac:dyDescent="0.3">
      <c r="L4168" s="48">
        <v>4159</v>
      </c>
      <c r="M4168" s="50">
        <v>0</v>
      </c>
      <c r="O4168" s="48">
        <v>4159</v>
      </c>
      <c r="P4168" s="50">
        <v>0</v>
      </c>
    </row>
    <row r="4169" spans="12:16" x14ac:dyDescent="0.3">
      <c r="L4169" s="48">
        <v>4160</v>
      </c>
      <c r="M4169" s="50">
        <v>146101.50995803619</v>
      </c>
      <c r="O4169" s="48">
        <v>4160</v>
      </c>
      <c r="P4169" s="50">
        <v>146101.50995803619</v>
      </c>
    </row>
    <row r="4170" spans="12:16" x14ac:dyDescent="0.3">
      <c r="L4170" s="48">
        <v>4161</v>
      </c>
      <c r="M4170" s="50">
        <v>0</v>
      </c>
      <c r="O4170" s="48">
        <v>4161</v>
      </c>
      <c r="P4170" s="50">
        <v>0</v>
      </c>
    </row>
    <row r="4171" spans="12:16" x14ac:dyDescent="0.3">
      <c r="L4171" s="48">
        <v>4162</v>
      </c>
      <c r="M4171" s="50">
        <v>0</v>
      </c>
      <c r="O4171" s="48">
        <v>4162</v>
      </c>
      <c r="P4171" s="50">
        <v>0</v>
      </c>
    </row>
    <row r="4172" spans="12:16" x14ac:dyDescent="0.3">
      <c r="L4172" s="48">
        <v>4163</v>
      </c>
      <c r="M4172" s="50">
        <v>0</v>
      </c>
      <c r="O4172" s="48">
        <v>4163</v>
      </c>
      <c r="P4172" s="50">
        <v>0</v>
      </c>
    </row>
    <row r="4173" spans="12:16" x14ac:dyDescent="0.3">
      <c r="L4173" s="48">
        <v>4164</v>
      </c>
      <c r="M4173" s="50">
        <v>198996.92488032882</v>
      </c>
      <c r="O4173" s="48">
        <v>4164</v>
      </c>
      <c r="P4173" s="50">
        <v>0</v>
      </c>
    </row>
    <row r="4174" spans="12:16" x14ac:dyDescent="0.3">
      <c r="L4174" s="48">
        <v>4165</v>
      </c>
      <c r="M4174" s="50">
        <v>561182.06638525752</v>
      </c>
      <c r="O4174" s="48">
        <v>4165</v>
      </c>
      <c r="P4174" s="50">
        <v>561182.06638525752</v>
      </c>
    </row>
    <row r="4175" spans="12:16" x14ac:dyDescent="0.3">
      <c r="L4175" s="48">
        <v>4166</v>
      </c>
      <c r="M4175" s="50">
        <v>0</v>
      </c>
      <c r="O4175" s="48">
        <v>4166</v>
      </c>
      <c r="P4175" s="50">
        <v>0</v>
      </c>
    </row>
    <row r="4176" spans="12:16" x14ac:dyDescent="0.3">
      <c r="L4176" s="48">
        <v>4167</v>
      </c>
      <c r="M4176" s="50">
        <v>0</v>
      </c>
      <c r="O4176" s="48">
        <v>4167</v>
      </c>
      <c r="P4176" s="50">
        <v>0</v>
      </c>
    </row>
    <row r="4177" spans="12:16" x14ac:dyDescent="0.3">
      <c r="L4177" s="48">
        <v>4168</v>
      </c>
      <c r="M4177" s="50">
        <v>4739094.4245942309</v>
      </c>
      <c r="O4177" s="48">
        <v>4168</v>
      </c>
      <c r="P4177" s="50">
        <v>0</v>
      </c>
    </row>
    <row r="4178" spans="12:16" x14ac:dyDescent="0.3">
      <c r="L4178" s="48">
        <v>4169</v>
      </c>
      <c r="M4178" s="50">
        <v>5419853.7466803202</v>
      </c>
      <c r="O4178" s="48">
        <v>4169</v>
      </c>
      <c r="P4178" s="50">
        <v>0</v>
      </c>
    </row>
    <row r="4179" spans="12:16" x14ac:dyDescent="0.3">
      <c r="L4179" s="48">
        <v>4170</v>
      </c>
      <c r="M4179" s="50">
        <v>1723273.2935152834</v>
      </c>
      <c r="O4179" s="48">
        <v>4170</v>
      </c>
      <c r="P4179" s="50">
        <v>1723273.2935152834</v>
      </c>
    </row>
    <row r="4180" spans="12:16" x14ac:dyDescent="0.3">
      <c r="L4180" s="48">
        <v>4171</v>
      </c>
      <c r="M4180" s="50">
        <v>3506371.2966093174</v>
      </c>
      <c r="O4180" s="48">
        <v>4171</v>
      </c>
      <c r="P4180" s="50">
        <v>0</v>
      </c>
    </row>
    <row r="4181" spans="12:16" x14ac:dyDescent="0.3">
      <c r="L4181" s="48">
        <v>4172</v>
      </c>
      <c r="M4181" s="50">
        <v>0</v>
      </c>
      <c r="O4181" s="48">
        <v>4172</v>
      </c>
      <c r="P4181" s="50">
        <v>0</v>
      </c>
    </row>
    <row r="4182" spans="12:16" x14ac:dyDescent="0.3">
      <c r="L4182" s="48">
        <v>4173</v>
      </c>
      <c r="M4182" s="50">
        <v>0</v>
      </c>
      <c r="O4182" s="48">
        <v>4173</v>
      </c>
      <c r="P4182" s="50">
        <v>0</v>
      </c>
    </row>
    <row r="4183" spans="12:16" x14ac:dyDescent="0.3">
      <c r="L4183" s="48">
        <v>4174</v>
      </c>
      <c r="M4183" s="50">
        <v>0</v>
      </c>
      <c r="O4183" s="48">
        <v>4174</v>
      </c>
      <c r="P4183" s="50">
        <v>0</v>
      </c>
    </row>
    <row r="4184" spans="12:16" x14ac:dyDescent="0.3">
      <c r="L4184" s="48">
        <v>4175</v>
      </c>
      <c r="M4184" s="50">
        <v>593494.27575792489</v>
      </c>
      <c r="O4184" s="48">
        <v>4175</v>
      </c>
      <c r="P4184" s="50">
        <v>0</v>
      </c>
    </row>
    <row r="4185" spans="12:16" x14ac:dyDescent="0.3">
      <c r="L4185" s="48">
        <v>4176</v>
      </c>
      <c r="M4185" s="50">
        <v>212857.29913559835</v>
      </c>
      <c r="O4185" s="48">
        <v>4176</v>
      </c>
      <c r="P4185" s="50">
        <v>0</v>
      </c>
    </row>
    <row r="4186" spans="12:16" x14ac:dyDescent="0.3">
      <c r="L4186" s="48">
        <v>4177</v>
      </c>
      <c r="M4186" s="50">
        <v>2471916.1319448058</v>
      </c>
      <c r="O4186" s="48">
        <v>4177</v>
      </c>
      <c r="P4186" s="50">
        <v>0</v>
      </c>
    </row>
    <row r="4187" spans="12:16" x14ac:dyDescent="0.3">
      <c r="L4187" s="48">
        <v>4178</v>
      </c>
      <c r="M4187" s="50">
        <v>176162.16425889797</v>
      </c>
      <c r="O4187" s="48">
        <v>4178</v>
      </c>
      <c r="P4187" s="50">
        <v>176162.16425889797</v>
      </c>
    </row>
    <row r="4188" spans="12:16" x14ac:dyDescent="0.3">
      <c r="L4188" s="48">
        <v>4179</v>
      </c>
      <c r="M4188" s="50">
        <v>0</v>
      </c>
      <c r="O4188" s="48">
        <v>4179</v>
      </c>
      <c r="P4188" s="50">
        <v>0</v>
      </c>
    </row>
    <row r="4189" spans="12:16" x14ac:dyDescent="0.3">
      <c r="L4189" s="48">
        <v>4180</v>
      </c>
      <c r="M4189" s="50">
        <v>5907112.1046509854</v>
      </c>
      <c r="O4189" s="48">
        <v>4180</v>
      </c>
      <c r="P4189" s="50">
        <v>3789099.0228284099</v>
      </c>
    </row>
    <row r="4190" spans="12:16" x14ac:dyDescent="0.3">
      <c r="L4190" s="48">
        <v>4181</v>
      </c>
      <c r="M4190" s="50">
        <v>0</v>
      </c>
      <c r="O4190" s="48">
        <v>4181</v>
      </c>
      <c r="P4190" s="50">
        <v>0</v>
      </c>
    </row>
    <row r="4191" spans="12:16" x14ac:dyDescent="0.3">
      <c r="L4191" s="48">
        <v>4182</v>
      </c>
      <c r="M4191" s="50">
        <v>3239272.9231864111</v>
      </c>
      <c r="O4191" s="48">
        <v>4182</v>
      </c>
      <c r="P4191" s="50">
        <v>0</v>
      </c>
    </row>
    <row r="4192" spans="12:16" x14ac:dyDescent="0.3">
      <c r="L4192" s="48">
        <v>4183</v>
      </c>
      <c r="M4192" s="50">
        <v>0</v>
      </c>
      <c r="O4192" s="48">
        <v>4183</v>
      </c>
      <c r="P4192" s="50">
        <v>0</v>
      </c>
    </row>
    <row r="4193" spans="12:16" x14ac:dyDescent="0.3">
      <c r="L4193" s="48">
        <v>4184</v>
      </c>
      <c r="M4193" s="50">
        <v>0</v>
      </c>
      <c r="O4193" s="48">
        <v>4184</v>
      </c>
      <c r="P4193" s="50">
        <v>0</v>
      </c>
    </row>
    <row r="4194" spans="12:16" x14ac:dyDescent="0.3">
      <c r="L4194" s="48">
        <v>4185</v>
      </c>
      <c r="M4194" s="50">
        <v>0</v>
      </c>
      <c r="O4194" s="48">
        <v>4185</v>
      </c>
      <c r="P4194" s="50">
        <v>0</v>
      </c>
    </row>
    <row r="4195" spans="12:16" x14ac:dyDescent="0.3">
      <c r="L4195" s="48">
        <v>4186</v>
      </c>
      <c r="M4195" s="50">
        <v>1005116.090820241</v>
      </c>
      <c r="O4195" s="48">
        <v>4186</v>
      </c>
      <c r="P4195" s="50">
        <v>0</v>
      </c>
    </row>
    <row r="4196" spans="12:16" x14ac:dyDescent="0.3">
      <c r="L4196" s="48">
        <v>4187</v>
      </c>
      <c r="M4196" s="50">
        <v>782603.61606053973</v>
      </c>
      <c r="O4196" s="48">
        <v>4187</v>
      </c>
      <c r="P4196" s="50">
        <v>782603.61606053973</v>
      </c>
    </row>
    <row r="4197" spans="12:16" x14ac:dyDescent="0.3">
      <c r="L4197" s="48">
        <v>4188</v>
      </c>
      <c r="M4197" s="50">
        <v>7098373.2903056014</v>
      </c>
      <c r="O4197" s="48">
        <v>4188</v>
      </c>
      <c r="P4197" s="50">
        <v>6935565.3597071497</v>
      </c>
    </row>
    <row r="4198" spans="12:16" x14ac:dyDescent="0.3">
      <c r="L4198" s="48">
        <v>4189</v>
      </c>
      <c r="M4198" s="50">
        <v>2600902.6710207202</v>
      </c>
      <c r="O4198" s="48">
        <v>4189</v>
      </c>
      <c r="P4198" s="50">
        <v>2600902.6710207202</v>
      </c>
    </row>
    <row r="4199" spans="12:16" x14ac:dyDescent="0.3">
      <c r="L4199" s="48">
        <v>4190</v>
      </c>
      <c r="M4199" s="50">
        <v>0</v>
      </c>
      <c r="O4199" s="48">
        <v>4190</v>
      </c>
      <c r="P4199" s="50">
        <v>0</v>
      </c>
    </row>
    <row r="4200" spans="12:16" x14ac:dyDescent="0.3">
      <c r="L4200" s="48">
        <v>4191</v>
      </c>
      <c r="M4200" s="50">
        <v>1306642.5750533787</v>
      </c>
      <c r="O4200" s="48">
        <v>4191</v>
      </c>
      <c r="P4200" s="50">
        <v>0</v>
      </c>
    </row>
    <row r="4201" spans="12:16" x14ac:dyDescent="0.3">
      <c r="L4201" s="48">
        <v>4192</v>
      </c>
      <c r="M4201" s="50">
        <v>1612129.2256544239</v>
      </c>
      <c r="O4201" s="48">
        <v>4192</v>
      </c>
      <c r="P4201" s="50">
        <v>1612129.2256544239</v>
      </c>
    </row>
    <row r="4202" spans="12:16" x14ac:dyDescent="0.3">
      <c r="L4202" s="48">
        <v>4193</v>
      </c>
      <c r="M4202" s="50">
        <v>618774.33520402864</v>
      </c>
      <c r="O4202" s="48">
        <v>4193</v>
      </c>
      <c r="P4202" s="50">
        <v>402260.9086133836</v>
      </c>
    </row>
    <row r="4203" spans="12:16" x14ac:dyDescent="0.3">
      <c r="L4203" s="48">
        <v>4194</v>
      </c>
      <c r="M4203" s="50">
        <v>191183.54366423926</v>
      </c>
      <c r="O4203" s="48">
        <v>4194</v>
      </c>
      <c r="P4203" s="50">
        <v>191183.54366423926</v>
      </c>
    </row>
    <row r="4204" spans="12:16" x14ac:dyDescent="0.3">
      <c r="L4204" s="48">
        <v>4195</v>
      </c>
      <c r="M4204" s="50">
        <v>250622.57708069027</v>
      </c>
      <c r="O4204" s="48">
        <v>4195</v>
      </c>
      <c r="P4204" s="50">
        <v>0</v>
      </c>
    </row>
    <row r="4205" spans="12:16" x14ac:dyDescent="0.3">
      <c r="L4205" s="48">
        <v>4196</v>
      </c>
      <c r="M4205" s="50">
        <v>0</v>
      </c>
      <c r="O4205" s="48">
        <v>4196</v>
      </c>
      <c r="P4205" s="50">
        <v>0</v>
      </c>
    </row>
    <row r="4206" spans="12:16" x14ac:dyDescent="0.3">
      <c r="L4206" s="48">
        <v>4197</v>
      </c>
      <c r="M4206" s="50">
        <v>0</v>
      </c>
      <c r="O4206" s="48">
        <v>4197</v>
      </c>
      <c r="P4206" s="50">
        <v>0</v>
      </c>
    </row>
    <row r="4207" spans="12:16" x14ac:dyDescent="0.3">
      <c r="L4207" s="48">
        <v>4198</v>
      </c>
      <c r="M4207" s="50">
        <v>1874141.9016482679</v>
      </c>
      <c r="O4207" s="48">
        <v>4198</v>
      </c>
      <c r="P4207" s="50">
        <v>212831.0738737153</v>
      </c>
    </row>
    <row r="4208" spans="12:16" x14ac:dyDescent="0.3">
      <c r="L4208" s="48">
        <v>4199</v>
      </c>
      <c r="M4208" s="50">
        <v>0</v>
      </c>
      <c r="O4208" s="48">
        <v>4199</v>
      </c>
      <c r="P4208" s="50">
        <v>0</v>
      </c>
    </row>
    <row r="4209" spans="12:16" x14ac:dyDescent="0.3">
      <c r="L4209" s="48">
        <v>4200</v>
      </c>
      <c r="M4209" s="50">
        <v>435315.29238243215</v>
      </c>
      <c r="O4209" s="48">
        <v>4200</v>
      </c>
      <c r="P4209" s="50">
        <v>435315.29238243215</v>
      </c>
    </row>
    <row r="4210" spans="12:16" x14ac:dyDescent="0.3">
      <c r="L4210" s="48">
        <v>4201</v>
      </c>
      <c r="M4210" s="50">
        <v>7755081.3887685342</v>
      </c>
      <c r="O4210" s="48">
        <v>4201</v>
      </c>
      <c r="P4210" s="50">
        <v>772561.0710817005</v>
      </c>
    </row>
    <row r="4211" spans="12:16" x14ac:dyDescent="0.3">
      <c r="L4211" s="48">
        <v>4202</v>
      </c>
      <c r="M4211" s="50">
        <v>0</v>
      </c>
      <c r="O4211" s="48">
        <v>4202</v>
      </c>
      <c r="P4211" s="50">
        <v>0</v>
      </c>
    </row>
    <row r="4212" spans="12:16" x14ac:dyDescent="0.3">
      <c r="L4212" s="48">
        <v>4203</v>
      </c>
      <c r="M4212" s="50">
        <v>0</v>
      </c>
      <c r="O4212" s="48">
        <v>4203</v>
      </c>
      <c r="P4212" s="50">
        <v>0</v>
      </c>
    </row>
    <row r="4213" spans="12:16" x14ac:dyDescent="0.3">
      <c r="L4213" s="48">
        <v>4204</v>
      </c>
      <c r="M4213" s="50">
        <v>0</v>
      </c>
      <c r="O4213" s="48">
        <v>4204</v>
      </c>
      <c r="P4213" s="50">
        <v>0</v>
      </c>
    </row>
    <row r="4214" spans="12:16" x14ac:dyDescent="0.3">
      <c r="L4214" s="48">
        <v>4205</v>
      </c>
      <c r="M4214" s="50">
        <v>0</v>
      </c>
      <c r="O4214" s="48">
        <v>4205</v>
      </c>
      <c r="P4214" s="50">
        <v>0</v>
      </c>
    </row>
    <row r="4215" spans="12:16" x14ac:dyDescent="0.3">
      <c r="L4215" s="48">
        <v>4206</v>
      </c>
      <c r="M4215" s="50">
        <v>3072947.7604857534</v>
      </c>
      <c r="O4215" s="48">
        <v>4206</v>
      </c>
      <c r="P4215" s="50">
        <v>0</v>
      </c>
    </row>
    <row r="4216" spans="12:16" x14ac:dyDescent="0.3">
      <c r="L4216" s="48">
        <v>4207</v>
      </c>
      <c r="M4216" s="50">
        <v>1280893.0541743916</v>
      </c>
      <c r="O4216" s="48">
        <v>4207</v>
      </c>
      <c r="P4216" s="50">
        <v>1280893.0541743916</v>
      </c>
    </row>
    <row r="4217" spans="12:16" x14ac:dyDescent="0.3">
      <c r="L4217" s="48">
        <v>4208</v>
      </c>
      <c r="M4217" s="50">
        <v>198354.52583840332</v>
      </c>
      <c r="O4217" s="48">
        <v>4208</v>
      </c>
      <c r="P4217" s="50">
        <v>0</v>
      </c>
    </row>
    <row r="4218" spans="12:16" x14ac:dyDescent="0.3">
      <c r="L4218" s="48">
        <v>4209</v>
      </c>
      <c r="M4218" s="50">
        <v>1047447.5114814373</v>
      </c>
      <c r="O4218" s="48">
        <v>4209</v>
      </c>
      <c r="P4218" s="50">
        <v>851885.9536875023</v>
      </c>
    </row>
    <row r="4219" spans="12:16" x14ac:dyDescent="0.3">
      <c r="L4219" s="48">
        <v>4210</v>
      </c>
      <c r="M4219" s="50">
        <v>391246.28216080106</v>
      </c>
      <c r="O4219" s="48">
        <v>4210</v>
      </c>
      <c r="P4219" s="50">
        <v>391246.28216080106</v>
      </c>
    </row>
    <row r="4220" spans="12:16" x14ac:dyDescent="0.3">
      <c r="L4220" s="48">
        <v>4211</v>
      </c>
      <c r="M4220" s="50">
        <v>0</v>
      </c>
      <c r="O4220" s="48">
        <v>4211</v>
      </c>
      <c r="P4220" s="50">
        <v>0</v>
      </c>
    </row>
    <row r="4221" spans="12:16" x14ac:dyDescent="0.3">
      <c r="L4221" s="48">
        <v>4212</v>
      </c>
      <c r="M4221" s="50">
        <v>2983294.8735900125</v>
      </c>
      <c r="O4221" s="48">
        <v>4212</v>
      </c>
      <c r="P4221" s="50">
        <v>2983294.8735900125</v>
      </c>
    </row>
    <row r="4222" spans="12:16" x14ac:dyDescent="0.3">
      <c r="L4222" s="48">
        <v>4213</v>
      </c>
      <c r="M4222" s="50">
        <v>0</v>
      </c>
      <c r="O4222" s="48">
        <v>4213</v>
      </c>
      <c r="P4222" s="50">
        <v>0</v>
      </c>
    </row>
    <row r="4223" spans="12:16" x14ac:dyDescent="0.3">
      <c r="L4223" s="48">
        <v>4214</v>
      </c>
      <c r="M4223" s="50">
        <v>0</v>
      </c>
      <c r="O4223" s="48">
        <v>4214</v>
      </c>
      <c r="P4223" s="50">
        <v>0</v>
      </c>
    </row>
    <row r="4224" spans="12:16" x14ac:dyDescent="0.3">
      <c r="L4224" s="48">
        <v>4215</v>
      </c>
      <c r="M4224" s="50">
        <v>0</v>
      </c>
      <c r="O4224" s="48">
        <v>4215</v>
      </c>
      <c r="P4224" s="50">
        <v>0</v>
      </c>
    </row>
    <row r="4225" spans="12:16" x14ac:dyDescent="0.3">
      <c r="L4225" s="48">
        <v>4216</v>
      </c>
      <c r="M4225" s="50">
        <v>0</v>
      </c>
      <c r="O4225" s="48">
        <v>4216</v>
      </c>
      <c r="P4225" s="50">
        <v>0</v>
      </c>
    </row>
    <row r="4226" spans="12:16" x14ac:dyDescent="0.3">
      <c r="L4226" s="48">
        <v>4217</v>
      </c>
      <c r="M4226" s="50">
        <v>3174048.2570504732</v>
      </c>
      <c r="O4226" s="48">
        <v>4217</v>
      </c>
      <c r="P4226" s="50">
        <v>0</v>
      </c>
    </row>
    <row r="4227" spans="12:16" x14ac:dyDescent="0.3">
      <c r="L4227" s="48">
        <v>4218</v>
      </c>
      <c r="M4227" s="50">
        <v>0</v>
      </c>
      <c r="O4227" s="48">
        <v>4218</v>
      </c>
      <c r="P4227" s="50">
        <v>0</v>
      </c>
    </row>
    <row r="4228" spans="12:16" x14ac:dyDescent="0.3">
      <c r="L4228" s="48">
        <v>4219</v>
      </c>
      <c r="M4228" s="50">
        <v>0</v>
      </c>
      <c r="O4228" s="48">
        <v>4219</v>
      </c>
      <c r="P4228" s="50">
        <v>0</v>
      </c>
    </row>
    <row r="4229" spans="12:16" x14ac:dyDescent="0.3">
      <c r="L4229" s="48">
        <v>4220</v>
      </c>
      <c r="M4229" s="50">
        <v>310679.49641309149</v>
      </c>
      <c r="O4229" s="48">
        <v>4220</v>
      </c>
      <c r="P4229" s="50">
        <v>0</v>
      </c>
    </row>
    <row r="4230" spans="12:16" x14ac:dyDescent="0.3">
      <c r="L4230" s="48">
        <v>4221</v>
      </c>
      <c r="M4230" s="50">
        <v>259621.92771978656</v>
      </c>
      <c r="O4230" s="48">
        <v>4221</v>
      </c>
      <c r="P4230" s="50">
        <v>259621.92771978656</v>
      </c>
    </row>
    <row r="4231" spans="12:16" x14ac:dyDescent="0.3">
      <c r="L4231" s="48">
        <v>4222</v>
      </c>
      <c r="M4231" s="50">
        <v>876876.66855557216</v>
      </c>
      <c r="O4231" s="48">
        <v>4222</v>
      </c>
      <c r="P4231" s="50">
        <v>0</v>
      </c>
    </row>
    <row r="4232" spans="12:16" x14ac:dyDescent="0.3">
      <c r="L4232" s="48">
        <v>4223</v>
      </c>
      <c r="M4232" s="50">
        <v>2551917.2221887242</v>
      </c>
      <c r="O4232" s="48">
        <v>4223</v>
      </c>
      <c r="P4232" s="50">
        <v>0</v>
      </c>
    </row>
    <row r="4233" spans="12:16" x14ac:dyDescent="0.3">
      <c r="L4233" s="48">
        <v>4224</v>
      </c>
      <c r="M4233" s="50">
        <v>0</v>
      </c>
      <c r="O4233" s="48">
        <v>4224</v>
      </c>
      <c r="P4233" s="50">
        <v>0</v>
      </c>
    </row>
    <row r="4234" spans="12:16" x14ac:dyDescent="0.3">
      <c r="L4234" s="48">
        <v>4225</v>
      </c>
      <c r="M4234" s="50">
        <v>12876053.97555265</v>
      </c>
      <c r="O4234" s="48">
        <v>4225</v>
      </c>
      <c r="P4234" s="50">
        <v>0</v>
      </c>
    </row>
    <row r="4235" spans="12:16" x14ac:dyDescent="0.3">
      <c r="L4235" s="48">
        <v>4226</v>
      </c>
      <c r="M4235" s="50">
        <v>0</v>
      </c>
      <c r="O4235" s="48">
        <v>4226</v>
      </c>
      <c r="P4235" s="50">
        <v>0</v>
      </c>
    </row>
    <row r="4236" spans="12:16" x14ac:dyDescent="0.3">
      <c r="L4236" s="48">
        <v>4227</v>
      </c>
      <c r="M4236" s="50">
        <v>231235.99331736032</v>
      </c>
      <c r="O4236" s="48">
        <v>4227</v>
      </c>
      <c r="P4236" s="50">
        <v>0</v>
      </c>
    </row>
    <row r="4237" spans="12:16" x14ac:dyDescent="0.3">
      <c r="L4237" s="48">
        <v>4228</v>
      </c>
      <c r="M4237" s="50">
        <v>0</v>
      </c>
      <c r="O4237" s="48">
        <v>4228</v>
      </c>
      <c r="P4237" s="50">
        <v>0</v>
      </c>
    </row>
    <row r="4238" spans="12:16" x14ac:dyDescent="0.3">
      <c r="L4238" s="48">
        <v>4229</v>
      </c>
      <c r="M4238" s="50">
        <v>0</v>
      </c>
      <c r="O4238" s="48">
        <v>4229</v>
      </c>
      <c r="P4238" s="50">
        <v>0</v>
      </c>
    </row>
    <row r="4239" spans="12:16" x14ac:dyDescent="0.3">
      <c r="L4239" s="48">
        <v>4230</v>
      </c>
      <c r="M4239" s="50">
        <v>252256.79088786189</v>
      </c>
      <c r="O4239" s="48">
        <v>4230</v>
      </c>
      <c r="P4239" s="50">
        <v>0</v>
      </c>
    </row>
    <row r="4240" spans="12:16" x14ac:dyDescent="0.3">
      <c r="L4240" s="48">
        <v>4231</v>
      </c>
      <c r="M4240" s="50">
        <v>2032189.0753525961</v>
      </c>
      <c r="O4240" s="48">
        <v>4231</v>
      </c>
      <c r="P4240" s="50">
        <v>283965.23743725964</v>
      </c>
    </row>
    <row r="4241" spans="12:16" x14ac:dyDescent="0.3">
      <c r="L4241" s="48">
        <v>4232</v>
      </c>
      <c r="M4241" s="50">
        <v>0</v>
      </c>
      <c r="O4241" s="48">
        <v>4232</v>
      </c>
      <c r="P4241" s="50">
        <v>0</v>
      </c>
    </row>
    <row r="4242" spans="12:16" x14ac:dyDescent="0.3">
      <c r="L4242" s="48">
        <v>4233</v>
      </c>
      <c r="M4242" s="50">
        <v>0</v>
      </c>
      <c r="O4242" s="48">
        <v>4233</v>
      </c>
      <c r="P4242" s="50">
        <v>0</v>
      </c>
    </row>
    <row r="4243" spans="12:16" x14ac:dyDescent="0.3">
      <c r="L4243" s="48">
        <v>4234</v>
      </c>
      <c r="M4243" s="50">
        <v>448151.07818001712</v>
      </c>
      <c r="O4243" s="48">
        <v>4234</v>
      </c>
      <c r="P4243" s="50">
        <v>448151.07818001712</v>
      </c>
    </row>
    <row r="4244" spans="12:16" x14ac:dyDescent="0.3">
      <c r="L4244" s="48">
        <v>4235</v>
      </c>
      <c r="M4244" s="50">
        <v>1292000.061910935</v>
      </c>
      <c r="O4244" s="48">
        <v>4235</v>
      </c>
      <c r="P4244" s="50">
        <v>280972.47935920249</v>
      </c>
    </row>
    <row r="4245" spans="12:16" x14ac:dyDescent="0.3">
      <c r="L4245" s="48">
        <v>4236</v>
      </c>
      <c r="M4245" s="50">
        <v>1896828.0997702731</v>
      </c>
      <c r="O4245" s="48">
        <v>4236</v>
      </c>
      <c r="P4245" s="50">
        <v>1896828.0997702731</v>
      </c>
    </row>
    <row r="4246" spans="12:16" x14ac:dyDescent="0.3">
      <c r="L4246" s="48">
        <v>4237</v>
      </c>
      <c r="M4246" s="50">
        <v>0</v>
      </c>
      <c r="O4246" s="48">
        <v>4237</v>
      </c>
      <c r="P4246" s="50">
        <v>0</v>
      </c>
    </row>
    <row r="4247" spans="12:16" x14ac:dyDescent="0.3">
      <c r="L4247" s="48">
        <v>4238</v>
      </c>
      <c r="M4247" s="50">
        <v>1759409.7678772979</v>
      </c>
      <c r="O4247" s="48">
        <v>4238</v>
      </c>
      <c r="P4247" s="50">
        <v>1759409.7678772979</v>
      </c>
    </row>
    <row r="4248" spans="12:16" x14ac:dyDescent="0.3">
      <c r="L4248" s="48">
        <v>4239</v>
      </c>
      <c r="M4248" s="50">
        <v>0</v>
      </c>
      <c r="O4248" s="48">
        <v>4239</v>
      </c>
      <c r="P4248" s="50">
        <v>0</v>
      </c>
    </row>
    <row r="4249" spans="12:16" x14ac:dyDescent="0.3">
      <c r="L4249" s="48">
        <v>4240</v>
      </c>
      <c r="M4249" s="50">
        <v>0</v>
      </c>
      <c r="O4249" s="48">
        <v>4240</v>
      </c>
      <c r="P4249" s="50">
        <v>0</v>
      </c>
    </row>
    <row r="4250" spans="12:16" x14ac:dyDescent="0.3">
      <c r="L4250" s="48">
        <v>4241</v>
      </c>
      <c r="M4250" s="50">
        <v>0</v>
      </c>
      <c r="O4250" s="48">
        <v>4241</v>
      </c>
      <c r="P4250" s="50">
        <v>0</v>
      </c>
    </row>
    <row r="4251" spans="12:16" x14ac:dyDescent="0.3">
      <c r="L4251" s="48">
        <v>4242</v>
      </c>
      <c r="M4251" s="50">
        <v>698008.31377626304</v>
      </c>
      <c r="O4251" s="48">
        <v>4242</v>
      </c>
      <c r="P4251" s="50">
        <v>698008.31377626304</v>
      </c>
    </row>
    <row r="4252" spans="12:16" x14ac:dyDescent="0.3">
      <c r="L4252" s="48">
        <v>4243</v>
      </c>
      <c r="M4252" s="50">
        <v>2996543.7893850356</v>
      </c>
      <c r="O4252" s="48">
        <v>4243</v>
      </c>
      <c r="P4252" s="50">
        <v>2996543.7893850356</v>
      </c>
    </row>
    <row r="4253" spans="12:16" x14ac:dyDescent="0.3">
      <c r="L4253" s="48">
        <v>4244</v>
      </c>
      <c r="M4253" s="50">
        <v>0</v>
      </c>
      <c r="O4253" s="48">
        <v>4244</v>
      </c>
      <c r="P4253" s="50">
        <v>0</v>
      </c>
    </row>
    <row r="4254" spans="12:16" x14ac:dyDescent="0.3">
      <c r="L4254" s="48">
        <v>4245</v>
      </c>
      <c r="M4254" s="50">
        <v>936274.8494261537</v>
      </c>
      <c r="O4254" s="48">
        <v>4245</v>
      </c>
      <c r="P4254" s="50">
        <v>936274.8494261537</v>
      </c>
    </row>
    <row r="4255" spans="12:16" x14ac:dyDescent="0.3">
      <c r="L4255" s="48">
        <v>4246</v>
      </c>
      <c r="M4255" s="50">
        <v>202511.46087493486</v>
      </c>
      <c r="O4255" s="48">
        <v>4246</v>
      </c>
      <c r="P4255" s="50">
        <v>0</v>
      </c>
    </row>
    <row r="4256" spans="12:16" x14ac:dyDescent="0.3">
      <c r="L4256" s="48">
        <v>4247</v>
      </c>
      <c r="M4256" s="50">
        <v>3854162.7420384842</v>
      </c>
      <c r="O4256" s="48">
        <v>4247</v>
      </c>
      <c r="P4256" s="50">
        <v>3854162.7420384842</v>
      </c>
    </row>
    <row r="4257" spans="12:16" x14ac:dyDescent="0.3">
      <c r="L4257" s="48">
        <v>4248</v>
      </c>
      <c r="M4257" s="50">
        <v>265208.78503770329</v>
      </c>
      <c r="O4257" s="48">
        <v>4248</v>
      </c>
      <c r="P4257" s="50">
        <v>265208.78503770329</v>
      </c>
    </row>
    <row r="4258" spans="12:16" x14ac:dyDescent="0.3">
      <c r="L4258" s="48">
        <v>4249</v>
      </c>
      <c r="M4258" s="50">
        <v>0</v>
      </c>
      <c r="O4258" s="48">
        <v>4249</v>
      </c>
      <c r="P4258" s="50">
        <v>0</v>
      </c>
    </row>
    <row r="4259" spans="12:16" x14ac:dyDescent="0.3">
      <c r="L4259" s="48">
        <v>4250</v>
      </c>
      <c r="M4259" s="50">
        <v>0</v>
      </c>
      <c r="O4259" s="48">
        <v>4250</v>
      </c>
      <c r="P4259" s="50">
        <v>0</v>
      </c>
    </row>
    <row r="4260" spans="12:16" x14ac:dyDescent="0.3">
      <c r="L4260" s="48">
        <v>4251</v>
      </c>
      <c r="M4260" s="50">
        <v>466415.47886170773</v>
      </c>
      <c r="O4260" s="48">
        <v>4251</v>
      </c>
      <c r="P4260" s="50">
        <v>466415.47886170773</v>
      </c>
    </row>
    <row r="4261" spans="12:16" x14ac:dyDescent="0.3">
      <c r="L4261" s="48">
        <v>4252</v>
      </c>
      <c r="M4261" s="50">
        <v>0</v>
      </c>
      <c r="O4261" s="48">
        <v>4252</v>
      </c>
      <c r="P4261" s="50">
        <v>0</v>
      </c>
    </row>
    <row r="4262" spans="12:16" x14ac:dyDescent="0.3">
      <c r="L4262" s="48">
        <v>4253</v>
      </c>
      <c r="M4262" s="50">
        <v>4513447.9296839209</v>
      </c>
      <c r="O4262" s="48">
        <v>4253</v>
      </c>
      <c r="P4262" s="50">
        <v>4513447.9296839209</v>
      </c>
    </row>
    <row r="4263" spans="12:16" x14ac:dyDescent="0.3">
      <c r="L4263" s="48">
        <v>4254</v>
      </c>
      <c r="M4263" s="50">
        <v>260170.61902489699</v>
      </c>
      <c r="O4263" s="48">
        <v>4254</v>
      </c>
      <c r="P4263" s="50">
        <v>260170.61902489699</v>
      </c>
    </row>
    <row r="4264" spans="12:16" x14ac:dyDescent="0.3">
      <c r="L4264" s="48">
        <v>4255</v>
      </c>
      <c r="M4264" s="50">
        <v>0</v>
      </c>
      <c r="O4264" s="48">
        <v>4255</v>
      </c>
      <c r="P4264" s="50">
        <v>0</v>
      </c>
    </row>
    <row r="4265" spans="12:16" x14ac:dyDescent="0.3">
      <c r="L4265" s="48">
        <v>4256</v>
      </c>
      <c r="M4265" s="50">
        <v>0</v>
      </c>
      <c r="O4265" s="48">
        <v>4256</v>
      </c>
      <c r="P4265" s="50">
        <v>0</v>
      </c>
    </row>
    <row r="4266" spans="12:16" x14ac:dyDescent="0.3">
      <c r="L4266" s="48">
        <v>4257</v>
      </c>
      <c r="M4266" s="50">
        <v>0</v>
      </c>
      <c r="O4266" s="48">
        <v>4257</v>
      </c>
      <c r="P4266" s="50">
        <v>0</v>
      </c>
    </row>
    <row r="4267" spans="12:16" x14ac:dyDescent="0.3">
      <c r="L4267" s="48">
        <v>4258</v>
      </c>
      <c r="M4267" s="50">
        <v>110235.84549877724</v>
      </c>
      <c r="O4267" s="48">
        <v>4258</v>
      </c>
      <c r="P4267" s="50">
        <v>110235.84549877724</v>
      </c>
    </row>
    <row r="4268" spans="12:16" x14ac:dyDescent="0.3">
      <c r="L4268" s="48">
        <v>4259</v>
      </c>
      <c r="M4268" s="50">
        <v>3554831.7395515488</v>
      </c>
      <c r="O4268" s="48">
        <v>4259</v>
      </c>
      <c r="P4268" s="50">
        <v>0</v>
      </c>
    </row>
    <row r="4269" spans="12:16" x14ac:dyDescent="0.3">
      <c r="L4269" s="48">
        <v>4260</v>
      </c>
      <c r="M4269" s="50">
        <v>0</v>
      </c>
      <c r="O4269" s="48">
        <v>4260</v>
      </c>
      <c r="P4269" s="50">
        <v>0</v>
      </c>
    </row>
    <row r="4270" spans="12:16" x14ac:dyDescent="0.3">
      <c r="L4270" s="48">
        <v>4261</v>
      </c>
      <c r="M4270" s="50">
        <v>3061814.4147996115</v>
      </c>
      <c r="O4270" s="48">
        <v>4261</v>
      </c>
      <c r="P4270" s="50">
        <v>3061814.4147996115</v>
      </c>
    </row>
    <row r="4271" spans="12:16" x14ac:dyDescent="0.3">
      <c r="L4271" s="48">
        <v>4262</v>
      </c>
      <c r="M4271" s="50">
        <v>191995.75152154488</v>
      </c>
      <c r="O4271" s="48">
        <v>4262</v>
      </c>
      <c r="P4271" s="50">
        <v>0</v>
      </c>
    </row>
    <row r="4272" spans="12:16" x14ac:dyDescent="0.3">
      <c r="L4272" s="48">
        <v>4263</v>
      </c>
      <c r="M4272" s="50">
        <v>0</v>
      </c>
      <c r="O4272" s="48">
        <v>4263</v>
      </c>
      <c r="P4272" s="50">
        <v>0</v>
      </c>
    </row>
    <row r="4273" spans="12:16" x14ac:dyDescent="0.3">
      <c r="L4273" s="48">
        <v>4264</v>
      </c>
      <c r="M4273" s="50">
        <v>0</v>
      </c>
      <c r="O4273" s="48">
        <v>4264</v>
      </c>
      <c r="P4273" s="50">
        <v>0</v>
      </c>
    </row>
    <row r="4274" spans="12:16" x14ac:dyDescent="0.3">
      <c r="L4274" s="48">
        <v>4265</v>
      </c>
      <c r="M4274" s="50">
        <v>3973771.0457513202</v>
      </c>
      <c r="O4274" s="48">
        <v>4265</v>
      </c>
      <c r="P4274" s="50">
        <v>274729.18267496978</v>
      </c>
    </row>
    <row r="4275" spans="12:16" x14ac:dyDescent="0.3">
      <c r="L4275" s="48">
        <v>4266</v>
      </c>
      <c r="M4275" s="50">
        <v>4051620.3224259764</v>
      </c>
      <c r="O4275" s="48">
        <v>4266</v>
      </c>
      <c r="P4275" s="50">
        <v>0</v>
      </c>
    </row>
    <row r="4276" spans="12:16" x14ac:dyDescent="0.3">
      <c r="L4276" s="48">
        <v>4267</v>
      </c>
      <c r="M4276" s="50">
        <v>0</v>
      </c>
      <c r="O4276" s="48">
        <v>4267</v>
      </c>
      <c r="P4276" s="50">
        <v>0</v>
      </c>
    </row>
    <row r="4277" spans="12:16" x14ac:dyDescent="0.3">
      <c r="L4277" s="48">
        <v>4268</v>
      </c>
      <c r="M4277" s="50">
        <v>0</v>
      </c>
      <c r="O4277" s="48">
        <v>4268</v>
      </c>
      <c r="P4277" s="50">
        <v>0</v>
      </c>
    </row>
    <row r="4278" spans="12:16" x14ac:dyDescent="0.3">
      <c r="L4278" s="48">
        <v>4269</v>
      </c>
      <c r="M4278" s="50">
        <v>222549.9945070252</v>
      </c>
      <c r="O4278" s="48">
        <v>4269</v>
      </c>
      <c r="P4278" s="50">
        <v>222549.9945070252</v>
      </c>
    </row>
    <row r="4279" spans="12:16" x14ac:dyDescent="0.3">
      <c r="L4279" s="48">
        <v>4270</v>
      </c>
      <c r="M4279" s="50">
        <v>1180969.8104627531</v>
      </c>
      <c r="O4279" s="48">
        <v>4270</v>
      </c>
      <c r="P4279" s="50">
        <v>1180969.8104627531</v>
      </c>
    </row>
    <row r="4280" spans="12:16" x14ac:dyDescent="0.3">
      <c r="L4280" s="48">
        <v>4271</v>
      </c>
      <c r="M4280" s="50">
        <v>957334.0104076002</v>
      </c>
      <c r="O4280" s="48">
        <v>4271</v>
      </c>
      <c r="P4280" s="50">
        <v>0</v>
      </c>
    </row>
    <row r="4281" spans="12:16" x14ac:dyDescent="0.3">
      <c r="L4281" s="48">
        <v>4272</v>
      </c>
      <c r="M4281" s="50">
        <v>0</v>
      </c>
      <c r="O4281" s="48">
        <v>4272</v>
      </c>
      <c r="P4281" s="50">
        <v>0</v>
      </c>
    </row>
    <row r="4282" spans="12:16" x14ac:dyDescent="0.3">
      <c r="L4282" s="48">
        <v>4273</v>
      </c>
      <c r="M4282" s="50">
        <v>0</v>
      </c>
      <c r="O4282" s="48">
        <v>4273</v>
      </c>
      <c r="P4282" s="50">
        <v>0</v>
      </c>
    </row>
    <row r="4283" spans="12:16" x14ac:dyDescent="0.3">
      <c r="L4283" s="48">
        <v>4274</v>
      </c>
      <c r="M4283" s="50">
        <v>10886946.814533537</v>
      </c>
      <c r="O4283" s="48">
        <v>4274</v>
      </c>
      <c r="P4283" s="50">
        <v>0</v>
      </c>
    </row>
    <row r="4284" spans="12:16" x14ac:dyDescent="0.3">
      <c r="L4284" s="48">
        <v>4275</v>
      </c>
      <c r="M4284" s="50">
        <v>0</v>
      </c>
      <c r="O4284" s="48">
        <v>4275</v>
      </c>
      <c r="P4284" s="50">
        <v>0</v>
      </c>
    </row>
    <row r="4285" spans="12:16" x14ac:dyDescent="0.3">
      <c r="L4285" s="48">
        <v>4276</v>
      </c>
      <c r="M4285" s="50">
        <v>0</v>
      </c>
      <c r="O4285" s="48">
        <v>4276</v>
      </c>
      <c r="P4285" s="50">
        <v>0</v>
      </c>
    </row>
    <row r="4286" spans="12:16" x14ac:dyDescent="0.3">
      <c r="L4286" s="48">
        <v>4277</v>
      </c>
      <c r="M4286" s="50">
        <v>2789761.1373722902</v>
      </c>
      <c r="O4286" s="48">
        <v>4277</v>
      </c>
      <c r="P4286" s="50">
        <v>0</v>
      </c>
    </row>
    <row r="4287" spans="12:16" x14ac:dyDescent="0.3">
      <c r="L4287" s="48">
        <v>4278</v>
      </c>
      <c r="M4287" s="50">
        <v>0</v>
      </c>
      <c r="O4287" s="48">
        <v>4278</v>
      </c>
      <c r="P4287" s="50">
        <v>0</v>
      </c>
    </row>
    <row r="4288" spans="12:16" x14ac:dyDescent="0.3">
      <c r="L4288" s="48">
        <v>4279</v>
      </c>
      <c r="M4288" s="50">
        <v>4112585.8908702373</v>
      </c>
      <c r="O4288" s="48">
        <v>4279</v>
      </c>
      <c r="P4288" s="50">
        <v>0</v>
      </c>
    </row>
    <row r="4289" spans="12:16" x14ac:dyDescent="0.3">
      <c r="L4289" s="48">
        <v>4280</v>
      </c>
      <c r="M4289" s="50">
        <v>1853109.7418780392</v>
      </c>
      <c r="O4289" s="48">
        <v>4280</v>
      </c>
      <c r="P4289" s="50">
        <v>0</v>
      </c>
    </row>
    <row r="4290" spans="12:16" x14ac:dyDescent="0.3">
      <c r="L4290" s="48">
        <v>4281</v>
      </c>
      <c r="M4290" s="50">
        <v>0</v>
      </c>
      <c r="O4290" s="48">
        <v>4281</v>
      </c>
      <c r="P4290" s="50">
        <v>0</v>
      </c>
    </row>
    <row r="4291" spans="12:16" x14ac:dyDescent="0.3">
      <c r="L4291" s="48">
        <v>4282</v>
      </c>
      <c r="M4291" s="50">
        <v>0</v>
      </c>
      <c r="O4291" s="48">
        <v>4282</v>
      </c>
      <c r="P4291" s="50">
        <v>0</v>
      </c>
    </row>
    <row r="4292" spans="12:16" x14ac:dyDescent="0.3">
      <c r="L4292" s="48">
        <v>4283</v>
      </c>
      <c r="M4292" s="50">
        <v>915034.39076386997</v>
      </c>
      <c r="O4292" s="48">
        <v>4283</v>
      </c>
      <c r="P4292" s="50">
        <v>915034.39076386997</v>
      </c>
    </row>
    <row r="4293" spans="12:16" x14ac:dyDescent="0.3">
      <c r="L4293" s="48">
        <v>4284</v>
      </c>
      <c r="M4293" s="50">
        <v>0</v>
      </c>
      <c r="O4293" s="48">
        <v>4284</v>
      </c>
      <c r="P4293" s="50">
        <v>0</v>
      </c>
    </row>
    <row r="4294" spans="12:16" x14ac:dyDescent="0.3">
      <c r="L4294" s="48">
        <v>4285</v>
      </c>
      <c r="M4294" s="50">
        <v>267557.00056516106</v>
      </c>
      <c r="O4294" s="48">
        <v>4285</v>
      </c>
      <c r="P4294" s="50">
        <v>267557.00056516106</v>
      </c>
    </row>
    <row r="4295" spans="12:16" x14ac:dyDescent="0.3">
      <c r="L4295" s="48">
        <v>4286</v>
      </c>
      <c r="M4295" s="50">
        <v>0</v>
      </c>
      <c r="O4295" s="48">
        <v>4286</v>
      </c>
      <c r="P4295" s="50">
        <v>0</v>
      </c>
    </row>
    <row r="4296" spans="12:16" x14ac:dyDescent="0.3">
      <c r="L4296" s="48">
        <v>4287</v>
      </c>
      <c r="M4296" s="50">
        <v>0</v>
      </c>
      <c r="O4296" s="48">
        <v>4287</v>
      </c>
      <c r="P4296" s="50">
        <v>0</v>
      </c>
    </row>
    <row r="4297" spans="12:16" x14ac:dyDescent="0.3">
      <c r="L4297" s="48">
        <v>4288</v>
      </c>
      <c r="M4297" s="50">
        <v>1855757.4085006444</v>
      </c>
      <c r="O4297" s="48">
        <v>4288</v>
      </c>
      <c r="P4297" s="50">
        <v>0</v>
      </c>
    </row>
    <row r="4298" spans="12:16" x14ac:dyDescent="0.3">
      <c r="L4298" s="48">
        <v>4289</v>
      </c>
      <c r="M4298" s="50">
        <v>0</v>
      </c>
      <c r="O4298" s="48">
        <v>4289</v>
      </c>
      <c r="P4298" s="50">
        <v>0</v>
      </c>
    </row>
    <row r="4299" spans="12:16" x14ac:dyDescent="0.3">
      <c r="L4299" s="48">
        <v>4290</v>
      </c>
      <c r="M4299" s="50">
        <v>0</v>
      </c>
      <c r="O4299" s="48">
        <v>4290</v>
      </c>
      <c r="P4299" s="50">
        <v>0</v>
      </c>
    </row>
    <row r="4300" spans="12:16" x14ac:dyDescent="0.3">
      <c r="L4300" s="48">
        <v>4291</v>
      </c>
      <c r="M4300" s="50">
        <v>0</v>
      </c>
      <c r="O4300" s="48">
        <v>4291</v>
      </c>
      <c r="P4300" s="50">
        <v>0</v>
      </c>
    </row>
    <row r="4301" spans="12:16" x14ac:dyDescent="0.3">
      <c r="L4301" s="48">
        <v>4292</v>
      </c>
      <c r="M4301" s="50">
        <v>5194881.9646265684</v>
      </c>
      <c r="O4301" s="48">
        <v>4292</v>
      </c>
      <c r="P4301" s="50">
        <v>0</v>
      </c>
    </row>
    <row r="4302" spans="12:16" x14ac:dyDescent="0.3">
      <c r="L4302" s="48">
        <v>4293</v>
      </c>
      <c r="M4302" s="50">
        <v>0</v>
      </c>
      <c r="O4302" s="48">
        <v>4293</v>
      </c>
      <c r="P4302" s="50">
        <v>0</v>
      </c>
    </row>
    <row r="4303" spans="12:16" x14ac:dyDescent="0.3">
      <c r="L4303" s="48">
        <v>4294</v>
      </c>
      <c r="M4303" s="50">
        <v>336647.38733399683</v>
      </c>
      <c r="O4303" s="48">
        <v>4294</v>
      </c>
      <c r="P4303" s="50">
        <v>0</v>
      </c>
    </row>
    <row r="4304" spans="12:16" x14ac:dyDescent="0.3">
      <c r="L4304" s="48">
        <v>4295</v>
      </c>
      <c r="M4304" s="50">
        <v>1969777.6072442934</v>
      </c>
      <c r="O4304" s="48">
        <v>4295</v>
      </c>
      <c r="P4304" s="50">
        <v>0</v>
      </c>
    </row>
    <row r="4305" spans="12:16" x14ac:dyDescent="0.3">
      <c r="L4305" s="48">
        <v>4296</v>
      </c>
      <c r="M4305" s="50">
        <v>2459370.2854760624</v>
      </c>
      <c r="O4305" s="48">
        <v>4296</v>
      </c>
      <c r="P4305" s="50">
        <v>0</v>
      </c>
    </row>
    <row r="4306" spans="12:16" x14ac:dyDescent="0.3">
      <c r="L4306" s="48">
        <v>4297</v>
      </c>
      <c r="M4306" s="50">
        <v>0</v>
      </c>
      <c r="O4306" s="48">
        <v>4297</v>
      </c>
      <c r="P4306" s="50">
        <v>0</v>
      </c>
    </row>
    <row r="4307" spans="12:16" x14ac:dyDescent="0.3">
      <c r="L4307" s="48">
        <v>4298</v>
      </c>
      <c r="M4307" s="50">
        <v>5057325.6162220007</v>
      </c>
      <c r="O4307" s="48">
        <v>4298</v>
      </c>
      <c r="P4307" s="50">
        <v>5057325.6162220007</v>
      </c>
    </row>
    <row r="4308" spans="12:16" x14ac:dyDescent="0.3">
      <c r="L4308" s="48">
        <v>4299</v>
      </c>
      <c r="M4308" s="50">
        <v>0</v>
      </c>
      <c r="O4308" s="48">
        <v>4299</v>
      </c>
      <c r="P4308" s="50">
        <v>0</v>
      </c>
    </row>
    <row r="4309" spans="12:16" x14ac:dyDescent="0.3">
      <c r="L4309" s="48">
        <v>4300</v>
      </c>
      <c r="M4309" s="50">
        <v>3429363.2064791452</v>
      </c>
      <c r="O4309" s="48">
        <v>4300</v>
      </c>
      <c r="P4309" s="50">
        <v>0</v>
      </c>
    </row>
    <row r="4310" spans="12:16" x14ac:dyDescent="0.3">
      <c r="L4310" s="48">
        <v>4301</v>
      </c>
      <c r="M4310" s="50">
        <v>0</v>
      </c>
      <c r="O4310" s="48">
        <v>4301</v>
      </c>
      <c r="P4310" s="50">
        <v>0</v>
      </c>
    </row>
    <row r="4311" spans="12:16" x14ac:dyDescent="0.3">
      <c r="L4311" s="48">
        <v>4302</v>
      </c>
      <c r="M4311" s="50">
        <v>0</v>
      </c>
      <c r="O4311" s="48">
        <v>4302</v>
      </c>
      <c r="P4311" s="50">
        <v>0</v>
      </c>
    </row>
    <row r="4312" spans="12:16" x14ac:dyDescent="0.3">
      <c r="L4312" s="48">
        <v>4303</v>
      </c>
      <c r="M4312" s="50">
        <v>182054.28754932652</v>
      </c>
      <c r="O4312" s="48">
        <v>4303</v>
      </c>
      <c r="P4312" s="50">
        <v>0</v>
      </c>
    </row>
    <row r="4313" spans="12:16" x14ac:dyDescent="0.3">
      <c r="L4313" s="48">
        <v>4304</v>
      </c>
      <c r="M4313" s="50">
        <v>0</v>
      </c>
      <c r="O4313" s="48">
        <v>4304</v>
      </c>
      <c r="P4313" s="50">
        <v>0</v>
      </c>
    </row>
    <row r="4314" spans="12:16" x14ac:dyDescent="0.3">
      <c r="L4314" s="48">
        <v>4305</v>
      </c>
      <c r="M4314" s="50">
        <v>0</v>
      </c>
      <c r="O4314" s="48">
        <v>4305</v>
      </c>
      <c r="P4314" s="50">
        <v>0</v>
      </c>
    </row>
    <row r="4315" spans="12:16" x14ac:dyDescent="0.3">
      <c r="L4315" s="48">
        <v>4306</v>
      </c>
      <c r="M4315" s="50">
        <v>7223968.5420039827</v>
      </c>
      <c r="O4315" s="48">
        <v>4306</v>
      </c>
      <c r="P4315" s="50">
        <v>0</v>
      </c>
    </row>
    <row r="4316" spans="12:16" x14ac:dyDescent="0.3">
      <c r="L4316" s="48">
        <v>4307</v>
      </c>
      <c r="M4316" s="50">
        <v>4132354.5212370781</v>
      </c>
      <c r="O4316" s="48">
        <v>4307</v>
      </c>
      <c r="P4316" s="50">
        <v>4132354.5212370781</v>
      </c>
    </row>
    <row r="4317" spans="12:16" x14ac:dyDescent="0.3">
      <c r="L4317" s="48">
        <v>4308</v>
      </c>
      <c r="M4317" s="50">
        <v>480718.31942426588</v>
      </c>
      <c r="O4317" s="48">
        <v>4308</v>
      </c>
      <c r="P4317" s="50">
        <v>480718.31942426588</v>
      </c>
    </row>
    <row r="4318" spans="12:16" x14ac:dyDescent="0.3">
      <c r="L4318" s="48">
        <v>4309</v>
      </c>
      <c r="M4318" s="50">
        <v>0</v>
      </c>
      <c r="O4318" s="48">
        <v>4309</v>
      </c>
      <c r="P4318" s="50">
        <v>0</v>
      </c>
    </row>
    <row r="4319" spans="12:16" x14ac:dyDescent="0.3">
      <c r="L4319" s="48">
        <v>4310</v>
      </c>
      <c r="M4319" s="50">
        <v>0</v>
      </c>
      <c r="O4319" s="48">
        <v>4310</v>
      </c>
      <c r="P4319" s="50">
        <v>0</v>
      </c>
    </row>
    <row r="4320" spans="12:16" x14ac:dyDescent="0.3">
      <c r="L4320" s="48">
        <v>4311</v>
      </c>
      <c r="M4320" s="50">
        <v>18310711.78835221</v>
      </c>
      <c r="O4320" s="48">
        <v>4311</v>
      </c>
      <c r="P4320" s="50">
        <v>0</v>
      </c>
    </row>
    <row r="4321" spans="12:16" x14ac:dyDescent="0.3">
      <c r="L4321" s="48">
        <v>4312</v>
      </c>
      <c r="M4321" s="50">
        <v>0</v>
      </c>
      <c r="O4321" s="48">
        <v>4312</v>
      </c>
      <c r="P4321" s="50">
        <v>0</v>
      </c>
    </row>
    <row r="4322" spans="12:16" x14ac:dyDescent="0.3">
      <c r="L4322" s="48">
        <v>4313</v>
      </c>
      <c r="M4322" s="50">
        <v>201198.92737658712</v>
      </c>
      <c r="O4322" s="48">
        <v>4313</v>
      </c>
      <c r="P4322" s="50">
        <v>201198.92737658712</v>
      </c>
    </row>
    <row r="4323" spans="12:16" x14ac:dyDescent="0.3">
      <c r="L4323" s="48">
        <v>4314</v>
      </c>
      <c r="M4323" s="50">
        <v>0</v>
      </c>
      <c r="O4323" s="48">
        <v>4314</v>
      </c>
      <c r="P4323" s="50">
        <v>0</v>
      </c>
    </row>
    <row r="4324" spans="12:16" x14ac:dyDescent="0.3">
      <c r="L4324" s="48">
        <v>4315</v>
      </c>
      <c r="M4324" s="50">
        <v>123489.58408924182</v>
      </c>
      <c r="O4324" s="48">
        <v>4315</v>
      </c>
      <c r="P4324" s="50">
        <v>123489.58408924182</v>
      </c>
    </row>
    <row r="4325" spans="12:16" x14ac:dyDescent="0.3">
      <c r="L4325" s="48">
        <v>4316</v>
      </c>
      <c r="M4325" s="50">
        <v>254827.01879908374</v>
      </c>
      <c r="O4325" s="48">
        <v>4316</v>
      </c>
      <c r="P4325" s="50">
        <v>254827.01879908374</v>
      </c>
    </row>
    <row r="4326" spans="12:16" x14ac:dyDescent="0.3">
      <c r="L4326" s="48">
        <v>4317</v>
      </c>
      <c r="M4326" s="50">
        <v>320132.87049826438</v>
      </c>
      <c r="O4326" s="48">
        <v>4317</v>
      </c>
      <c r="P4326" s="50">
        <v>320132.87049826438</v>
      </c>
    </row>
    <row r="4327" spans="12:16" x14ac:dyDescent="0.3">
      <c r="L4327" s="48">
        <v>4318</v>
      </c>
      <c r="M4327" s="50">
        <v>0</v>
      </c>
      <c r="O4327" s="48">
        <v>4318</v>
      </c>
      <c r="P4327" s="50">
        <v>0</v>
      </c>
    </row>
    <row r="4328" spans="12:16" x14ac:dyDescent="0.3">
      <c r="L4328" s="48">
        <v>4319</v>
      </c>
      <c r="M4328" s="50">
        <v>0</v>
      </c>
      <c r="O4328" s="48">
        <v>4319</v>
      </c>
      <c r="P4328" s="50">
        <v>0</v>
      </c>
    </row>
    <row r="4329" spans="12:16" x14ac:dyDescent="0.3">
      <c r="L4329" s="48">
        <v>4320</v>
      </c>
      <c r="M4329" s="50">
        <v>329225.4059081868</v>
      </c>
      <c r="O4329" s="48">
        <v>4320</v>
      </c>
      <c r="P4329" s="50">
        <v>329225.4059081868</v>
      </c>
    </row>
    <row r="4330" spans="12:16" x14ac:dyDescent="0.3">
      <c r="L4330" s="48">
        <v>4321</v>
      </c>
      <c r="M4330" s="50">
        <v>3535047.624949683</v>
      </c>
      <c r="O4330" s="48">
        <v>4321</v>
      </c>
      <c r="P4330" s="50">
        <v>1938798.1087833263</v>
      </c>
    </row>
    <row r="4331" spans="12:16" x14ac:dyDescent="0.3">
      <c r="L4331" s="48">
        <v>4322</v>
      </c>
      <c r="M4331" s="50">
        <v>0</v>
      </c>
      <c r="O4331" s="48">
        <v>4322</v>
      </c>
      <c r="P4331" s="50">
        <v>0</v>
      </c>
    </row>
    <row r="4332" spans="12:16" x14ac:dyDescent="0.3">
      <c r="L4332" s="48">
        <v>4323</v>
      </c>
      <c r="M4332" s="50">
        <v>0</v>
      </c>
      <c r="O4332" s="48">
        <v>4323</v>
      </c>
      <c r="P4332" s="50">
        <v>0</v>
      </c>
    </row>
    <row r="4333" spans="12:16" x14ac:dyDescent="0.3">
      <c r="L4333" s="48">
        <v>4324</v>
      </c>
      <c r="M4333" s="50">
        <v>0</v>
      </c>
      <c r="O4333" s="48">
        <v>4324</v>
      </c>
      <c r="P4333" s="50">
        <v>0</v>
      </c>
    </row>
    <row r="4334" spans="12:16" x14ac:dyDescent="0.3">
      <c r="L4334" s="48">
        <v>4325</v>
      </c>
      <c r="M4334" s="50">
        <v>0</v>
      </c>
      <c r="O4334" s="48">
        <v>4325</v>
      </c>
      <c r="P4334" s="50">
        <v>0</v>
      </c>
    </row>
    <row r="4335" spans="12:16" x14ac:dyDescent="0.3">
      <c r="L4335" s="48">
        <v>4326</v>
      </c>
      <c r="M4335" s="50">
        <v>0</v>
      </c>
      <c r="O4335" s="48">
        <v>4326</v>
      </c>
      <c r="P4335" s="50">
        <v>0</v>
      </c>
    </row>
    <row r="4336" spans="12:16" x14ac:dyDescent="0.3">
      <c r="L4336" s="48">
        <v>4327</v>
      </c>
      <c r="M4336" s="50">
        <v>280968.53756416449</v>
      </c>
      <c r="O4336" s="48">
        <v>4327</v>
      </c>
      <c r="P4336" s="50">
        <v>280968.53756416449</v>
      </c>
    </row>
    <row r="4337" spans="12:16" x14ac:dyDescent="0.3">
      <c r="L4337" s="48">
        <v>4328</v>
      </c>
      <c r="M4337" s="50">
        <v>0</v>
      </c>
      <c r="O4337" s="48">
        <v>4328</v>
      </c>
      <c r="P4337" s="50">
        <v>0</v>
      </c>
    </row>
    <row r="4338" spans="12:16" x14ac:dyDescent="0.3">
      <c r="L4338" s="48">
        <v>4329</v>
      </c>
      <c r="M4338" s="50">
        <v>0</v>
      </c>
      <c r="O4338" s="48">
        <v>4329</v>
      </c>
      <c r="P4338" s="50">
        <v>0</v>
      </c>
    </row>
    <row r="4339" spans="12:16" x14ac:dyDescent="0.3">
      <c r="L4339" s="48">
        <v>4330</v>
      </c>
      <c r="M4339" s="50">
        <v>0</v>
      </c>
      <c r="O4339" s="48">
        <v>4330</v>
      </c>
      <c r="P4339" s="50">
        <v>0</v>
      </c>
    </row>
    <row r="4340" spans="12:16" x14ac:dyDescent="0.3">
      <c r="L4340" s="48">
        <v>4331</v>
      </c>
      <c r="M4340" s="50">
        <v>419541.11164251162</v>
      </c>
      <c r="O4340" s="48">
        <v>4331</v>
      </c>
      <c r="P4340" s="50">
        <v>419541.11164251162</v>
      </c>
    </row>
    <row r="4341" spans="12:16" x14ac:dyDescent="0.3">
      <c r="L4341" s="48">
        <v>4332</v>
      </c>
      <c r="M4341" s="50">
        <v>267569.48105051275</v>
      </c>
      <c r="O4341" s="48">
        <v>4332</v>
      </c>
      <c r="P4341" s="50">
        <v>267569.48105051275</v>
      </c>
    </row>
    <row r="4342" spans="12:16" x14ac:dyDescent="0.3">
      <c r="L4342" s="48">
        <v>4333</v>
      </c>
      <c r="M4342" s="50">
        <v>6452771.9796893839</v>
      </c>
      <c r="O4342" s="48">
        <v>4333</v>
      </c>
      <c r="P4342" s="50">
        <v>6452771.9796893839</v>
      </c>
    </row>
    <row r="4343" spans="12:16" x14ac:dyDescent="0.3">
      <c r="L4343" s="48">
        <v>4334</v>
      </c>
      <c r="M4343" s="50">
        <v>0</v>
      </c>
      <c r="O4343" s="48">
        <v>4334</v>
      </c>
      <c r="P4343" s="50">
        <v>0</v>
      </c>
    </row>
    <row r="4344" spans="12:16" x14ac:dyDescent="0.3">
      <c r="L4344" s="48">
        <v>4335</v>
      </c>
      <c r="M4344" s="50">
        <v>0</v>
      </c>
      <c r="O4344" s="48">
        <v>4335</v>
      </c>
      <c r="P4344" s="50">
        <v>0</v>
      </c>
    </row>
    <row r="4345" spans="12:16" x14ac:dyDescent="0.3">
      <c r="L4345" s="48">
        <v>4336</v>
      </c>
      <c r="M4345" s="50">
        <v>3307034.5857246397</v>
      </c>
      <c r="O4345" s="48">
        <v>4336</v>
      </c>
      <c r="P4345" s="50">
        <v>3307034.5857246397</v>
      </c>
    </row>
    <row r="4346" spans="12:16" x14ac:dyDescent="0.3">
      <c r="L4346" s="48">
        <v>4337</v>
      </c>
      <c r="M4346" s="50">
        <v>0</v>
      </c>
      <c r="O4346" s="48">
        <v>4337</v>
      </c>
      <c r="P4346" s="50">
        <v>0</v>
      </c>
    </row>
    <row r="4347" spans="12:16" x14ac:dyDescent="0.3">
      <c r="L4347" s="48">
        <v>4338</v>
      </c>
      <c r="M4347" s="50">
        <v>0</v>
      </c>
      <c r="O4347" s="48">
        <v>4338</v>
      </c>
      <c r="P4347" s="50">
        <v>0</v>
      </c>
    </row>
    <row r="4348" spans="12:16" x14ac:dyDescent="0.3">
      <c r="L4348" s="48">
        <v>4339</v>
      </c>
      <c r="M4348" s="50">
        <v>2667113.448173211</v>
      </c>
      <c r="O4348" s="48">
        <v>4339</v>
      </c>
      <c r="P4348" s="50">
        <v>235610.50046967354</v>
      </c>
    </row>
    <row r="4349" spans="12:16" x14ac:dyDescent="0.3">
      <c r="L4349" s="48">
        <v>4340</v>
      </c>
      <c r="M4349" s="50">
        <v>2328083.60323615</v>
      </c>
      <c r="O4349" s="48">
        <v>4340</v>
      </c>
      <c r="P4349" s="50">
        <v>0</v>
      </c>
    </row>
    <row r="4350" spans="12:16" x14ac:dyDescent="0.3">
      <c r="L4350" s="48">
        <v>4341</v>
      </c>
      <c r="M4350" s="50">
        <v>0</v>
      </c>
      <c r="O4350" s="48">
        <v>4341</v>
      </c>
      <c r="P4350" s="50">
        <v>0</v>
      </c>
    </row>
    <row r="4351" spans="12:16" x14ac:dyDescent="0.3">
      <c r="L4351" s="48">
        <v>4342</v>
      </c>
      <c r="M4351" s="50">
        <v>0</v>
      </c>
      <c r="O4351" s="48">
        <v>4342</v>
      </c>
      <c r="P4351" s="50">
        <v>0</v>
      </c>
    </row>
    <row r="4352" spans="12:16" x14ac:dyDescent="0.3">
      <c r="L4352" s="48">
        <v>4343</v>
      </c>
      <c r="M4352" s="50">
        <v>0</v>
      </c>
      <c r="O4352" s="48">
        <v>4343</v>
      </c>
      <c r="P4352" s="50">
        <v>0</v>
      </c>
    </row>
    <row r="4353" spans="12:16" x14ac:dyDescent="0.3">
      <c r="L4353" s="48">
        <v>4344</v>
      </c>
      <c r="M4353" s="50">
        <v>5591785.504997652</v>
      </c>
      <c r="O4353" s="48">
        <v>4344</v>
      </c>
      <c r="P4353" s="50">
        <v>5591785.504997652</v>
      </c>
    </row>
    <row r="4354" spans="12:16" x14ac:dyDescent="0.3">
      <c r="L4354" s="48">
        <v>4345</v>
      </c>
      <c r="M4354" s="50">
        <v>0</v>
      </c>
      <c r="O4354" s="48">
        <v>4345</v>
      </c>
      <c r="P4354" s="50">
        <v>0</v>
      </c>
    </row>
    <row r="4355" spans="12:16" x14ac:dyDescent="0.3">
      <c r="L4355" s="48">
        <v>4346</v>
      </c>
      <c r="M4355" s="50">
        <v>2339669.855102025</v>
      </c>
      <c r="O4355" s="48">
        <v>4346</v>
      </c>
      <c r="P4355" s="50">
        <v>0</v>
      </c>
    </row>
    <row r="4356" spans="12:16" x14ac:dyDescent="0.3">
      <c r="L4356" s="48">
        <v>4347</v>
      </c>
      <c r="M4356" s="50">
        <v>0</v>
      </c>
      <c r="O4356" s="48">
        <v>4347</v>
      </c>
      <c r="P4356" s="50">
        <v>0</v>
      </c>
    </row>
    <row r="4357" spans="12:16" x14ac:dyDescent="0.3">
      <c r="L4357" s="48">
        <v>4348</v>
      </c>
      <c r="M4357" s="50">
        <v>0</v>
      </c>
      <c r="O4357" s="48">
        <v>4348</v>
      </c>
      <c r="P4357" s="50">
        <v>0</v>
      </c>
    </row>
    <row r="4358" spans="12:16" x14ac:dyDescent="0.3">
      <c r="L4358" s="48">
        <v>4349</v>
      </c>
      <c r="M4358" s="50">
        <v>0</v>
      </c>
      <c r="O4358" s="48">
        <v>4349</v>
      </c>
      <c r="P4358" s="50">
        <v>0</v>
      </c>
    </row>
    <row r="4359" spans="12:16" x14ac:dyDescent="0.3">
      <c r="L4359" s="48">
        <v>4350</v>
      </c>
      <c r="M4359" s="50">
        <v>0</v>
      </c>
      <c r="O4359" s="48">
        <v>4350</v>
      </c>
      <c r="P4359" s="50">
        <v>0</v>
      </c>
    </row>
    <row r="4360" spans="12:16" x14ac:dyDescent="0.3">
      <c r="L4360" s="48">
        <v>4351</v>
      </c>
      <c r="M4360" s="50">
        <v>208173.86053103145</v>
      </c>
      <c r="O4360" s="48">
        <v>4351</v>
      </c>
      <c r="P4360" s="50">
        <v>0</v>
      </c>
    </row>
    <row r="4361" spans="12:16" x14ac:dyDescent="0.3">
      <c r="L4361" s="48">
        <v>4352</v>
      </c>
      <c r="M4361" s="50">
        <v>2393475.2305235658</v>
      </c>
      <c r="O4361" s="48">
        <v>4352</v>
      </c>
      <c r="P4361" s="50">
        <v>0</v>
      </c>
    </row>
    <row r="4362" spans="12:16" x14ac:dyDescent="0.3">
      <c r="L4362" s="48">
        <v>4353</v>
      </c>
      <c r="M4362" s="50">
        <v>2690222.9463002672</v>
      </c>
      <c r="O4362" s="48">
        <v>4353</v>
      </c>
      <c r="P4362" s="50">
        <v>0</v>
      </c>
    </row>
    <row r="4363" spans="12:16" x14ac:dyDescent="0.3">
      <c r="L4363" s="48">
        <v>4354</v>
      </c>
      <c r="M4363" s="50">
        <v>0</v>
      </c>
      <c r="O4363" s="48">
        <v>4354</v>
      </c>
      <c r="P4363" s="50">
        <v>0</v>
      </c>
    </row>
    <row r="4364" spans="12:16" x14ac:dyDescent="0.3">
      <c r="L4364" s="48">
        <v>4355</v>
      </c>
      <c r="M4364" s="50">
        <v>0</v>
      </c>
      <c r="O4364" s="48">
        <v>4355</v>
      </c>
      <c r="P4364" s="50">
        <v>0</v>
      </c>
    </row>
    <row r="4365" spans="12:16" x14ac:dyDescent="0.3">
      <c r="L4365" s="48">
        <v>4356</v>
      </c>
      <c r="M4365" s="50">
        <v>4515319.1096607475</v>
      </c>
      <c r="O4365" s="48">
        <v>4356</v>
      </c>
      <c r="P4365" s="50">
        <v>4515319.1096607475</v>
      </c>
    </row>
    <row r="4366" spans="12:16" x14ac:dyDescent="0.3">
      <c r="L4366" s="48">
        <v>4357</v>
      </c>
      <c r="M4366" s="50">
        <v>227051.0805759544</v>
      </c>
      <c r="O4366" s="48">
        <v>4357</v>
      </c>
      <c r="P4366" s="50">
        <v>227051.0805759544</v>
      </c>
    </row>
    <row r="4367" spans="12:16" x14ac:dyDescent="0.3">
      <c r="L4367" s="48">
        <v>4358</v>
      </c>
      <c r="M4367" s="50">
        <v>2782719.2363135032</v>
      </c>
      <c r="O4367" s="48">
        <v>4358</v>
      </c>
      <c r="P4367" s="50">
        <v>393513.2943364064</v>
      </c>
    </row>
    <row r="4368" spans="12:16" x14ac:dyDescent="0.3">
      <c r="L4368" s="48">
        <v>4359</v>
      </c>
      <c r="M4368" s="50">
        <v>0</v>
      </c>
      <c r="O4368" s="48">
        <v>4359</v>
      </c>
      <c r="P4368" s="50">
        <v>0</v>
      </c>
    </row>
    <row r="4369" spans="12:16" x14ac:dyDescent="0.3">
      <c r="L4369" s="48">
        <v>4360</v>
      </c>
      <c r="M4369" s="50">
        <v>204135.98251688175</v>
      </c>
      <c r="O4369" s="48">
        <v>4360</v>
      </c>
      <c r="P4369" s="50">
        <v>0</v>
      </c>
    </row>
    <row r="4370" spans="12:16" x14ac:dyDescent="0.3">
      <c r="L4370" s="48">
        <v>4361</v>
      </c>
      <c r="M4370" s="50">
        <v>15238753.733834568</v>
      </c>
      <c r="O4370" s="48">
        <v>4361</v>
      </c>
      <c r="P4370" s="50">
        <v>2554591.3889436563</v>
      </c>
    </row>
    <row r="4371" spans="12:16" x14ac:dyDescent="0.3">
      <c r="L4371" s="48">
        <v>4362</v>
      </c>
      <c r="M4371" s="50">
        <v>6375795.3673797958</v>
      </c>
      <c r="O4371" s="48">
        <v>4362</v>
      </c>
      <c r="P4371" s="50">
        <v>6375795.3673797958</v>
      </c>
    </row>
    <row r="4372" spans="12:16" x14ac:dyDescent="0.3">
      <c r="L4372" s="48">
        <v>4363</v>
      </c>
      <c r="M4372" s="50">
        <v>0</v>
      </c>
      <c r="O4372" s="48">
        <v>4363</v>
      </c>
      <c r="P4372" s="50">
        <v>0</v>
      </c>
    </row>
    <row r="4373" spans="12:16" x14ac:dyDescent="0.3">
      <c r="L4373" s="48">
        <v>4364</v>
      </c>
      <c r="M4373" s="50">
        <v>0</v>
      </c>
      <c r="O4373" s="48">
        <v>4364</v>
      </c>
      <c r="P4373" s="50">
        <v>0</v>
      </c>
    </row>
    <row r="4374" spans="12:16" x14ac:dyDescent="0.3">
      <c r="L4374" s="48">
        <v>4365</v>
      </c>
      <c r="M4374" s="50">
        <v>5752125.1455781572</v>
      </c>
      <c r="O4374" s="48">
        <v>4365</v>
      </c>
      <c r="P4374" s="50">
        <v>204224.56782185857</v>
      </c>
    </row>
    <row r="4375" spans="12:16" x14ac:dyDescent="0.3">
      <c r="L4375" s="48">
        <v>4366</v>
      </c>
      <c r="M4375" s="50">
        <v>0</v>
      </c>
      <c r="O4375" s="48">
        <v>4366</v>
      </c>
      <c r="P4375" s="50">
        <v>0</v>
      </c>
    </row>
    <row r="4376" spans="12:16" x14ac:dyDescent="0.3">
      <c r="L4376" s="48">
        <v>4367</v>
      </c>
      <c r="M4376" s="50">
        <v>0</v>
      </c>
      <c r="O4376" s="48">
        <v>4367</v>
      </c>
      <c r="P4376" s="50">
        <v>0</v>
      </c>
    </row>
    <row r="4377" spans="12:16" x14ac:dyDescent="0.3">
      <c r="L4377" s="48">
        <v>4368</v>
      </c>
      <c r="M4377" s="50">
        <v>0</v>
      </c>
      <c r="O4377" s="48">
        <v>4368</v>
      </c>
      <c r="P4377" s="50">
        <v>0</v>
      </c>
    </row>
    <row r="4378" spans="12:16" x14ac:dyDescent="0.3">
      <c r="L4378" s="48">
        <v>4369</v>
      </c>
      <c r="M4378" s="50">
        <v>2652151.9631924899</v>
      </c>
      <c r="O4378" s="48">
        <v>4369</v>
      </c>
      <c r="P4378" s="50">
        <v>2652151.9631924899</v>
      </c>
    </row>
    <row r="4379" spans="12:16" x14ac:dyDescent="0.3">
      <c r="L4379" s="48">
        <v>4370</v>
      </c>
      <c r="M4379" s="50">
        <v>0</v>
      </c>
      <c r="O4379" s="48">
        <v>4370</v>
      </c>
      <c r="P4379" s="50">
        <v>0</v>
      </c>
    </row>
    <row r="4380" spans="12:16" x14ac:dyDescent="0.3">
      <c r="L4380" s="48">
        <v>4371</v>
      </c>
      <c r="M4380" s="50">
        <v>0</v>
      </c>
      <c r="O4380" s="48">
        <v>4371</v>
      </c>
      <c r="P4380" s="50">
        <v>0</v>
      </c>
    </row>
    <row r="4381" spans="12:16" x14ac:dyDescent="0.3">
      <c r="L4381" s="48">
        <v>4372</v>
      </c>
      <c r="M4381" s="50">
        <v>0</v>
      </c>
      <c r="O4381" s="48">
        <v>4372</v>
      </c>
      <c r="P4381" s="50">
        <v>0</v>
      </c>
    </row>
    <row r="4382" spans="12:16" x14ac:dyDescent="0.3">
      <c r="L4382" s="48">
        <v>4373</v>
      </c>
      <c r="M4382" s="50">
        <v>0</v>
      </c>
      <c r="O4382" s="48">
        <v>4373</v>
      </c>
      <c r="P4382" s="50">
        <v>0</v>
      </c>
    </row>
    <row r="4383" spans="12:16" x14ac:dyDescent="0.3">
      <c r="L4383" s="48">
        <v>4374</v>
      </c>
      <c r="M4383" s="50">
        <v>0</v>
      </c>
      <c r="O4383" s="48">
        <v>4374</v>
      </c>
      <c r="P4383" s="50">
        <v>0</v>
      </c>
    </row>
    <row r="4384" spans="12:16" x14ac:dyDescent="0.3">
      <c r="L4384" s="48">
        <v>4375</v>
      </c>
      <c r="M4384" s="50">
        <v>0</v>
      </c>
      <c r="O4384" s="48">
        <v>4375</v>
      </c>
      <c r="P4384" s="50">
        <v>0</v>
      </c>
    </row>
    <row r="4385" spans="12:16" x14ac:dyDescent="0.3">
      <c r="L4385" s="48">
        <v>4376</v>
      </c>
      <c r="M4385" s="50">
        <v>3461241.3930549426</v>
      </c>
      <c r="O4385" s="48">
        <v>4376</v>
      </c>
      <c r="P4385" s="50">
        <v>0</v>
      </c>
    </row>
    <row r="4386" spans="12:16" x14ac:dyDescent="0.3">
      <c r="L4386" s="48">
        <v>4377</v>
      </c>
      <c r="M4386" s="50">
        <v>144408.13779647462</v>
      </c>
      <c r="O4386" s="48">
        <v>4377</v>
      </c>
      <c r="P4386" s="50">
        <v>144408.13779647462</v>
      </c>
    </row>
    <row r="4387" spans="12:16" x14ac:dyDescent="0.3">
      <c r="L4387" s="48">
        <v>4378</v>
      </c>
      <c r="M4387" s="50">
        <v>0</v>
      </c>
      <c r="O4387" s="48">
        <v>4378</v>
      </c>
      <c r="P4387" s="50">
        <v>0</v>
      </c>
    </row>
    <row r="4388" spans="12:16" x14ac:dyDescent="0.3">
      <c r="L4388" s="48">
        <v>4379</v>
      </c>
      <c r="M4388" s="50">
        <v>224189.40752719401</v>
      </c>
      <c r="O4388" s="48">
        <v>4379</v>
      </c>
      <c r="P4388" s="50">
        <v>0</v>
      </c>
    </row>
    <row r="4389" spans="12:16" x14ac:dyDescent="0.3">
      <c r="L4389" s="48">
        <v>4380</v>
      </c>
      <c r="M4389" s="50">
        <v>2231481.0891508269</v>
      </c>
      <c r="O4389" s="48">
        <v>4380</v>
      </c>
      <c r="P4389" s="50">
        <v>2231481.0891508269</v>
      </c>
    </row>
    <row r="4390" spans="12:16" x14ac:dyDescent="0.3">
      <c r="L4390" s="48">
        <v>4381</v>
      </c>
      <c r="M4390" s="50">
        <v>826915.15766520426</v>
      </c>
      <c r="O4390" s="48">
        <v>4381</v>
      </c>
      <c r="P4390" s="50">
        <v>826915.15766520426</v>
      </c>
    </row>
    <row r="4391" spans="12:16" x14ac:dyDescent="0.3">
      <c r="L4391" s="48">
        <v>4382</v>
      </c>
      <c r="M4391" s="50">
        <v>3336977.4662819179</v>
      </c>
      <c r="O4391" s="48">
        <v>4382</v>
      </c>
      <c r="P4391" s="50">
        <v>3336977.4662819179</v>
      </c>
    </row>
    <row r="4392" spans="12:16" x14ac:dyDescent="0.3">
      <c r="L4392" s="48">
        <v>4383</v>
      </c>
      <c r="M4392" s="50">
        <v>356614.36775637633</v>
      </c>
      <c r="O4392" s="48">
        <v>4383</v>
      </c>
      <c r="P4392" s="50">
        <v>356614.36775637633</v>
      </c>
    </row>
    <row r="4393" spans="12:16" x14ac:dyDescent="0.3">
      <c r="L4393" s="48">
        <v>4384</v>
      </c>
      <c r="M4393" s="50">
        <v>0</v>
      </c>
      <c r="O4393" s="48">
        <v>4384</v>
      </c>
      <c r="P4393" s="50">
        <v>0</v>
      </c>
    </row>
    <row r="4394" spans="12:16" x14ac:dyDescent="0.3">
      <c r="L4394" s="48">
        <v>4385</v>
      </c>
      <c r="M4394" s="50">
        <v>0</v>
      </c>
      <c r="O4394" s="48">
        <v>4385</v>
      </c>
      <c r="P4394" s="50">
        <v>0</v>
      </c>
    </row>
    <row r="4395" spans="12:16" x14ac:dyDescent="0.3">
      <c r="L4395" s="48">
        <v>4386</v>
      </c>
      <c r="M4395" s="50">
        <v>502159.86778023886</v>
      </c>
      <c r="O4395" s="48">
        <v>4386</v>
      </c>
      <c r="P4395" s="50">
        <v>502159.86778023886</v>
      </c>
    </row>
    <row r="4396" spans="12:16" x14ac:dyDescent="0.3">
      <c r="L4396" s="48">
        <v>4387</v>
      </c>
      <c r="M4396" s="50">
        <v>0</v>
      </c>
      <c r="O4396" s="48">
        <v>4387</v>
      </c>
      <c r="P4396" s="50">
        <v>0</v>
      </c>
    </row>
    <row r="4397" spans="12:16" x14ac:dyDescent="0.3">
      <c r="L4397" s="48">
        <v>4388</v>
      </c>
      <c r="M4397" s="50">
        <v>240269.36874493214</v>
      </c>
      <c r="O4397" s="48">
        <v>4388</v>
      </c>
      <c r="P4397" s="50">
        <v>0</v>
      </c>
    </row>
    <row r="4398" spans="12:16" x14ac:dyDescent="0.3">
      <c r="L4398" s="48">
        <v>4389</v>
      </c>
      <c r="M4398" s="50">
        <v>4591835.5685911598</v>
      </c>
      <c r="O4398" s="48">
        <v>4389</v>
      </c>
      <c r="P4398" s="50">
        <v>3360148.0442257053</v>
      </c>
    </row>
    <row r="4399" spans="12:16" x14ac:dyDescent="0.3">
      <c r="L4399" s="48">
        <v>4390</v>
      </c>
      <c r="M4399" s="50">
        <v>0</v>
      </c>
      <c r="O4399" s="48">
        <v>4390</v>
      </c>
      <c r="P4399" s="50">
        <v>0</v>
      </c>
    </row>
    <row r="4400" spans="12:16" x14ac:dyDescent="0.3">
      <c r="L4400" s="48">
        <v>4391</v>
      </c>
      <c r="M4400" s="50">
        <v>589335.30709873943</v>
      </c>
      <c r="O4400" s="48">
        <v>4391</v>
      </c>
      <c r="P4400" s="50">
        <v>589335.30709873943</v>
      </c>
    </row>
    <row r="4401" spans="12:16" x14ac:dyDescent="0.3">
      <c r="L4401" s="48">
        <v>4392</v>
      </c>
      <c r="M4401" s="50">
        <v>6874498.0694630062</v>
      </c>
      <c r="O4401" s="48">
        <v>4392</v>
      </c>
      <c r="P4401" s="50">
        <v>293458.05817765073</v>
      </c>
    </row>
    <row r="4402" spans="12:16" x14ac:dyDescent="0.3">
      <c r="L4402" s="48">
        <v>4393</v>
      </c>
      <c r="M4402" s="50">
        <v>0</v>
      </c>
      <c r="O4402" s="48">
        <v>4393</v>
      </c>
      <c r="P4402" s="50">
        <v>0</v>
      </c>
    </row>
    <row r="4403" spans="12:16" x14ac:dyDescent="0.3">
      <c r="L4403" s="48">
        <v>4394</v>
      </c>
      <c r="M4403" s="50">
        <v>2678191.4098902559</v>
      </c>
      <c r="O4403" s="48">
        <v>4394</v>
      </c>
      <c r="P4403" s="50">
        <v>0</v>
      </c>
    </row>
    <row r="4404" spans="12:16" x14ac:dyDescent="0.3">
      <c r="L4404" s="48">
        <v>4395</v>
      </c>
      <c r="M4404" s="50">
        <v>4164514.2756511839</v>
      </c>
      <c r="O4404" s="48">
        <v>4395</v>
      </c>
      <c r="P4404" s="50">
        <v>0</v>
      </c>
    </row>
    <row r="4405" spans="12:16" x14ac:dyDescent="0.3">
      <c r="L4405" s="48">
        <v>4396</v>
      </c>
      <c r="M4405" s="50">
        <v>0</v>
      </c>
      <c r="O4405" s="48">
        <v>4396</v>
      </c>
      <c r="P4405" s="50">
        <v>0</v>
      </c>
    </row>
    <row r="4406" spans="12:16" x14ac:dyDescent="0.3">
      <c r="L4406" s="48">
        <v>4397</v>
      </c>
      <c r="M4406" s="50">
        <v>0</v>
      </c>
      <c r="O4406" s="48">
        <v>4397</v>
      </c>
      <c r="P4406" s="50">
        <v>0</v>
      </c>
    </row>
    <row r="4407" spans="12:16" x14ac:dyDescent="0.3">
      <c r="L4407" s="48">
        <v>4398</v>
      </c>
      <c r="M4407" s="50">
        <v>161527.3772198662</v>
      </c>
      <c r="O4407" s="48">
        <v>4398</v>
      </c>
      <c r="P4407" s="50">
        <v>0</v>
      </c>
    </row>
    <row r="4408" spans="12:16" x14ac:dyDescent="0.3">
      <c r="L4408" s="48">
        <v>4399</v>
      </c>
      <c r="M4408" s="50">
        <v>0</v>
      </c>
      <c r="O4408" s="48">
        <v>4399</v>
      </c>
      <c r="P4408" s="50">
        <v>0</v>
      </c>
    </row>
    <row r="4409" spans="12:16" x14ac:dyDescent="0.3">
      <c r="L4409" s="48">
        <v>4400</v>
      </c>
      <c r="M4409" s="50">
        <v>202489.94079789659</v>
      </c>
      <c r="O4409" s="48">
        <v>4400</v>
      </c>
      <c r="P4409" s="50">
        <v>202489.94079789659</v>
      </c>
    </row>
    <row r="4410" spans="12:16" x14ac:dyDescent="0.3">
      <c r="L4410" s="48">
        <v>4401</v>
      </c>
      <c r="M4410" s="50">
        <v>3111414.4086280605</v>
      </c>
      <c r="O4410" s="48">
        <v>4401</v>
      </c>
      <c r="P4410" s="50">
        <v>0</v>
      </c>
    </row>
    <row r="4411" spans="12:16" x14ac:dyDescent="0.3">
      <c r="L4411" s="48">
        <v>4402</v>
      </c>
      <c r="M4411" s="50">
        <v>225973.12196074129</v>
      </c>
      <c r="O4411" s="48">
        <v>4402</v>
      </c>
      <c r="P4411" s="50">
        <v>225973.12196074129</v>
      </c>
    </row>
    <row r="4412" spans="12:16" x14ac:dyDescent="0.3">
      <c r="L4412" s="48">
        <v>4403</v>
      </c>
      <c r="M4412" s="50">
        <v>2901658.3242708463</v>
      </c>
      <c r="O4412" s="48">
        <v>4403</v>
      </c>
      <c r="P4412" s="50">
        <v>187816.78913206101</v>
      </c>
    </row>
    <row r="4413" spans="12:16" x14ac:dyDescent="0.3">
      <c r="L4413" s="48">
        <v>4404</v>
      </c>
      <c r="M4413" s="50">
        <v>0</v>
      </c>
      <c r="O4413" s="48">
        <v>4404</v>
      </c>
      <c r="P4413" s="50">
        <v>0</v>
      </c>
    </row>
    <row r="4414" spans="12:16" x14ac:dyDescent="0.3">
      <c r="L4414" s="48">
        <v>4405</v>
      </c>
      <c r="M4414" s="50">
        <v>207465.985443118</v>
      </c>
      <c r="O4414" s="48">
        <v>4405</v>
      </c>
      <c r="P4414" s="50">
        <v>207465.985443118</v>
      </c>
    </row>
    <row r="4415" spans="12:16" x14ac:dyDescent="0.3">
      <c r="L4415" s="48">
        <v>4406</v>
      </c>
      <c r="M4415" s="50">
        <v>175968.72817394175</v>
      </c>
      <c r="O4415" s="48">
        <v>4406</v>
      </c>
      <c r="P4415" s="50">
        <v>175968.72817394175</v>
      </c>
    </row>
    <row r="4416" spans="12:16" x14ac:dyDescent="0.3">
      <c r="L4416" s="48">
        <v>4407</v>
      </c>
      <c r="M4416" s="50">
        <v>153475.44262304917</v>
      </c>
      <c r="O4416" s="48">
        <v>4407</v>
      </c>
      <c r="P4416" s="50">
        <v>153475.44262304917</v>
      </c>
    </row>
    <row r="4417" spans="12:16" x14ac:dyDescent="0.3">
      <c r="L4417" s="48">
        <v>4408</v>
      </c>
      <c r="M4417" s="50">
        <v>1335524.3492055836</v>
      </c>
      <c r="O4417" s="48">
        <v>4408</v>
      </c>
      <c r="P4417" s="50">
        <v>0</v>
      </c>
    </row>
    <row r="4418" spans="12:16" x14ac:dyDescent="0.3">
      <c r="L4418" s="48">
        <v>4409</v>
      </c>
      <c r="M4418" s="50">
        <v>0</v>
      </c>
      <c r="O4418" s="48">
        <v>4409</v>
      </c>
      <c r="P4418" s="50">
        <v>0</v>
      </c>
    </row>
    <row r="4419" spans="12:16" x14ac:dyDescent="0.3">
      <c r="L4419" s="48">
        <v>4410</v>
      </c>
      <c r="M4419" s="50">
        <v>0</v>
      </c>
      <c r="O4419" s="48">
        <v>4410</v>
      </c>
      <c r="P4419" s="50">
        <v>0</v>
      </c>
    </row>
    <row r="4420" spans="12:16" x14ac:dyDescent="0.3">
      <c r="L4420" s="48">
        <v>4411</v>
      </c>
      <c r="M4420" s="50">
        <v>2574856.8396232147</v>
      </c>
      <c r="O4420" s="48">
        <v>4411</v>
      </c>
      <c r="P4420" s="50">
        <v>0</v>
      </c>
    </row>
    <row r="4421" spans="12:16" x14ac:dyDescent="0.3">
      <c r="L4421" s="48">
        <v>4412</v>
      </c>
      <c r="M4421" s="50">
        <v>951933.96308372205</v>
      </c>
      <c r="O4421" s="48">
        <v>4412</v>
      </c>
      <c r="P4421" s="50">
        <v>951933.96308372205</v>
      </c>
    </row>
    <row r="4422" spans="12:16" x14ac:dyDescent="0.3">
      <c r="L4422" s="48">
        <v>4413</v>
      </c>
      <c r="M4422" s="50">
        <v>186615.08742263869</v>
      </c>
      <c r="O4422" s="48">
        <v>4413</v>
      </c>
      <c r="P4422" s="50">
        <v>186615.08742263869</v>
      </c>
    </row>
    <row r="4423" spans="12:16" x14ac:dyDescent="0.3">
      <c r="L4423" s="48">
        <v>4414</v>
      </c>
      <c r="M4423" s="50">
        <v>4861735.7218524925</v>
      </c>
      <c r="O4423" s="48">
        <v>4414</v>
      </c>
      <c r="P4423" s="50">
        <v>0</v>
      </c>
    </row>
    <row r="4424" spans="12:16" x14ac:dyDescent="0.3">
      <c r="L4424" s="48">
        <v>4415</v>
      </c>
      <c r="M4424" s="50">
        <v>0</v>
      </c>
      <c r="O4424" s="48">
        <v>4415</v>
      </c>
      <c r="P4424" s="50">
        <v>0</v>
      </c>
    </row>
    <row r="4425" spans="12:16" x14ac:dyDescent="0.3">
      <c r="L4425" s="48">
        <v>4416</v>
      </c>
      <c r="M4425" s="50">
        <v>662336.67613510846</v>
      </c>
      <c r="O4425" s="48">
        <v>4416</v>
      </c>
      <c r="P4425" s="50">
        <v>662336.67613510846</v>
      </c>
    </row>
    <row r="4426" spans="12:16" x14ac:dyDescent="0.3">
      <c r="L4426" s="48">
        <v>4417</v>
      </c>
      <c r="M4426" s="50">
        <v>0</v>
      </c>
      <c r="O4426" s="48">
        <v>4417</v>
      </c>
      <c r="P4426" s="50">
        <v>0</v>
      </c>
    </row>
    <row r="4427" spans="12:16" x14ac:dyDescent="0.3">
      <c r="L4427" s="48">
        <v>4418</v>
      </c>
      <c r="M4427" s="50">
        <v>0</v>
      </c>
      <c r="O4427" s="48">
        <v>4418</v>
      </c>
      <c r="P4427" s="50">
        <v>0</v>
      </c>
    </row>
    <row r="4428" spans="12:16" x14ac:dyDescent="0.3">
      <c r="L4428" s="48">
        <v>4419</v>
      </c>
      <c r="M4428" s="50">
        <v>201783.82030869817</v>
      </c>
      <c r="O4428" s="48">
        <v>4419</v>
      </c>
      <c r="P4428" s="50">
        <v>201783.82030869817</v>
      </c>
    </row>
    <row r="4429" spans="12:16" x14ac:dyDescent="0.3">
      <c r="L4429" s="48">
        <v>4420</v>
      </c>
      <c r="M4429" s="50">
        <v>8008262.3155720793</v>
      </c>
      <c r="O4429" s="48">
        <v>4420</v>
      </c>
      <c r="P4429" s="50">
        <v>7062209.0839578267</v>
      </c>
    </row>
    <row r="4430" spans="12:16" x14ac:dyDescent="0.3">
      <c r="L4430" s="48">
        <v>4421</v>
      </c>
      <c r="M4430" s="50">
        <v>0</v>
      </c>
      <c r="O4430" s="48">
        <v>4421</v>
      </c>
      <c r="P4430" s="50">
        <v>0</v>
      </c>
    </row>
    <row r="4431" spans="12:16" x14ac:dyDescent="0.3">
      <c r="L4431" s="48">
        <v>4422</v>
      </c>
      <c r="M4431" s="50">
        <v>2617652.4210035051</v>
      </c>
      <c r="O4431" s="48">
        <v>4422</v>
      </c>
      <c r="P4431" s="50">
        <v>0</v>
      </c>
    </row>
    <row r="4432" spans="12:16" x14ac:dyDescent="0.3">
      <c r="L4432" s="48">
        <v>4423</v>
      </c>
      <c r="M4432" s="50">
        <v>0</v>
      </c>
      <c r="O4432" s="48">
        <v>4423</v>
      </c>
      <c r="P4432" s="50">
        <v>0</v>
      </c>
    </row>
    <row r="4433" spans="12:16" x14ac:dyDescent="0.3">
      <c r="L4433" s="48">
        <v>4424</v>
      </c>
      <c r="M4433" s="50">
        <v>0</v>
      </c>
      <c r="O4433" s="48">
        <v>4424</v>
      </c>
      <c r="P4433" s="50">
        <v>0</v>
      </c>
    </row>
    <row r="4434" spans="12:16" x14ac:dyDescent="0.3">
      <c r="L4434" s="48">
        <v>4425</v>
      </c>
      <c r="M4434" s="50">
        <v>4788138.208179635</v>
      </c>
      <c r="O4434" s="48">
        <v>4425</v>
      </c>
      <c r="P4434" s="50">
        <v>0</v>
      </c>
    </row>
    <row r="4435" spans="12:16" x14ac:dyDescent="0.3">
      <c r="L4435" s="48">
        <v>4426</v>
      </c>
      <c r="M4435" s="50">
        <v>0</v>
      </c>
      <c r="O4435" s="48">
        <v>4426</v>
      </c>
      <c r="P4435" s="50">
        <v>0</v>
      </c>
    </row>
    <row r="4436" spans="12:16" x14ac:dyDescent="0.3">
      <c r="L4436" s="48">
        <v>4427</v>
      </c>
      <c r="M4436" s="50">
        <v>0</v>
      </c>
      <c r="O4436" s="48">
        <v>4427</v>
      </c>
      <c r="P4436" s="50">
        <v>0</v>
      </c>
    </row>
    <row r="4437" spans="12:16" x14ac:dyDescent="0.3">
      <c r="L4437" s="48">
        <v>4428</v>
      </c>
      <c r="M4437" s="50">
        <v>0</v>
      </c>
      <c r="O4437" s="48">
        <v>4428</v>
      </c>
      <c r="P4437" s="50">
        <v>0</v>
      </c>
    </row>
    <row r="4438" spans="12:16" x14ac:dyDescent="0.3">
      <c r="L4438" s="48">
        <v>4429</v>
      </c>
      <c r="M4438" s="50">
        <v>3819292.3196966015</v>
      </c>
      <c r="O4438" s="48">
        <v>4429</v>
      </c>
      <c r="P4438" s="50">
        <v>0</v>
      </c>
    </row>
    <row r="4439" spans="12:16" x14ac:dyDescent="0.3">
      <c r="L4439" s="48">
        <v>4430</v>
      </c>
      <c r="M4439" s="50">
        <v>17209296.47284111</v>
      </c>
      <c r="O4439" s="48">
        <v>4430</v>
      </c>
      <c r="P4439" s="50">
        <v>0</v>
      </c>
    </row>
    <row r="4440" spans="12:16" x14ac:dyDescent="0.3">
      <c r="L4440" s="48">
        <v>4431</v>
      </c>
      <c r="M4440" s="50">
        <v>399326.95895937178</v>
      </c>
      <c r="O4440" s="48">
        <v>4431</v>
      </c>
      <c r="P4440" s="50">
        <v>399326.95895937178</v>
      </c>
    </row>
    <row r="4441" spans="12:16" x14ac:dyDescent="0.3">
      <c r="L4441" s="48">
        <v>4432</v>
      </c>
      <c r="M4441" s="50">
        <v>0</v>
      </c>
      <c r="O4441" s="48">
        <v>4432</v>
      </c>
      <c r="P4441" s="50">
        <v>0</v>
      </c>
    </row>
    <row r="4442" spans="12:16" x14ac:dyDescent="0.3">
      <c r="L4442" s="48">
        <v>4433</v>
      </c>
      <c r="M4442" s="50">
        <v>0</v>
      </c>
      <c r="O4442" s="48">
        <v>4433</v>
      </c>
      <c r="P4442" s="50">
        <v>0</v>
      </c>
    </row>
    <row r="4443" spans="12:16" x14ac:dyDescent="0.3">
      <c r="L4443" s="48">
        <v>4434</v>
      </c>
      <c r="M4443" s="50">
        <v>3971641.2024700786</v>
      </c>
      <c r="O4443" s="48">
        <v>4434</v>
      </c>
      <c r="P4443" s="50">
        <v>0</v>
      </c>
    </row>
    <row r="4444" spans="12:16" x14ac:dyDescent="0.3">
      <c r="L4444" s="48">
        <v>4435</v>
      </c>
      <c r="M4444" s="50">
        <v>3717337.7774997838</v>
      </c>
      <c r="O4444" s="48">
        <v>4435</v>
      </c>
      <c r="P4444" s="50">
        <v>0</v>
      </c>
    </row>
    <row r="4445" spans="12:16" x14ac:dyDescent="0.3">
      <c r="L4445" s="48">
        <v>4436</v>
      </c>
      <c r="M4445" s="50">
        <v>0</v>
      </c>
      <c r="O4445" s="48">
        <v>4436</v>
      </c>
      <c r="P4445" s="50">
        <v>0</v>
      </c>
    </row>
    <row r="4446" spans="12:16" x14ac:dyDescent="0.3">
      <c r="L4446" s="48">
        <v>4437</v>
      </c>
      <c r="M4446" s="50">
        <v>0</v>
      </c>
      <c r="O4446" s="48">
        <v>4437</v>
      </c>
      <c r="P4446" s="50">
        <v>0</v>
      </c>
    </row>
    <row r="4447" spans="12:16" x14ac:dyDescent="0.3">
      <c r="L4447" s="48">
        <v>4438</v>
      </c>
      <c r="M4447" s="50">
        <v>1124973.3159020634</v>
      </c>
      <c r="O4447" s="48">
        <v>4438</v>
      </c>
      <c r="P4447" s="50">
        <v>1124973.3159020634</v>
      </c>
    </row>
    <row r="4448" spans="12:16" x14ac:dyDescent="0.3">
      <c r="L4448" s="48">
        <v>4439</v>
      </c>
      <c r="M4448" s="50">
        <v>169386.15000416254</v>
      </c>
      <c r="O4448" s="48">
        <v>4439</v>
      </c>
      <c r="P4448" s="50">
        <v>169386.15000416254</v>
      </c>
    </row>
    <row r="4449" spans="12:16" x14ac:dyDescent="0.3">
      <c r="L4449" s="48">
        <v>4440</v>
      </c>
      <c r="M4449" s="50">
        <v>0</v>
      </c>
      <c r="O4449" s="48">
        <v>4440</v>
      </c>
      <c r="P4449" s="50">
        <v>0</v>
      </c>
    </row>
    <row r="4450" spans="12:16" x14ac:dyDescent="0.3">
      <c r="L4450" s="48">
        <v>4441</v>
      </c>
      <c r="M4450" s="50">
        <v>0</v>
      </c>
      <c r="O4450" s="48">
        <v>4441</v>
      </c>
      <c r="P4450" s="50">
        <v>0</v>
      </c>
    </row>
    <row r="4451" spans="12:16" x14ac:dyDescent="0.3">
      <c r="L4451" s="48">
        <v>4442</v>
      </c>
      <c r="M4451" s="50">
        <v>0</v>
      </c>
      <c r="O4451" s="48">
        <v>4442</v>
      </c>
      <c r="P4451" s="50">
        <v>0</v>
      </c>
    </row>
    <row r="4452" spans="12:16" x14ac:dyDescent="0.3">
      <c r="L4452" s="48">
        <v>4443</v>
      </c>
      <c r="M4452" s="50">
        <v>0</v>
      </c>
      <c r="O4452" s="48">
        <v>4443</v>
      </c>
      <c r="P4452" s="50">
        <v>0</v>
      </c>
    </row>
    <row r="4453" spans="12:16" x14ac:dyDescent="0.3">
      <c r="L4453" s="48">
        <v>4444</v>
      </c>
      <c r="M4453" s="50">
        <v>2594276.6994073279</v>
      </c>
      <c r="O4453" s="48">
        <v>4444</v>
      </c>
      <c r="P4453" s="50">
        <v>2594276.6994073279</v>
      </c>
    </row>
    <row r="4454" spans="12:16" x14ac:dyDescent="0.3">
      <c r="L4454" s="48">
        <v>4445</v>
      </c>
      <c r="M4454" s="50">
        <v>1565278.1935848955</v>
      </c>
      <c r="O4454" s="48">
        <v>4445</v>
      </c>
      <c r="P4454" s="50">
        <v>0</v>
      </c>
    </row>
    <row r="4455" spans="12:16" x14ac:dyDescent="0.3">
      <c r="L4455" s="48">
        <v>4446</v>
      </c>
      <c r="M4455" s="50">
        <v>0</v>
      </c>
      <c r="O4455" s="48">
        <v>4446</v>
      </c>
      <c r="P4455" s="50">
        <v>0</v>
      </c>
    </row>
    <row r="4456" spans="12:16" x14ac:dyDescent="0.3">
      <c r="L4456" s="48">
        <v>4447</v>
      </c>
      <c r="M4456" s="50">
        <v>100006.78984546621</v>
      </c>
      <c r="O4456" s="48">
        <v>4447</v>
      </c>
      <c r="P4456" s="50">
        <v>100006.78984546621</v>
      </c>
    </row>
    <row r="4457" spans="12:16" x14ac:dyDescent="0.3">
      <c r="L4457" s="48">
        <v>4448</v>
      </c>
      <c r="M4457" s="50">
        <v>0</v>
      </c>
      <c r="O4457" s="48">
        <v>4448</v>
      </c>
      <c r="P4457" s="50">
        <v>0</v>
      </c>
    </row>
    <row r="4458" spans="12:16" x14ac:dyDescent="0.3">
      <c r="L4458" s="48">
        <v>4449</v>
      </c>
      <c r="M4458" s="50">
        <v>0</v>
      </c>
      <c r="O4458" s="48">
        <v>4449</v>
      </c>
      <c r="P4458" s="50">
        <v>0</v>
      </c>
    </row>
    <row r="4459" spans="12:16" x14ac:dyDescent="0.3">
      <c r="L4459" s="48">
        <v>4450</v>
      </c>
      <c r="M4459" s="50">
        <v>0</v>
      </c>
      <c r="O4459" s="48">
        <v>4450</v>
      </c>
      <c r="P4459" s="50">
        <v>0</v>
      </c>
    </row>
    <row r="4460" spans="12:16" x14ac:dyDescent="0.3">
      <c r="L4460" s="48">
        <v>4451</v>
      </c>
      <c r="M4460" s="50">
        <v>851734.54173749988</v>
      </c>
      <c r="O4460" s="48">
        <v>4451</v>
      </c>
      <c r="P4460" s="50">
        <v>0</v>
      </c>
    </row>
    <row r="4461" spans="12:16" x14ac:dyDescent="0.3">
      <c r="L4461" s="48">
        <v>4452</v>
      </c>
      <c r="M4461" s="50">
        <v>3375846.6099794344</v>
      </c>
      <c r="O4461" s="48">
        <v>4452</v>
      </c>
      <c r="P4461" s="50">
        <v>3375846.6099794344</v>
      </c>
    </row>
    <row r="4462" spans="12:16" x14ac:dyDescent="0.3">
      <c r="L4462" s="48">
        <v>4453</v>
      </c>
      <c r="M4462" s="50">
        <v>218240.90346326627</v>
      </c>
      <c r="O4462" s="48">
        <v>4453</v>
      </c>
      <c r="P4462" s="50">
        <v>218240.90346326627</v>
      </c>
    </row>
    <row r="4463" spans="12:16" x14ac:dyDescent="0.3">
      <c r="L4463" s="48">
        <v>4454</v>
      </c>
      <c r="M4463" s="50">
        <v>0</v>
      </c>
      <c r="O4463" s="48">
        <v>4454</v>
      </c>
      <c r="P4463" s="50">
        <v>0</v>
      </c>
    </row>
    <row r="4464" spans="12:16" x14ac:dyDescent="0.3">
      <c r="L4464" s="48">
        <v>4455</v>
      </c>
      <c r="M4464" s="50">
        <v>0</v>
      </c>
      <c r="O4464" s="48">
        <v>4455</v>
      </c>
      <c r="P4464" s="50">
        <v>0</v>
      </c>
    </row>
    <row r="4465" spans="12:16" x14ac:dyDescent="0.3">
      <c r="L4465" s="48">
        <v>4456</v>
      </c>
      <c r="M4465" s="50">
        <v>0</v>
      </c>
      <c r="O4465" s="48">
        <v>4456</v>
      </c>
      <c r="P4465" s="50">
        <v>0</v>
      </c>
    </row>
    <row r="4466" spans="12:16" x14ac:dyDescent="0.3">
      <c r="L4466" s="48">
        <v>4457</v>
      </c>
      <c r="M4466" s="50">
        <v>158516.93497457483</v>
      </c>
      <c r="O4466" s="48">
        <v>4457</v>
      </c>
      <c r="P4466" s="50">
        <v>0</v>
      </c>
    </row>
    <row r="4467" spans="12:16" x14ac:dyDescent="0.3">
      <c r="L4467" s="48">
        <v>4458</v>
      </c>
      <c r="M4467" s="50">
        <v>3700269.8124384307</v>
      </c>
      <c r="O4467" s="48">
        <v>4458</v>
      </c>
      <c r="P4467" s="50">
        <v>0</v>
      </c>
    </row>
    <row r="4468" spans="12:16" x14ac:dyDescent="0.3">
      <c r="L4468" s="48">
        <v>4459</v>
      </c>
      <c r="M4468" s="50">
        <v>0</v>
      </c>
      <c r="O4468" s="48">
        <v>4459</v>
      </c>
      <c r="P4468" s="50">
        <v>0</v>
      </c>
    </row>
    <row r="4469" spans="12:16" x14ac:dyDescent="0.3">
      <c r="L4469" s="48">
        <v>4460</v>
      </c>
      <c r="M4469" s="50">
        <v>0</v>
      </c>
      <c r="O4469" s="48">
        <v>4460</v>
      </c>
      <c r="P4469" s="50">
        <v>0</v>
      </c>
    </row>
    <row r="4470" spans="12:16" x14ac:dyDescent="0.3">
      <c r="L4470" s="48">
        <v>4461</v>
      </c>
      <c r="M4470" s="50">
        <v>2636528.6030872166</v>
      </c>
      <c r="O4470" s="48">
        <v>4461</v>
      </c>
      <c r="P4470" s="50">
        <v>2403767.1945481738</v>
      </c>
    </row>
    <row r="4471" spans="12:16" x14ac:dyDescent="0.3">
      <c r="L4471" s="48">
        <v>4462</v>
      </c>
      <c r="M4471" s="50">
        <v>5882484.5802973043</v>
      </c>
      <c r="O4471" s="48">
        <v>4462</v>
      </c>
      <c r="P4471" s="50">
        <v>0</v>
      </c>
    </row>
    <row r="4472" spans="12:16" x14ac:dyDescent="0.3">
      <c r="L4472" s="48">
        <v>4463</v>
      </c>
      <c r="M4472" s="50">
        <v>210580.26141805734</v>
      </c>
      <c r="O4472" s="48">
        <v>4463</v>
      </c>
      <c r="P4472" s="50">
        <v>210580.26141805734</v>
      </c>
    </row>
    <row r="4473" spans="12:16" x14ac:dyDescent="0.3">
      <c r="L4473" s="48">
        <v>4464</v>
      </c>
      <c r="M4473" s="50">
        <v>3720301.9650242883</v>
      </c>
      <c r="O4473" s="48">
        <v>4464</v>
      </c>
      <c r="P4473" s="50">
        <v>3720301.9650242883</v>
      </c>
    </row>
    <row r="4474" spans="12:16" x14ac:dyDescent="0.3">
      <c r="L4474" s="48">
        <v>4465</v>
      </c>
      <c r="M4474" s="50">
        <v>287167.41484762769</v>
      </c>
      <c r="O4474" s="48">
        <v>4465</v>
      </c>
      <c r="P4474" s="50">
        <v>0</v>
      </c>
    </row>
    <row r="4475" spans="12:16" x14ac:dyDescent="0.3">
      <c r="L4475" s="48">
        <v>4466</v>
      </c>
      <c r="M4475" s="50">
        <v>1222097.7992267394</v>
      </c>
      <c r="O4475" s="48">
        <v>4466</v>
      </c>
      <c r="P4475" s="50">
        <v>1222097.7992267394</v>
      </c>
    </row>
    <row r="4476" spans="12:16" x14ac:dyDescent="0.3">
      <c r="L4476" s="48">
        <v>4467</v>
      </c>
      <c r="M4476" s="50">
        <v>0</v>
      </c>
      <c r="O4476" s="48">
        <v>4467</v>
      </c>
      <c r="P4476" s="50">
        <v>0</v>
      </c>
    </row>
    <row r="4477" spans="12:16" x14ac:dyDescent="0.3">
      <c r="L4477" s="48">
        <v>4468</v>
      </c>
      <c r="M4477" s="50">
        <v>979056.61520009593</v>
      </c>
      <c r="O4477" s="48">
        <v>4468</v>
      </c>
      <c r="P4477" s="50">
        <v>979056.61520009593</v>
      </c>
    </row>
    <row r="4478" spans="12:16" x14ac:dyDescent="0.3">
      <c r="L4478" s="48">
        <v>4469</v>
      </c>
      <c r="M4478" s="50">
        <v>4607377.1010824256</v>
      </c>
      <c r="O4478" s="48">
        <v>4469</v>
      </c>
      <c r="P4478" s="50">
        <v>0</v>
      </c>
    </row>
    <row r="4479" spans="12:16" x14ac:dyDescent="0.3">
      <c r="L4479" s="48">
        <v>4470</v>
      </c>
      <c r="M4479" s="50">
        <v>0</v>
      </c>
      <c r="O4479" s="48">
        <v>4470</v>
      </c>
      <c r="P4479" s="50">
        <v>0</v>
      </c>
    </row>
    <row r="4480" spans="12:16" x14ac:dyDescent="0.3">
      <c r="L4480" s="48">
        <v>4471</v>
      </c>
      <c r="M4480" s="50">
        <v>0</v>
      </c>
      <c r="O4480" s="48">
        <v>4471</v>
      </c>
      <c r="P4480" s="50">
        <v>0</v>
      </c>
    </row>
    <row r="4481" spans="12:16" x14ac:dyDescent="0.3">
      <c r="L4481" s="48">
        <v>4472</v>
      </c>
      <c r="M4481" s="50">
        <v>0</v>
      </c>
      <c r="O4481" s="48">
        <v>4472</v>
      </c>
      <c r="P4481" s="50">
        <v>0</v>
      </c>
    </row>
    <row r="4482" spans="12:16" x14ac:dyDescent="0.3">
      <c r="L4482" s="48">
        <v>4473</v>
      </c>
      <c r="M4482" s="50">
        <v>0</v>
      </c>
      <c r="O4482" s="48">
        <v>4473</v>
      </c>
      <c r="P4482" s="50">
        <v>0</v>
      </c>
    </row>
    <row r="4483" spans="12:16" x14ac:dyDescent="0.3">
      <c r="L4483" s="48">
        <v>4474</v>
      </c>
      <c r="M4483" s="50">
        <v>13731781.976258628</v>
      </c>
      <c r="O4483" s="48">
        <v>4474</v>
      </c>
      <c r="P4483" s="50">
        <v>13731781.976258628</v>
      </c>
    </row>
    <row r="4484" spans="12:16" x14ac:dyDescent="0.3">
      <c r="L4484" s="48">
        <v>4475</v>
      </c>
      <c r="M4484" s="50">
        <v>2998931.5008662906</v>
      </c>
      <c r="O4484" s="48">
        <v>4475</v>
      </c>
      <c r="P4484" s="50">
        <v>2998931.5008662906</v>
      </c>
    </row>
    <row r="4485" spans="12:16" x14ac:dyDescent="0.3">
      <c r="L4485" s="48">
        <v>4476</v>
      </c>
      <c r="M4485" s="50">
        <v>1136882.7865082589</v>
      </c>
      <c r="O4485" s="48">
        <v>4476</v>
      </c>
      <c r="P4485" s="50">
        <v>0</v>
      </c>
    </row>
    <row r="4486" spans="12:16" x14ac:dyDescent="0.3">
      <c r="L4486" s="48">
        <v>4477</v>
      </c>
      <c r="M4486" s="50">
        <v>208297.62708378251</v>
      </c>
      <c r="O4486" s="48">
        <v>4477</v>
      </c>
      <c r="P4486" s="50">
        <v>208297.62708378251</v>
      </c>
    </row>
    <row r="4487" spans="12:16" x14ac:dyDescent="0.3">
      <c r="L4487" s="48">
        <v>4478</v>
      </c>
      <c r="M4487" s="50">
        <v>172509.6415950105</v>
      </c>
      <c r="O4487" s="48">
        <v>4478</v>
      </c>
      <c r="P4487" s="50">
        <v>172509.6415950105</v>
      </c>
    </row>
    <row r="4488" spans="12:16" x14ac:dyDescent="0.3">
      <c r="L4488" s="48">
        <v>4479</v>
      </c>
      <c r="M4488" s="50">
        <v>2085703.5078711587</v>
      </c>
      <c r="O4488" s="48">
        <v>4479</v>
      </c>
      <c r="P4488" s="50">
        <v>1835374.7128789092</v>
      </c>
    </row>
    <row r="4489" spans="12:16" x14ac:dyDescent="0.3">
      <c r="L4489" s="48">
        <v>4480</v>
      </c>
      <c r="M4489" s="50">
        <v>0</v>
      </c>
      <c r="O4489" s="48">
        <v>4480</v>
      </c>
      <c r="P4489" s="50">
        <v>0</v>
      </c>
    </row>
    <row r="4490" spans="12:16" x14ac:dyDescent="0.3">
      <c r="L4490" s="48">
        <v>4481</v>
      </c>
      <c r="M4490" s="50">
        <v>0</v>
      </c>
      <c r="O4490" s="48">
        <v>4481</v>
      </c>
      <c r="P4490" s="50">
        <v>0</v>
      </c>
    </row>
    <row r="4491" spans="12:16" x14ac:dyDescent="0.3">
      <c r="L4491" s="48">
        <v>4482</v>
      </c>
      <c r="M4491" s="50">
        <v>0</v>
      </c>
      <c r="O4491" s="48">
        <v>4482</v>
      </c>
      <c r="P4491" s="50">
        <v>0</v>
      </c>
    </row>
    <row r="4492" spans="12:16" x14ac:dyDescent="0.3">
      <c r="L4492" s="48">
        <v>4483</v>
      </c>
      <c r="M4492" s="50">
        <v>1948609.2410624572</v>
      </c>
      <c r="O4492" s="48">
        <v>4483</v>
      </c>
      <c r="P4492" s="50">
        <v>0</v>
      </c>
    </row>
    <row r="4493" spans="12:16" x14ac:dyDescent="0.3">
      <c r="L4493" s="48">
        <v>4484</v>
      </c>
      <c r="M4493" s="50">
        <v>0</v>
      </c>
      <c r="O4493" s="48">
        <v>4484</v>
      </c>
      <c r="P4493" s="50">
        <v>0</v>
      </c>
    </row>
    <row r="4494" spans="12:16" x14ac:dyDescent="0.3">
      <c r="L4494" s="48">
        <v>4485</v>
      </c>
      <c r="M4494" s="50">
        <v>353175.18558935897</v>
      </c>
      <c r="O4494" s="48">
        <v>4485</v>
      </c>
      <c r="P4494" s="50">
        <v>353175.18558935897</v>
      </c>
    </row>
    <row r="4495" spans="12:16" x14ac:dyDescent="0.3">
      <c r="L4495" s="48">
        <v>4486</v>
      </c>
      <c r="M4495" s="50">
        <v>237499.94656529778</v>
      </c>
      <c r="O4495" s="48">
        <v>4486</v>
      </c>
      <c r="P4495" s="50">
        <v>0</v>
      </c>
    </row>
    <row r="4496" spans="12:16" x14ac:dyDescent="0.3">
      <c r="L4496" s="48">
        <v>4487</v>
      </c>
      <c r="M4496" s="50">
        <v>0</v>
      </c>
      <c r="O4496" s="48">
        <v>4487</v>
      </c>
      <c r="P4496" s="50">
        <v>0</v>
      </c>
    </row>
    <row r="4497" spans="12:16" x14ac:dyDescent="0.3">
      <c r="L4497" s="48">
        <v>4488</v>
      </c>
      <c r="M4497" s="50">
        <v>252365.61856912659</v>
      </c>
      <c r="O4497" s="48">
        <v>4488</v>
      </c>
      <c r="P4497" s="50">
        <v>0</v>
      </c>
    </row>
    <row r="4498" spans="12:16" x14ac:dyDescent="0.3">
      <c r="L4498" s="48">
        <v>4489</v>
      </c>
      <c r="M4498" s="50">
        <v>170834.27829368031</v>
      </c>
      <c r="O4498" s="48">
        <v>4489</v>
      </c>
      <c r="P4498" s="50">
        <v>0</v>
      </c>
    </row>
    <row r="4499" spans="12:16" x14ac:dyDescent="0.3">
      <c r="L4499" s="48">
        <v>4490</v>
      </c>
      <c r="M4499" s="50">
        <v>0</v>
      </c>
      <c r="O4499" s="48">
        <v>4490</v>
      </c>
      <c r="P4499" s="50">
        <v>0</v>
      </c>
    </row>
    <row r="4500" spans="12:16" x14ac:dyDescent="0.3">
      <c r="L4500" s="48">
        <v>4491</v>
      </c>
      <c r="M4500" s="50">
        <v>0</v>
      </c>
      <c r="O4500" s="48">
        <v>4491</v>
      </c>
      <c r="P4500" s="50">
        <v>0</v>
      </c>
    </row>
    <row r="4501" spans="12:16" x14ac:dyDescent="0.3">
      <c r="L4501" s="48">
        <v>4492</v>
      </c>
      <c r="M4501" s="50">
        <v>244712.59447024442</v>
      </c>
      <c r="O4501" s="48">
        <v>4492</v>
      </c>
      <c r="P4501" s="50">
        <v>244712.59447024442</v>
      </c>
    </row>
    <row r="4502" spans="12:16" x14ac:dyDescent="0.3">
      <c r="L4502" s="48">
        <v>4493</v>
      </c>
      <c r="M4502" s="50">
        <v>0</v>
      </c>
      <c r="O4502" s="48">
        <v>4493</v>
      </c>
      <c r="P4502" s="50">
        <v>0</v>
      </c>
    </row>
    <row r="4503" spans="12:16" x14ac:dyDescent="0.3">
      <c r="L4503" s="48">
        <v>4494</v>
      </c>
      <c r="M4503" s="50">
        <v>0</v>
      </c>
      <c r="O4503" s="48">
        <v>4494</v>
      </c>
      <c r="P4503" s="50">
        <v>0</v>
      </c>
    </row>
    <row r="4504" spans="12:16" x14ac:dyDescent="0.3">
      <c r="L4504" s="48">
        <v>4495</v>
      </c>
      <c r="M4504" s="50">
        <v>0</v>
      </c>
      <c r="O4504" s="48">
        <v>4495</v>
      </c>
      <c r="P4504" s="50">
        <v>0</v>
      </c>
    </row>
    <row r="4505" spans="12:16" x14ac:dyDescent="0.3">
      <c r="L4505" s="48">
        <v>4496</v>
      </c>
      <c r="M4505" s="50">
        <v>0</v>
      </c>
      <c r="O4505" s="48">
        <v>4496</v>
      </c>
      <c r="P4505" s="50">
        <v>0</v>
      </c>
    </row>
    <row r="4506" spans="12:16" x14ac:dyDescent="0.3">
      <c r="L4506" s="48">
        <v>4497</v>
      </c>
      <c r="M4506" s="50">
        <v>0</v>
      </c>
      <c r="O4506" s="48">
        <v>4497</v>
      </c>
      <c r="P4506" s="50">
        <v>0</v>
      </c>
    </row>
    <row r="4507" spans="12:16" x14ac:dyDescent="0.3">
      <c r="L4507" s="48">
        <v>4498</v>
      </c>
      <c r="M4507" s="50">
        <v>0</v>
      </c>
      <c r="O4507" s="48">
        <v>4498</v>
      </c>
      <c r="P4507" s="50">
        <v>0</v>
      </c>
    </row>
    <row r="4508" spans="12:16" x14ac:dyDescent="0.3">
      <c r="L4508" s="48">
        <v>4499</v>
      </c>
      <c r="M4508" s="50">
        <v>0</v>
      </c>
      <c r="O4508" s="48">
        <v>4499</v>
      </c>
      <c r="P4508" s="50">
        <v>0</v>
      </c>
    </row>
    <row r="4509" spans="12:16" x14ac:dyDescent="0.3">
      <c r="L4509" s="48">
        <v>4500</v>
      </c>
      <c r="M4509" s="50">
        <v>0</v>
      </c>
      <c r="O4509" s="48">
        <v>4500</v>
      </c>
      <c r="P4509" s="50">
        <v>0</v>
      </c>
    </row>
    <row r="4510" spans="12:16" x14ac:dyDescent="0.3">
      <c r="L4510" s="48">
        <v>4501</v>
      </c>
      <c r="M4510" s="50">
        <v>593521.52063782723</v>
      </c>
      <c r="O4510" s="48">
        <v>4501</v>
      </c>
      <c r="P4510" s="50">
        <v>593521.52063782723</v>
      </c>
    </row>
    <row r="4511" spans="12:16" x14ac:dyDescent="0.3">
      <c r="L4511" s="48">
        <v>4502</v>
      </c>
      <c r="M4511" s="50">
        <v>0</v>
      </c>
      <c r="O4511" s="48">
        <v>4502</v>
      </c>
      <c r="P4511" s="50">
        <v>0</v>
      </c>
    </row>
    <row r="4512" spans="12:16" x14ac:dyDescent="0.3">
      <c r="L4512" s="48">
        <v>4503</v>
      </c>
      <c r="M4512" s="50">
        <v>4192956.117408955</v>
      </c>
      <c r="O4512" s="48">
        <v>4503</v>
      </c>
      <c r="P4512" s="50">
        <v>4192956.117408955</v>
      </c>
    </row>
    <row r="4513" spans="12:16" x14ac:dyDescent="0.3">
      <c r="L4513" s="48">
        <v>4504</v>
      </c>
      <c r="M4513" s="50">
        <v>5279448.5941851288</v>
      </c>
      <c r="O4513" s="48">
        <v>4504</v>
      </c>
      <c r="P4513" s="50">
        <v>0</v>
      </c>
    </row>
    <row r="4514" spans="12:16" x14ac:dyDescent="0.3">
      <c r="L4514" s="48">
        <v>4505</v>
      </c>
      <c r="M4514" s="50">
        <v>2225229.9516082392</v>
      </c>
      <c r="O4514" s="48">
        <v>4505</v>
      </c>
      <c r="P4514" s="50">
        <v>2225229.9516082392</v>
      </c>
    </row>
    <row r="4515" spans="12:16" x14ac:dyDescent="0.3">
      <c r="L4515" s="48">
        <v>4506</v>
      </c>
      <c r="M4515" s="50">
        <v>0</v>
      </c>
      <c r="O4515" s="48">
        <v>4506</v>
      </c>
      <c r="P4515" s="50">
        <v>0</v>
      </c>
    </row>
    <row r="4516" spans="12:16" x14ac:dyDescent="0.3">
      <c r="L4516" s="48">
        <v>4507</v>
      </c>
      <c r="M4516" s="50">
        <v>0</v>
      </c>
      <c r="O4516" s="48">
        <v>4507</v>
      </c>
      <c r="P4516" s="50">
        <v>0</v>
      </c>
    </row>
    <row r="4517" spans="12:16" x14ac:dyDescent="0.3">
      <c r="L4517" s="48">
        <v>4508</v>
      </c>
      <c r="M4517" s="50">
        <v>7392057.8413066221</v>
      </c>
      <c r="O4517" s="48">
        <v>4508</v>
      </c>
      <c r="P4517" s="50">
        <v>5424366.9165099179</v>
      </c>
    </row>
    <row r="4518" spans="12:16" x14ac:dyDescent="0.3">
      <c r="L4518" s="48">
        <v>4509</v>
      </c>
      <c r="M4518" s="50">
        <v>234820.13425191646</v>
      </c>
      <c r="O4518" s="48">
        <v>4509</v>
      </c>
      <c r="P4518" s="50">
        <v>234820.13425191646</v>
      </c>
    </row>
    <row r="4519" spans="12:16" x14ac:dyDescent="0.3">
      <c r="L4519" s="48">
        <v>4510</v>
      </c>
      <c r="M4519" s="50">
        <v>0</v>
      </c>
      <c r="O4519" s="48">
        <v>4510</v>
      </c>
      <c r="P4519" s="50">
        <v>0</v>
      </c>
    </row>
    <row r="4520" spans="12:16" x14ac:dyDescent="0.3">
      <c r="L4520" s="48">
        <v>4511</v>
      </c>
      <c r="M4520" s="50">
        <v>182979.55430500288</v>
      </c>
      <c r="O4520" s="48">
        <v>4511</v>
      </c>
      <c r="P4520" s="50">
        <v>182979.55430500288</v>
      </c>
    </row>
    <row r="4521" spans="12:16" x14ac:dyDescent="0.3">
      <c r="L4521" s="48">
        <v>4512</v>
      </c>
      <c r="M4521" s="50">
        <v>210944.71973016526</v>
      </c>
      <c r="O4521" s="48">
        <v>4512</v>
      </c>
      <c r="P4521" s="50">
        <v>0</v>
      </c>
    </row>
    <row r="4522" spans="12:16" x14ac:dyDescent="0.3">
      <c r="L4522" s="48">
        <v>4513</v>
      </c>
      <c r="M4522" s="50">
        <v>0</v>
      </c>
      <c r="O4522" s="48">
        <v>4513</v>
      </c>
      <c r="P4522" s="50">
        <v>0</v>
      </c>
    </row>
    <row r="4523" spans="12:16" x14ac:dyDescent="0.3">
      <c r="L4523" s="48">
        <v>4514</v>
      </c>
      <c r="M4523" s="50">
        <v>0</v>
      </c>
      <c r="O4523" s="48">
        <v>4514</v>
      </c>
      <c r="P4523" s="50">
        <v>0</v>
      </c>
    </row>
    <row r="4524" spans="12:16" x14ac:dyDescent="0.3">
      <c r="L4524" s="48">
        <v>4515</v>
      </c>
      <c r="M4524" s="50">
        <v>21104984.826222941</v>
      </c>
      <c r="O4524" s="48">
        <v>4515</v>
      </c>
      <c r="P4524" s="50">
        <v>200946.75171698228</v>
      </c>
    </row>
    <row r="4525" spans="12:16" x14ac:dyDescent="0.3">
      <c r="L4525" s="48">
        <v>4516</v>
      </c>
      <c r="M4525" s="50">
        <v>3560943.3400761252</v>
      </c>
      <c r="O4525" s="48">
        <v>4516</v>
      </c>
      <c r="P4525" s="50">
        <v>3560943.3400761252</v>
      </c>
    </row>
    <row r="4526" spans="12:16" x14ac:dyDescent="0.3">
      <c r="L4526" s="48">
        <v>4517</v>
      </c>
      <c r="M4526" s="50">
        <v>0</v>
      </c>
      <c r="O4526" s="48">
        <v>4517</v>
      </c>
      <c r="P4526" s="50">
        <v>0</v>
      </c>
    </row>
    <row r="4527" spans="12:16" x14ac:dyDescent="0.3">
      <c r="L4527" s="48">
        <v>4518</v>
      </c>
      <c r="M4527" s="50">
        <v>195109.47051930535</v>
      </c>
      <c r="O4527" s="48">
        <v>4518</v>
      </c>
      <c r="P4527" s="50">
        <v>195109.47051930535</v>
      </c>
    </row>
    <row r="4528" spans="12:16" x14ac:dyDescent="0.3">
      <c r="L4528" s="48">
        <v>4519</v>
      </c>
      <c r="M4528" s="50">
        <v>1650364.2218311506</v>
      </c>
      <c r="O4528" s="48">
        <v>4519</v>
      </c>
      <c r="P4528" s="50">
        <v>0</v>
      </c>
    </row>
    <row r="4529" spans="12:16" x14ac:dyDescent="0.3">
      <c r="L4529" s="48">
        <v>4520</v>
      </c>
      <c r="M4529" s="50">
        <v>0</v>
      </c>
      <c r="O4529" s="48">
        <v>4520</v>
      </c>
      <c r="P4529" s="50">
        <v>0</v>
      </c>
    </row>
    <row r="4530" spans="12:16" x14ac:dyDescent="0.3">
      <c r="L4530" s="48">
        <v>4521</v>
      </c>
      <c r="M4530" s="50">
        <v>4047862.9397867802</v>
      </c>
      <c r="O4530" s="48">
        <v>4521</v>
      </c>
      <c r="P4530" s="50">
        <v>4047862.9397867802</v>
      </c>
    </row>
    <row r="4531" spans="12:16" x14ac:dyDescent="0.3">
      <c r="L4531" s="48">
        <v>4522</v>
      </c>
      <c r="M4531" s="50">
        <v>0</v>
      </c>
      <c r="O4531" s="48">
        <v>4522</v>
      </c>
      <c r="P4531" s="50">
        <v>0</v>
      </c>
    </row>
    <row r="4532" spans="12:16" x14ac:dyDescent="0.3">
      <c r="L4532" s="48">
        <v>4523</v>
      </c>
      <c r="M4532" s="50">
        <v>0</v>
      </c>
      <c r="O4532" s="48">
        <v>4523</v>
      </c>
      <c r="P4532" s="50">
        <v>0</v>
      </c>
    </row>
    <row r="4533" spans="12:16" x14ac:dyDescent="0.3">
      <c r="L4533" s="48">
        <v>4524</v>
      </c>
      <c r="M4533" s="50">
        <v>6816854.2773632854</v>
      </c>
      <c r="O4533" s="48">
        <v>4524</v>
      </c>
      <c r="P4533" s="50">
        <v>2966390.5021197787</v>
      </c>
    </row>
    <row r="4534" spans="12:16" x14ac:dyDescent="0.3">
      <c r="L4534" s="48">
        <v>4525</v>
      </c>
      <c r="M4534" s="50">
        <v>997981.04662038747</v>
      </c>
      <c r="O4534" s="48">
        <v>4525</v>
      </c>
      <c r="P4534" s="50">
        <v>997981.04662038747</v>
      </c>
    </row>
    <row r="4535" spans="12:16" x14ac:dyDescent="0.3">
      <c r="L4535" s="48">
        <v>4526</v>
      </c>
      <c r="M4535" s="50">
        <v>0</v>
      </c>
      <c r="O4535" s="48">
        <v>4526</v>
      </c>
      <c r="P4535" s="50">
        <v>0</v>
      </c>
    </row>
    <row r="4536" spans="12:16" x14ac:dyDescent="0.3">
      <c r="L4536" s="48">
        <v>4527</v>
      </c>
      <c r="M4536" s="50">
        <v>4019606.0898900833</v>
      </c>
      <c r="O4536" s="48">
        <v>4527</v>
      </c>
      <c r="P4536" s="50">
        <v>4019606.0898900833</v>
      </c>
    </row>
    <row r="4537" spans="12:16" x14ac:dyDescent="0.3">
      <c r="L4537" s="48">
        <v>4528</v>
      </c>
      <c r="M4537" s="50">
        <v>276124.07494026981</v>
      </c>
      <c r="O4537" s="48">
        <v>4528</v>
      </c>
      <c r="P4537" s="50">
        <v>0</v>
      </c>
    </row>
    <row r="4538" spans="12:16" x14ac:dyDescent="0.3">
      <c r="L4538" s="48">
        <v>4529</v>
      </c>
      <c r="M4538" s="50">
        <v>0</v>
      </c>
      <c r="O4538" s="48">
        <v>4529</v>
      </c>
      <c r="P4538" s="50">
        <v>0</v>
      </c>
    </row>
    <row r="4539" spans="12:16" x14ac:dyDescent="0.3">
      <c r="L4539" s="48">
        <v>4530</v>
      </c>
      <c r="M4539" s="50">
        <v>197106.95887241969</v>
      </c>
      <c r="O4539" s="48">
        <v>4530</v>
      </c>
      <c r="P4539" s="50">
        <v>197106.95887241969</v>
      </c>
    </row>
    <row r="4540" spans="12:16" x14ac:dyDescent="0.3">
      <c r="L4540" s="48">
        <v>4531</v>
      </c>
      <c r="M4540" s="50">
        <v>0</v>
      </c>
      <c r="O4540" s="48">
        <v>4531</v>
      </c>
      <c r="P4540" s="50">
        <v>0</v>
      </c>
    </row>
    <row r="4541" spans="12:16" x14ac:dyDescent="0.3">
      <c r="L4541" s="48">
        <v>4532</v>
      </c>
      <c r="M4541" s="50">
        <v>0</v>
      </c>
      <c r="O4541" s="48">
        <v>4532</v>
      </c>
      <c r="P4541" s="50">
        <v>0</v>
      </c>
    </row>
    <row r="4542" spans="12:16" x14ac:dyDescent="0.3">
      <c r="L4542" s="48">
        <v>4533</v>
      </c>
      <c r="M4542" s="50">
        <v>0</v>
      </c>
      <c r="O4542" s="48">
        <v>4533</v>
      </c>
      <c r="P4542" s="50">
        <v>0</v>
      </c>
    </row>
    <row r="4543" spans="12:16" x14ac:dyDescent="0.3">
      <c r="L4543" s="48">
        <v>4534</v>
      </c>
      <c r="M4543" s="50">
        <v>0</v>
      </c>
      <c r="O4543" s="48">
        <v>4534</v>
      </c>
      <c r="P4543" s="50">
        <v>0</v>
      </c>
    </row>
    <row r="4544" spans="12:16" x14ac:dyDescent="0.3">
      <c r="L4544" s="48">
        <v>4535</v>
      </c>
      <c r="M4544" s="50">
        <v>211335.86789384935</v>
      </c>
      <c r="O4544" s="48">
        <v>4535</v>
      </c>
      <c r="P4544" s="50">
        <v>0</v>
      </c>
    </row>
    <row r="4545" spans="12:16" x14ac:dyDescent="0.3">
      <c r="L4545" s="48">
        <v>4536</v>
      </c>
      <c r="M4545" s="50">
        <v>4607222.5431711841</v>
      </c>
      <c r="O4545" s="48">
        <v>4536</v>
      </c>
      <c r="P4545" s="50">
        <v>4607222.5431711841</v>
      </c>
    </row>
    <row r="4546" spans="12:16" x14ac:dyDescent="0.3">
      <c r="L4546" s="48">
        <v>4537</v>
      </c>
      <c r="M4546" s="50">
        <v>0</v>
      </c>
      <c r="O4546" s="48">
        <v>4537</v>
      </c>
      <c r="P4546" s="50">
        <v>0</v>
      </c>
    </row>
    <row r="4547" spans="12:16" x14ac:dyDescent="0.3">
      <c r="L4547" s="48">
        <v>4538</v>
      </c>
      <c r="M4547" s="50">
        <v>21591130.171272725</v>
      </c>
      <c r="O4547" s="48">
        <v>4538</v>
      </c>
      <c r="P4547" s="50">
        <v>0</v>
      </c>
    </row>
    <row r="4548" spans="12:16" x14ac:dyDescent="0.3">
      <c r="L4548" s="48">
        <v>4539</v>
      </c>
      <c r="M4548" s="50">
        <v>169090.93926655973</v>
      </c>
      <c r="O4548" s="48">
        <v>4539</v>
      </c>
      <c r="P4548" s="50">
        <v>169090.93926655973</v>
      </c>
    </row>
    <row r="4549" spans="12:16" x14ac:dyDescent="0.3">
      <c r="L4549" s="48">
        <v>4540</v>
      </c>
      <c r="M4549" s="50">
        <v>212206.31083669671</v>
      </c>
      <c r="O4549" s="48">
        <v>4540</v>
      </c>
      <c r="P4549" s="50">
        <v>212206.31083669671</v>
      </c>
    </row>
    <row r="4550" spans="12:16" x14ac:dyDescent="0.3">
      <c r="L4550" s="48">
        <v>4541</v>
      </c>
      <c r="M4550" s="50">
        <v>0</v>
      </c>
      <c r="O4550" s="48">
        <v>4541</v>
      </c>
      <c r="P4550" s="50">
        <v>0</v>
      </c>
    </row>
    <row r="4551" spans="12:16" x14ac:dyDescent="0.3">
      <c r="L4551" s="48">
        <v>4542</v>
      </c>
      <c r="M4551" s="50">
        <v>0</v>
      </c>
      <c r="O4551" s="48">
        <v>4542</v>
      </c>
      <c r="P4551" s="50">
        <v>0</v>
      </c>
    </row>
    <row r="4552" spans="12:16" x14ac:dyDescent="0.3">
      <c r="L4552" s="48">
        <v>4543</v>
      </c>
      <c r="M4552" s="50">
        <v>280204.38107695209</v>
      </c>
      <c r="O4552" s="48">
        <v>4543</v>
      </c>
      <c r="P4552" s="50">
        <v>280204.38107695209</v>
      </c>
    </row>
    <row r="4553" spans="12:16" x14ac:dyDescent="0.3">
      <c r="L4553" s="48">
        <v>4544</v>
      </c>
      <c r="M4553" s="50">
        <v>329495.99285868538</v>
      </c>
      <c r="O4553" s="48">
        <v>4544</v>
      </c>
      <c r="P4553" s="50">
        <v>329495.99285868538</v>
      </c>
    </row>
    <row r="4554" spans="12:16" x14ac:dyDescent="0.3">
      <c r="L4554" s="48">
        <v>4545</v>
      </c>
      <c r="M4554" s="50">
        <v>0</v>
      </c>
      <c r="O4554" s="48">
        <v>4545</v>
      </c>
      <c r="P4554" s="50">
        <v>0</v>
      </c>
    </row>
    <row r="4555" spans="12:16" x14ac:dyDescent="0.3">
      <c r="L4555" s="48">
        <v>4546</v>
      </c>
      <c r="M4555" s="50">
        <v>1873392.7978006233</v>
      </c>
      <c r="O4555" s="48">
        <v>4546</v>
      </c>
      <c r="P4555" s="50">
        <v>923132.84638193739</v>
      </c>
    </row>
    <row r="4556" spans="12:16" x14ac:dyDescent="0.3">
      <c r="L4556" s="48">
        <v>4547</v>
      </c>
      <c r="M4556" s="50">
        <v>4399705.9167466946</v>
      </c>
      <c r="O4556" s="48">
        <v>4547</v>
      </c>
      <c r="P4556" s="50">
        <v>0</v>
      </c>
    </row>
    <row r="4557" spans="12:16" x14ac:dyDescent="0.3">
      <c r="L4557" s="48">
        <v>4548</v>
      </c>
      <c r="M4557" s="50">
        <v>0</v>
      </c>
      <c r="O4557" s="48">
        <v>4548</v>
      </c>
      <c r="P4557" s="50">
        <v>0</v>
      </c>
    </row>
    <row r="4558" spans="12:16" x14ac:dyDescent="0.3">
      <c r="L4558" s="48">
        <v>4549</v>
      </c>
      <c r="M4558" s="50">
        <v>879829.93353460915</v>
      </c>
      <c r="O4558" s="48">
        <v>4549</v>
      </c>
      <c r="P4558" s="50">
        <v>879829.93353460915</v>
      </c>
    </row>
    <row r="4559" spans="12:16" x14ac:dyDescent="0.3">
      <c r="L4559" s="48">
        <v>4550</v>
      </c>
      <c r="M4559" s="50">
        <v>0</v>
      </c>
      <c r="O4559" s="48">
        <v>4550</v>
      </c>
      <c r="P4559" s="50">
        <v>0</v>
      </c>
    </row>
    <row r="4560" spans="12:16" x14ac:dyDescent="0.3">
      <c r="L4560" s="48">
        <v>4551</v>
      </c>
      <c r="M4560" s="50">
        <v>2973890.0760759241</v>
      </c>
      <c r="O4560" s="48">
        <v>4551</v>
      </c>
      <c r="P4560" s="50">
        <v>1886903.5221036347</v>
      </c>
    </row>
    <row r="4561" spans="12:16" x14ac:dyDescent="0.3">
      <c r="L4561" s="48">
        <v>4552</v>
      </c>
      <c r="M4561" s="50">
        <v>127639.39931845595</v>
      </c>
      <c r="O4561" s="48">
        <v>4552</v>
      </c>
      <c r="P4561" s="50">
        <v>127639.39931845595</v>
      </c>
    </row>
    <row r="4562" spans="12:16" x14ac:dyDescent="0.3">
      <c r="L4562" s="48">
        <v>4553</v>
      </c>
      <c r="M4562" s="50">
        <v>250403.23197041816</v>
      </c>
      <c r="O4562" s="48">
        <v>4553</v>
      </c>
      <c r="P4562" s="50">
        <v>250403.23197041816</v>
      </c>
    </row>
    <row r="4563" spans="12:16" x14ac:dyDescent="0.3">
      <c r="L4563" s="48">
        <v>4554</v>
      </c>
      <c r="M4563" s="50">
        <v>0</v>
      </c>
      <c r="O4563" s="48">
        <v>4554</v>
      </c>
      <c r="P4563" s="50">
        <v>0</v>
      </c>
    </row>
    <row r="4564" spans="12:16" x14ac:dyDescent="0.3">
      <c r="L4564" s="48">
        <v>4555</v>
      </c>
      <c r="M4564" s="50">
        <v>179969.58546048819</v>
      </c>
      <c r="O4564" s="48">
        <v>4555</v>
      </c>
      <c r="P4564" s="50">
        <v>179969.58546048819</v>
      </c>
    </row>
    <row r="4565" spans="12:16" x14ac:dyDescent="0.3">
      <c r="L4565" s="48">
        <v>4556</v>
      </c>
      <c r="M4565" s="50">
        <v>0</v>
      </c>
      <c r="O4565" s="48">
        <v>4556</v>
      </c>
      <c r="P4565" s="50">
        <v>0</v>
      </c>
    </row>
    <row r="4566" spans="12:16" x14ac:dyDescent="0.3">
      <c r="L4566" s="48">
        <v>4557</v>
      </c>
      <c r="M4566" s="50">
        <v>0</v>
      </c>
      <c r="O4566" s="48">
        <v>4557</v>
      </c>
      <c r="P4566" s="50">
        <v>0</v>
      </c>
    </row>
    <row r="4567" spans="12:16" x14ac:dyDescent="0.3">
      <c r="L4567" s="48">
        <v>4558</v>
      </c>
      <c r="M4567" s="50">
        <v>4501894.5910211923</v>
      </c>
      <c r="O4567" s="48">
        <v>4558</v>
      </c>
      <c r="P4567" s="50">
        <v>0</v>
      </c>
    </row>
    <row r="4568" spans="12:16" x14ac:dyDescent="0.3">
      <c r="L4568" s="48">
        <v>4559</v>
      </c>
      <c r="M4568" s="50">
        <v>0</v>
      </c>
      <c r="O4568" s="48">
        <v>4559</v>
      </c>
      <c r="P4568" s="50">
        <v>0</v>
      </c>
    </row>
    <row r="4569" spans="12:16" x14ac:dyDescent="0.3">
      <c r="L4569" s="48">
        <v>4560</v>
      </c>
      <c r="M4569" s="50">
        <v>340978.26854093757</v>
      </c>
      <c r="O4569" s="48">
        <v>4560</v>
      </c>
      <c r="P4569" s="50">
        <v>340978.26854093757</v>
      </c>
    </row>
    <row r="4570" spans="12:16" x14ac:dyDescent="0.3">
      <c r="L4570" s="48">
        <v>4561</v>
      </c>
      <c r="M4570" s="50">
        <v>35477499.081518739</v>
      </c>
      <c r="O4570" s="48">
        <v>4561</v>
      </c>
      <c r="P4570" s="50">
        <v>421713.715599066</v>
      </c>
    </row>
    <row r="4571" spans="12:16" x14ac:dyDescent="0.3">
      <c r="L4571" s="48">
        <v>4562</v>
      </c>
      <c r="M4571" s="50">
        <v>390551.0431115636</v>
      </c>
      <c r="O4571" s="48">
        <v>4562</v>
      </c>
      <c r="P4571" s="50">
        <v>390551.0431115636</v>
      </c>
    </row>
    <row r="4572" spans="12:16" x14ac:dyDescent="0.3">
      <c r="L4572" s="48">
        <v>4563</v>
      </c>
      <c r="M4572" s="50">
        <v>522902.79161464178</v>
      </c>
      <c r="O4572" s="48">
        <v>4563</v>
      </c>
      <c r="P4572" s="50">
        <v>522902.79161464178</v>
      </c>
    </row>
    <row r="4573" spans="12:16" x14ac:dyDescent="0.3">
      <c r="L4573" s="48">
        <v>4564</v>
      </c>
      <c r="M4573" s="50">
        <v>7678851.5421885755</v>
      </c>
      <c r="O4573" s="48">
        <v>4564</v>
      </c>
      <c r="P4573" s="50">
        <v>85495.72431896253</v>
      </c>
    </row>
    <row r="4574" spans="12:16" x14ac:dyDescent="0.3">
      <c r="L4574" s="48">
        <v>4565</v>
      </c>
      <c r="M4574" s="50">
        <v>310586.87709962868</v>
      </c>
      <c r="O4574" s="48">
        <v>4565</v>
      </c>
      <c r="P4574" s="50">
        <v>310586.87709962868</v>
      </c>
    </row>
    <row r="4575" spans="12:16" x14ac:dyDescent="0.3">
      <c r="L4575" s="48">
        <v>4566</v>
      </c>
      <c r="M4575" s="50">
        <v>879884.79087756027</v>
      </c>
      <c r="O4575" s="48">
        <v>4566</v>
      </c>
      <c r="P4575" s="50">
        <v>879884.79087756027</v>
      </c>
    </row>
    <row r="4576" spans="12:16" x14ac:dyDescent="0.3">
      <c r="L4576" s="48">
        <v>4567</v>
      </c>
      <c r="M4576" s="50">
        <v>0</v>
      </c>
      <c r="O4576" s="48">
        <v>4567</v>
      </c>
      <c r="P4576" s="50">
        <v>0</v>
      </c>
    </row>
    <row r="4577" spans="12:16" x14ac:dyDescent="0.3">
      <c r="L4577" s="48">
        <v>4568</v>
      </c>
      <c r="M4577" s="50">
        <v>0</v>
      </c>
      <c r="O4577" s="48">
        <v>4568</v>
      </c>
      <c r="P4577" s="50">
        <v>0</v>
      </c>
    </row>
    <row r="4578" spans="12:16" x14ac:dyDescent="0.3">
      <c r="L4578" s="48">
        <v>4569</v>
      </c>
      <c r="M4578" s="50">
        <v>2633369.6572961663</v>
      </c>
      <c r="O4578" s="48">
        <v>4569</v>
      </c>
      <c r="P4578" s="50">
        <v>0</v>
      </c>
    </row>
    <row r="4579" spans="12:16" x14ac:dyDescent="0.3">
      <c r="L4579" s="48">
        <v>4570</v>
      </c>
      <c r="M4579" s="50">
        <v>352709.67568235344</v>
      </c>
      <c r="O4579" s="48">
        <v>4570</v>
      </c>
      <c r="P4579" s="50">
        <v>352709.67568235344</v>
      </c>
    </row>
    <row r="4580" spans="12:16" x14ac:dyDescent="0.3">
      <c r="L4580" s="48">
        <v>4571</v>
      </c>
      <c r="M4580" s="50">
        <v>1944029.5818432001</v>
      </c>
      <c r="O4580" s="48">
        <v>4571</v>
      </c>
      <c r="P4580" s="50">
        <v>1944029.5818432001</v>
      </c>
    </row>
    <row r="4581" spans="12:16" x14ac:dyDescent="0.3">
      <c r="L4581" s="48">
        <v>4572</v>
      </c>
      <c r="M4581" s="50">
        <v>686955.82049604016</v>
      </c>
      <c r="O4581" s="48">
        <v>4572</v>
      </c>
      <c r="P4581" s="50">
        <v>467845.8191218556</v>
      </c>
    </row>
    <row r="4582" spans="12:16" x14ac:dyDescent="0.3">
      <c r="L4582" s="48">
        <v>4573</v>
      </c>
      <c r="M4582" s="50">
        <v>1178636.9253298016</v>
      </c>
      <c r="O4582" s="48">
        <v>4573</v>
      </c>
      <c r="P4582" s="50">
        <v>0</v>
      </c>
    </row>
    <row r="4583" spans="12:16" x14ac:dyDescent="0.3">
      <c r="L4583" s="48">
        <v>4574</v>
      </c>
      <c r="M4583" s="50">
        <v>2605941.397366113</v>
      </c>
      <c r="O4583" s="48">
        <v>4574</v>
      </c>
      <c r="P4583" s="50">
        <v>2605941.397366113</v>
      </c>
    </row>
    <row r="4584" spans="12:16" x14ac:dyDescent="0.3">
      <c r="L4584" s="48">
        <v>4575</v>
      </c>
      <c r="M4584" s="50">
        <v>0</v>
      </c>
      <c r="O4584" s="48">
        <v>4575</v>
      </c>
      <c r="P4584" s="50">
        <v>0</v>
      </c>
    </row>
    <row r="4585" spans="12:16" x14ac:dyDescent="0.3">
      <c r="L4585" s="48">
        <v>4576</v>
      </c>
      <c r="M4585" s="50">
        <v>125166.24115882668</v>
      </c>
      <c r="O4585" s="48">
        <v>4576</v>
      </c>
      <c r="P4585" s="50">
        <v>125166.24115882668</v>
      </c>
    </row>
    <row r="4586" spans="12:16" x14ac:dyDescent="0.3">
      <c r="L4586" s="48">
        <v>4577</v>
      </c>
      <c r="M4586" s="50">
        <v>333719.17724355741</v>
      </c>
      <c r="O4586" s="48">
        <v>4577</v>
      </c>
      <c r="P4586" s="50">
        <v>333719.17724355741</v>
      </c>
    </row>
    <row r="4587" spans="12:16" x14ac:dyDescent="0.3">
      <c r="L4587" s="48">
        <v>4578</v>
      </c>
      <c r="M4587" s="50">
        <v>1413469.7737796819</v>
      </c>
      <c r="O4587" s="48">
        <v>4578</v>
      </c>
      <c r="P4587" s="50">
        <v>1413469.7737796819</v>
      </c>
    </row>
    <row r="4588" spans="12:16" x14ac:dyDescent="0.3">
      <c r="L4588" s="48">
        <v>4579</v>
      </c>
      <c r="M4588" s="50">
        <v>0</v>
      </c>
      <c r="O4588" s="48">
        <v>4579</v>
      </c>
      <c r="P4588" s="50">
        <v>0</v>
      </c>
    </row>
    <row r="4589" spans="12:16" x14ac:dyDescent="0.3">
      <c r="L4589" s="48">
        <v>4580</v>
      </c>
      <c r="M4589" s="50">
        <v>1577495.6960025334</v>
      </c>
      <c r="O4589" s="48">
        <v>4580</v>
      </c>
      <c r="P4589" s="50">
        <v>48854.563915058308</v>
      </c>
    </row>
    <row r="4590" spans="12:16" x14ac:dyDescent="0.3">
      <c r="L4590" s="48">
        <v>4581</v>
      </c>
      <c r="M4590" s="50">
        <v>2657502.5143471775</v>
      </c>
      <c r="O4590" s="48">
        <v>4581</v>
      </c>
      <c r="P4590" s="50">
        <v>0</v>
      </c>
    </row>
    <row r="4591" spans="12:16" x14ac:dyDescent="0.3">
      <c r="L4591" s="48">
        <v>4582</v>
      </c>
      <c r="M4591" s="50">
        <v>278214.4539040146</v>
      </c>
      <c r="O4591" s="48">
        <v>4582</v>
      </c>
      <c r="P4591" s="50">
        <v>278214.4539040146</v>
      </c>
    </row>
    <row r="4592" spans="12:16" x14ac:dyDescent="0.3">
      <c r="L4592" s="48">
        <v>4583</v>
      </c>
      <c r="M4592" s="50">
        <v>0</v>
      </c>
      <c r="O4592" s="48">
        <v>4583</v>
      </c>
      <c r="P4592" s="50">
        <v>0</v>
      </c>
    </row>
    <row r="4593" spans="12:16" x14ac:dyDescent="0.3">
      <c r="L4593" s="48">
        <v>4584</v>
      </c>
      <c r="M4593" s="50">
        <v>0</v>
      </c>
      <c r="O4593" s="48">
        <v>4584</v>
      </c>
      <c r="P4593" s="50">
        <v>0</v>
      </c>
    </row>
    <row r="4594" spans="12:16" x14ac:dyDescent="0.3">
      <c r="L4594" s="48">
        <v>4585</v>
      </c>
      <c r="M4594" s="50">
        <v>0</v>
      </c>
      <c r="O4594" s="48">
        <v>4585</v>
      </c>
      <c r="P4594" s="50">
        <v>0</v>
      </c>
    </row>
    <row r="4595" spans="12:16" x14ac:dyDescent="0.3">
      <c r="L4595" s="48">
        <v>4586</v>
      </c>
      <c r="M4595" s="50">
        <v>0</v>
      </c>
      <c r="O4595" s="48">
        <v>4586</v>
      </c>
      <c r="P4595" s="50">
        <v>0</v>
      </c>
    </row>
    <row r="4596" spans="12:16" x14ac:dyDescent="0.3">
      <c r="L4596" s="48">
        <v>4587</v>
      </c>
      <c r="M4596" s="50">
        <v>507217.61883419228</v>
      </c>
      <c r="O4596" s="48">
        <v>4587</v>
      </c>
      <c r="P4596" s="50">
        <v>507217.61883419228</v>
      </c>
    </row>
    <row r="4597" spans="12:16" x14ac:dyDescent="0.3">
      <c r="L4597" s="48">
        <v>4588</v>
      </c>
      <c r="M4597" s="50">
        <v>715702.92256652412</v>
      </c>
      <c r="O4597" s="48">
        <v>4588</v>
      </c>
      <c r="P4597" s="50">
        <v>715702.92256652412</v>
      </c>
    </row>
    <row r="4598" spans="12:16" x14ac:dyDescent="0.3">
      <c r="L4598" s="48">
        <v>4589</v>
      </c>
      <c r="M4598" s="50">
        <v>38451923.556552634</v>
      </c>
      <c r="O4598" s="48">
        <v>4589</v>
      </c>
      <c r="P4598" s="50">
        <v>38451923.556552634</v>
      </c>
    </row>
    <row r="4599" spans="12:16" x14ac:dyDescent="0.3">
      <c r="L4599" s="48">
        <v>4590</v>
      </c>
      <c r="M4599" s="50">
        <v>1014097.0402650724</v>
      </c>
      <c r="O4599" s="48">
        <v>4590</v>
      </c>
      <c r="P4599" s="50">
        <v>0</v>
      </c>
    </row>
    <row r="4600" spans="12:16" x14ac:dyDescent="0.3">
      <c r="L4600" s="48">
        <v>4591</v>
      </c>
      <c r="M4600" s="50">
        <v>286177.77819836128</v>
      </c>
      <c r="O4600" s="48">
        <v>4591</v>
      </c>
      <c r="P4600" s="50">
        <v>0</v>
      </c>
    </row>
    <row r="4601" spans="12:16" x14ac:dyDescent="0.3">
      <c r="L4601" s="48">
        <v>4592</v>
      </c>
      <c r="M4601" s="50">
        <v>180144.83378125861</v>
      </c>
      <c r="O4601" s="48">
        <v>4592</v>
      </c>
      <c r="P4601" s="50">
        <v>180144.83378125861</v>
      </c>
    </row>
    <row r="4602" spans="12:16" x14ac:dyDescent="0.3">
      <c r="L4602" s="48">
        <v>4593</v>
      </c>
      <c r="M4602" s="50">
        <v>0</v>
      </c>
      <c r="O4602" s="48">
        <v>4593</v>
      </c>
      <c r="P4602" s="50">
        <v>0</v>
      </c>
    </row>
    <row r="4603" spans="12:16" x14ac:dyDescent="0.3">
      <c r="L4603" s="48">
        <v>4594</v>
      </c>
      <c r="M4603" s="50">
        <v>4993184.5470893364</v>
      </c>
      <c r="O4603" s="48">
        <v>4594</v>
      </c>
      <c r="P4603" s="50">
        <v>4993184.5470893364</v>
      </c>
    </row>
    <row r="4604" spans="12:16" x14ac:dyDescent="0.3">
      <c r="L4604" s="48">
        <v>4595</v>
      </c>
      <c r="M4604" s="50">
        <v>849603.13254539343</v>
      </c>
      <c r="O4604" s="48">
        <v>4595</v>
      </c>
      <c r="P4604" s="50">
        <v>203327.2978672336</v>
      </c>
    </row>
    <row r="4605" spans="12:16" x14ac:dyDescent="0.3">
      <c r="L4605" s="48">
        <v>4596</v>
      </c>
      <c r="M4605" s="50">
        <v>4846853.7068331754</v>
      </c>
      <c r="O4605" s="48">
        <v>4596</v>
      </c>
      <c r="P4605" s="50">
        <v>940968.37573386438</v>
      </c>
    </row>
    <row r="4606" spans="12:16" x14ac:dyDescent="0.3">
      <c r="L4606" s="48">
        <v>4597</v>
      </c>
      <c r="M4606" s="50">
        <v>0</v>
      </c>
      <c r="O4606" s="48">
        <v>4597</v>
      </c>
      <c r="P4606" s="50">
        <v>0</v>
      </c>
    </row>
    <row r="4607" spans="12:16" x14ac:dyDescent="0.3">
      <c r="L4607" s="48">
        <v>4598</v>
      </c>
      <c r="M4607" s="50">
        <v>0</v>
      </c>
      <c r="O4607" s="48">
        <v>4598</v>
      </c>
      <c r="P4607" s="50">
        <v>0</v>
      </c>
    </row>
    <row r="4608" spans="12:16" x14ac:dyDescent="0.3">
      <c r="L4608" s="48">
        <v>4599</v>
      </c>
      <c r="M4608" s="50">
        <v>0</v>
      </c>
      <c r="O4608" s="48">
        <v>4599</v>
      </c>
      <c r="P4608" s="50">
        <v>0</v>
      </c>
    </row>
    <row r="4609" spans="12:16" x14ac:dyDescent="0.3">
      <c r="L4609" s="48">
        <v>4600</v>
      </c>
      <c r="M4609" s="50">
        <v>0</v>
      </c>
      <c r="O4609" s="48">
        <v>4600</v>
      </c>
      <c r="P4609" s="50">
        <v>0</v>
      </c>
    </row>
    <row r="4610" spans="12:16" x14ac:dyDescent="0.3">
      <c r="L4610" s="48">
        <v>4601</v>
      </c>
      <c r="M4610" s="50">
        <v>0</v>
      </c>
      <c r="O4610" s="48">
        <v>4601</v>
      </c>
      <c r="P4610" s="50">
        <v>0</v>
      </c>
    </row>
    <row r="4611" spans="12:16" x14ac:dyDescent="0.3">
      <c r="L4611" s="48">
        <v>4602</v>
      </c>
      <c r="M4611" s="50">
        <v>0</v>
      </c>
      <c r="O4611" s="48">
        <v>4602</v>
      </c>
      <c r="P4611" s="50">
        <v>0</v>
      </c>
    </row>
    <row r="4612" spans="12:16" x14ac:dyDescent="0.3">
      <c r="L4612" s="48">
        <v>4603</v>
      </c>
      <c r="M4612" s="50">
        <v>2425178.1719957404</v>
      </c>
      <c r="O4612" s="48">
        <v>4603</v>
      </c>
      <c r="P4612" s="50">
        <v>2425178.1719957404</v>
      </c>
    </row>
    <row r="4613" spans="12:16" x14ac:dyDescent="0.3">
      <c r="L4613" s="48">
        <v>4604</v>
      </c>
      <c r="M4613" s="50">
        <v>5817676.7945588771</v>
      </c>
      <c r="O4613" s="48">
        <v>4604</v>
      </c>
      <c r="P4613" s="50">
        <v>5228141.7114678454</v>
      </c>
    </row>
    <row r="4614" spans="12:16" x14ac:dyDescent="0.3">
      <c r="L4614" s="48">
        <v>4605</v>
      </c>
      <c r="M4614" s="50">
        <v>184937.68986012353</v>
      </c>
      <c r="O4614" s="48">
        <v>4605</v>
      </c>
      <c r="P4614" s="50">
        <v>0</v>
      </c>
    </row>
    <row r="4615" spans="12:16" x14ac:dyDescent="0.3">
      <c r="L4615" s="48">
        <v>4606</v>
      </c>
      <c r="M4615" s="50">
        <v>0</v>
      </c>
      <c r="O4615" s="48">
        <v>4606</v>
      </c>
      <c r="P4615" s="50">
        <v>0</v>
      </c>
    </row>
    <row r="4616" spans="12:16" x14ac:dyDescent="0.3">
      <c r="L4616" s="48">
        <v>4607</v>
      </c>
      <c r="M4616" s="50">
        <v>0</v>
      </c>
      <c r="O4616" s="48">
        <v>4607</v>
      </c>
      <c r="P4616" s="50">
        <v>0</v>
      </c>
    </row>
    <row r="4617" spans="12:16" x14ac:dyDescent="0.3">
      <c r="L4617" s="48">
        <v>4608</v>
      </c>
      <c r="M4617" s="50">
        <v>4467761.5003834767</v>
      </c>
      <c r="O4617" s="48">
        <v>4608</v>
      </c>
      <c r="P4617" s="50">
        <v>4281577.3580217622</v>
      </c>
    </row>
    <row r="4618" spans="12:16" x14ac:dyDescent="0.3">
      <c r="L4618" s="48">
        <v>4609</v>
      </c>
      <c r="M4618" s="50">
        <v>626091.0610384607</v>
      </c>
      <c r="O4618" s="48">
        <v>4609</v>
      </c>
      <c r="P4618" s="50">
        <v>0</v>
      </c>
    </row>
    <row r="4619" spans="12:16" x14ac:dyDescent="0.3">
      <c r="L4619" s="48">
        <v>4610</v>
      </c>
      <c r="M4619" s="50">
        <v>0</v>
      </c>
      <c r="O4619" s="48">
        <v>4610</v>
      </c>
      <c r="P4619" s="50">
        <v>0</v>
      </c>
    </row>
    <row r="4620" spans="12:16" x14ac:dyDescent="0.3">
      <c r="L4620" s="48">
        <v>4611</v>
      </c>
      <c r="M4620" s="50">
        <v>0</v>
      </c>
      <c r="O4620" s="48">
        <v>4611</v>
      </c>
      <c r="P4620" s="50">
        <v>0</v>
      </c>
    </row>
    <row r="4621" spans="12:16" x14ac:dyDescent="0.3">
      <c r="L4621" s="48">
        <v>4612</v>
      </c>
      <c r="M4621" s="50">
        <v>1070335.2443841763</v>
      </c>
      <c r="O4621" s="48">
        <v>4612</v>
      </c>
      <c r="P4621" s="50">
        <v>0</v>
      </c>
    </row>
    <row r="4622" spans="12:16" x14ac:dyDescent="0.3">
      <c r="L4622" s="48">
        <v>4613</v>
      </c>
      <c r="M4622" s="50">
        <v>0</v>
      </c>
      <c r="O4622" s="48">
        <v>4613</v>
      </c>
      <c r="P4622" s="50">
        <v>0</v>
      </c>
    </row>
    <row r="4623" spans="12:16" x14ac:dyDescent="0.3">
      <c r="L4623" s="48">
        <v>4614</v>
      </c>
      <c r="M4623" s="50">
        <v>247987.97775752991</v>
      </c>
      <c r="O4623" s="48">
        <v>4614</v>
      </c>
      <c r="P4623" s="50">
        <v>247987.97775752991</v>
      </c>
    </row>
    <row r="4624" spans="12:16" x14ac:dyDescent="0.3">
      <c r="L4624" s="48">
        <v>4615</v>
      </c>
      <c r="M4624" s="50">
        <v>0</v>
      </c>
      <c r="O4624" s="48">
        <v>4615</v>
      </c>
      <c r="P4624" s="50">
        <v>0</v>
      </c>
    </row>
    <row r="4625" spans="12:16" x14ac:dyDescent="0.3">
      <c r="L4625" s="48">
        <v>4616</v>
      </c>
      <c r="M4625" s="50">
        <v>0</v>
      </c>
      <c r="O4625" s="48">
        <v>4616</v>
      </c>
      <c r="P4625" s="50">
        <v>0</v>
      </c>
    </row>
    <row r="4626" spans="12:16" x14ac:dyDescent="0.3">
      <c r="L4626" s="48">
        <v>4617</v>
      </c>
      <c r="M4626" s="50">
        <v>0</v>
      </c>
      <c r="O4626" s="48">
        <v>4617</v>
      </c>
      <c r="P4626" s="50">
        <v>0</v>
      </c>
    </row>
    <row r="4627" spans="12:16" x14ac:dyDescent="0.3">
      <c r="L4627" s="48">
        <v>4618</v>
      </c>
      <c r="M4627" s="50">
        <v>3148887.5976123796</v>
      </c>
      <c r="O4627" s="48">
        <v>4618</v>
      </c>
      <c r="P4627" s="50">
        <v>3148887.5976123796</v>
      </c>
    </row>
    <row r="4628" spans="12:16" x14ac:dyDescent="0.3">
      <c r="L4628" s="48">
        <v>4619</v>
      </c>
      <c r="M4628" s="50">
        <v>0</v>
      </c>
      <c r="O4628" s="48">
        <v>4619</v>
      </c>
      <c r="P4628" s="50">
        <v>0</v>
      </c>
    </row>
    <row r="4629" spans="12:16" x14ac:dyDescent="0.3">
      <c r="L4629" s="48">
        <v>4620</v>
      </c>
      <c r="M4629" s="50">
        <v>215864.96126648673</v>
      </c>
      <c r="O4629" s="48">
        <v>4620</v>
      </c>
      <c r="P4629" s="50">
        <v>215864.96126648673</v>
      </c>
    </row>
    <row r="4630" spans="12:16" x14ac:dyDescent="0.3">
      <c r="L4630" s="48">
        <v>4621</v>
      </c>
      <c r="M4630" s="50">
        <v>0</v>
      </c>
      <c r="O4630" s="48">
        <v>4621</v>
      </c>
      <c r="P4630" s="50">
        <v>0</v>
      </c>
    </row>
    <row r="4631" spans="12:16" x14ac:dyDescent="0.3">
      <c r="L4631" s="48">
        <v>4622</v>
      </c>
      <c r="M4631" s="50">
        <v>0</v>
      </c>
      <c r="O4631" s="48">
        <v>4622</v>
      </c>
      <c r="P4631" s="50">
        <v>0</v>
      </c>
    </row>
    <row r="4632" spans="12:16" x14ac:dyDescent="0.3">
      <c r="L4632" s="48">
        <v>4623</v>
      </c>
      <c r="M4632" s="50">
        <v>224516.31230305316</v>
      </c>
      <c r="O4632" s="48">
        <v>4623</v>
      </c>
      <c r="P4632" s="50">
        <v>224516.31230305316</v>
      </c>
    </row>
    <row r="4633" spans="12:16" x14ac:dyDescent="0.3">
      <c r="L4633" s="48">
        <v>4624</v>
      </c>
      <c r="M4633" s="50">
        <v>4489408.3404462123</v>
      </c>
      <c r="O4633" s="48">
        <v>4624</v>
      </c>
      <c r="P4633" s="50">
        <v>720666.78868251096</v>
      </c>
    </row>
    <row r="4634" spans="12:16" x14ac:dyDescent="0.3">
      <c r="L4634" s="48">
        <v>4625</v>
      </c>
      <c r="M4634" s="50">
        <v>1558376.4768440314</v>
      </c>
      <c r="O4634" s="48">
        <v>4625</v>
      </c>
      <c r="P4634" s="50">
        <v>0</v>
      </c>
    </row>
    <row r="4635" spans="12:16" x14ac:dyDescent="0.3">
      <c r="L4635" s="48">
        <v>4626</v>
      </c>
      <c r="M4635" s="50">
        <v>176993.96945548247</v>
      </c>
      <c r="O4635" s="48">
        <v>4626</v>
      </c>
      <c r="P4635" s="50">
        <v>0</v>
      </c>
    </row>
    <row r="4636" spans="12:16" x14ac:dyDescent="0.3">
      <c r="L4636" s="48">
        <v>4627</v>
      </c>
      <c r="M4636" s="50">
        <v>0</v>
      </c>
      <c r="O4636" s="48">
        <v>4627</v>
      </c>
      <c r="P4636" s="50">
        <v>0</v>
      </c>
    </row>
    <row r="4637" spans="12:16" x14ac:dyDescent="0.3">
      <c r="L4637" s="48">
        <v>4628</v>
      </c>
      <c r="M4637" s="50">
        <v>0</v>
      </c>
      <c r="O4637" s="48">
        <v>4628</v>
      </c>
      <c r="P4637" s="50">
        <v>0</v>
      </c>
    </row>
    <row r="4638" spans="12:16" x14ac:dyDescent="0.3">
      <c r="L4638" s="48">
        <v>4629</v>
      </c>
      <c r="M4638" s="50">
        <v>0</v>
      </c>
      <c r="O4638" s="48">
        <v>4629</v>
      </c>
      <c r="P4638" s="50">
        <v>0</v>
      </c>
    </row>
    <row r="4639" spans="12:16" x14ac:dyDescent="0.3">
      <c r="L4639" s="48">
        <v>4630</v>
      </c>
      <c r="M4639" s="50">
        <v>134708.08021709364</v>
      </c>
      <c r="O4639" s="48">
        <v>4630</v>
      </c>
      <c r="P4639" s="50">
        <v>134708.08021709364</v>
      </c>
    </row>
    <row r="4640" spans="12:16" x14ac:dyDescent="0.3">
      <c r="L4640" s="48">
        <v>4631</v>
      </c>
      <c r="M4640" s="50">
        <v>168138.53280353569</v>
      </c>
      <c r="O4640" s="48">
        <v>4631</v>
      </c>
      <c r="P4640" s="50">
        <v>168138.53280353569</v>
      </c>
    </row>
    <row r="4641" spans="12:16" x14ac:dyDescent="0.3">
      <c r="L4641" s="48">
        <v>4632</v>
      </c>
      <c r="M4641" s="50">
        <v>0</v>
      </c>
      <c r="O4641" s="48">
        <v>4632</v>
      </c>
      <c r="P4641" s="50">
        <v>0</v>
      </c>
    </row>
    <row r="4642" spans="12:16" x14ac:dyDescent="0.3">
      <c r="L4642" s="48">
        <v>4633</v>
      </c>
      <c r="M4642" s="50">
        <v>2372223.2934423266</v>
      </c>
      <c r="O4642" s="48">
        <v>4633</v>
      </c>
      <c r="P4642" s="50">
        <v>2372223.2934423266</v>
      </c>
    </row>
    <row r="4643" spans="12:16" x14ac:dyDescent="0.3">
      <c r="L4643" s="48">
        <v>4634</v>
      </c>
      <c r="M4643" s="50">
        <v>0</v>
      </c>
      <c r="O4643" s="48">
        <v>4634</v>
      </c>
      <c r="P4643" s="50">
        <v>0</v>
      </c>
    </row>
    <row r="4644" spans="12:16" x14ac:dyDescent="0.3">
      <c r="L4644" s="48">
        <v>4635</v>
      </c>
      <c r="M4644" s="50">
        <v>471022.9299070104</v>
      </c>
      <c r="O4644" s="48">
        <v>4635</v>
      </c>
      <c r="P4644" s="50">
        <v>0</v>
      </c>
    </row>
    <row r="4645" spans="12:16" x14ac:dyDescent="0.3">
      <c r="L4645" s="48">
        <v>4636</v>
      </c>
      <c r="M4645" s="50">
        <v>3010942.7368678008</v>
      </c>
      <c r="O4645" s="48">
        <v>4636</v>
      </c>
      <c r="P4645" s="50">
        <v>3010942.7368678008</v>
      </c>
    </row>
    <row r="4646" spans="12:16" x14ac:dyDescent="0.3">
      <c r="L4646" s="48">
        <v>4637</v>
      </c>
      <c r="M4646" s="50">
        <v>4618098.7901490629</v>
      </c>
      <c r="O4646" s="48">
        <v>4637</v>
      </c>
      <c r="P4646" s="50">
        <v>4618098.7901490629</v>
      </c>
    </row>
    <row r="4647" spans="12:16" x14ac:dyDescent="0.3">
      <c r="L4647" s="48">
        <v>4638</v>
      </c>
      <c r="M4647" s="50">
        <v>3247450.6141672735</v>
      </c>
      <c r="O4647" s="48">
        <v>4638</v>
      </c>
      <c r="P4647" s="50">
        <v>0</v>
      </c>
    </row>
    <row r="4648" spans="12:16" x14ac:dyDescent="0.3">
      <c r="L4648" s="48">
        <v>4639</v>
      </c>
      <c r="M4648" s="50">
        <v>0</v>
      </c>
      <c r="O4648" s="48">
        <v>4639</v>
      </c>
      <c r="P4648" s="50">
        <v>0</v>
      </c>
    </row>
    <row r="4649" spans="12:16" x14ac:dyDescent="0.3">
      <c r="L4649" s="48">
        <v>4640</v>
      </c>
      <c r="M4649" s="50">
        <v>2563940.6909565292</v>
      </c>
      <c r="O4649" s="48">
        <v>4640</v>
      </c>
      <c r="P4649" s="50">
        <v>0</v>
      </c>
    </row>
    <row r="4650" spans="12:16" x14ac:dyDescent="0.3">
      <c r="L4650" s="48">
        <v>4641</v>
      </c>
      <c r="M4650" s="50">
        <v>434155.44289334764</v>
      </c>
      <c r="O4650" s="48">
        <v>4641</v>
      </c>
      <c r="P4650" s="50">
        <v>434155.44289334764</v>
      </c>
    </row>
    <row r="4651" spans="12:16" x14ac:dyDescent="0.3">
      <c r="L4651" s="48">
        <v>4642</v>
      </c>
      <c r="M4651" s="50">
        <v>0</v>
      </c>
      <c r="O4651" s="48">
        <v>4642</v>
      </c>
      <c r="P4651" s="50">
        <v>0</v>
      </c>
    </row>
    <row r="4652" spans="12:16" x14ac:dyDescent="0.3">
      <c r="L4652" s="48">
        <v>4643</v>
      </c>
      <c r="M4652" s="50">
        <v>1493816.8728462441</v>
      </c>
      <c r="O4652" s="48">
        <v>4643</v>
      </c>
      <c r="P4652" s="50">
        <v>0</v>
      </c>
    </row>
    <row r="4653" spans="12:16" x14ac:dyDescent="0.3">
      <c r="L4653" s="48">
        <v>4644</v>
      </c>
      <c r="M4653" s="50">
        <v>1244106.5100841611</v>
      </c>
      <c r="O4653" s="48">
        <v>4644</v>
      </c>
      <c r="P4653" s="50">
        <v>360126.04871997307</v>
      </c>
    </row>
    <row r="4654" spans="12:16" x14ac:dyDescent="0.3">
      <c r="L4654" s="48">
        <v>4645</v>
      </c>
      <c r="M4654" s="50">
        <v>4328028.3888351955</v>
      </c>
      <c r="O4654" s="48">
        <v>4645</v>
      </c>
      <c r="P4654" s="50">
        <v>4328028.3888351955</v>
      </c>
    </row>
    <row r="4655" spans="12:16" x14ac:dyDescent="0.3">
      <c r="L4655" s="48">
        <v>4646</v>
      </c>
      <c r="M4655" s="50">
        <v>0</v>
      </c>
      <c r="O4655" s="48">
        <v>4646</v>
      </c>
      <c r="P4655" s="50">
        <v>0</v>
      </c>
    </row>
    <row r="4656" spans="12:16" x14ac:dyDescent="0.3">
      <c r="L4656" s="48">
        <v>4647</v>
      </c>
      <c r="M4656" s="50">
        <v>0</v>
      </c>
      <c r="O4656" s="48">
        <v>4647</v>
      </c>
      <c r="P4656" s="50">
        <v>0</v>
      </c>
    </row>
    <row r="4657" spans="12:16" x14ac:dyDescent="0.3">
      <c r="L4657" s="48">
        <v>4648</v>
      </c>
      <c r="M4657" s="50">
        <v>214236.48482891178</v>
      </c>
      <c r="O4657" s="48">
        <v>4648</v>
      </c>
      <c r="P4657" s="50">
        <v>214236.48482891178</v>
      </c>
    </row>
    <row r="4658" spans="12:16" x14ac:dyDescent="0.3">
      <c r="L4658" s="48">
        <v>4649</v>
      </c>
      <c r="M4658" s="50">
        <v>3580729.573396821</v>
      </c>
      <c r="O4658" s="48">
        <v>4649</v>
      </c>
      <c r="P4658" s="50">
        <v>113811.57691837999</v>
      </c>
    </row>
    <row r="4659" spans="12:16" x14ac:dyDescent="0.3">
      <c r="L4659" s="48">
        <v>4650</v>
      </c>
      <c r="M4659" s="50">
        <v>0</v>
      </c>
      <c r="O4659" s="48">
        <v>4650</v>
      </c>
      <c r="P4659" s="50">
        <v>0</v>
      </c>
    </row>
    <row r="4660" spans="12:16" x14ac:dyDescent="0.3">
      <c r="L4660" s="48">
        <v>4651</v>
      </c>
      <c r="M4660" s="50">
        <v>0</v>
      </c>
      <c r="O4660" s="48">
        <v>4651</v>
      </c>
      <c r="P4660" s="50">
        <v>0</v>
      </c>
    </row>
    <row r="4661" spans="12:16" x14ac:dyDescent="0.3">
      <c r="L4661" s="48">
        <v>4652</v>
      </c>
      <c r="M4661" s="50">
        <v>0</v>
      </c>
      <c r="O4661" s="48">
        <v>4652</v>
      </c>
      <c r="P4661" s="50">
        <v>0</v>
      </c>
    </row>
    <row r="4662" spans="12:16" x14ac:dyDescent="0.3">
      <c r="L4662" s="48">
        <v>4653</v>
      </c>
      <c r="M4662" s="50">
        <v>0</v>
      </c>
      <c r="O4662" s="48">
        <v>4653</v>
      </c>
      <c r="P4662" s="50">
        <v>0</v>
      </c>
    </row>
    <row r="4663" spans="12:16" x14ac:dyDescent="0.3">
      <c r="L4663" s="48">
        <v>4654</v>
      </c>
      <c r="M4663" s="50">
        <v>702192.17586403619</v>
      </c>
      <c r="O4663" s="48">
        <v>4654</v>
      </c>
      <c r="P4663" s="50">
        <v>0</v>
      </c>
    </row>
    <row r="4664" spans="12:16" x14ac:dyDescent="0.3">
      <c r="L4664" s="48">
        <v>4655</v>
      </c>
      <c r="M4664" s="50">
        <v>842562.72777120804</v>
      </c>
      <c r="O4664" s="48">
        <v>4655</v>
      </c>
      <c r="P4664" s="50">
        <v>0</v>
      </c>
    </row>
    <row r="4665" spans="12:16" x14ac:dyDescent="0.3">
      <c r="L4665" s="48">
        <v>4656</v>
      </c>
      <c r="M4665" s="50">
        <v>980655.6604876467</v>
      </c>
      <c r="O4665" s="48">
        <v>4656</v>
      </c>
      <c r="P4665" s="50">
        <v>0</v>
      </c>
    </row>
    <row r="4666" spans="12:16" x14ac:dyDescent="0.3">
      <c r="L4666" s="48">
        <v>4657</v>
      </c>
      <c r="M4666" s="50">
        <v>11891935.902282916</v>
      </c>
      <c r="O4666" s="48">
        <v>4657</v>
      </c>
      <c r="P4666" s="50">
        <v>0</v>
      </c>
    </row>
    <row r="4667" spans="12:16" x14ac:dyDescent="0.3">
      <c r="L4667" s="48">
        <v>4658</v>
      </c>
      <c r="M4667" s="50">
        <v>0</v>
      </c>
      <c r="O4667" s="48">
        <v>4658</v>
      </c>
      <c r="P4667" s="50">
        <v>0</v>
      </c>
    </row>
    <row r="4668" spans="12:16" x14ac:dyDescent="0.3">
      <c r="L4668" s="48">
        <v>4659</v>
      </c>
      <c r="M4668" s="50">
        <v>0</v>
      </c>
      <c r="O4668" s="48">
        <v>4659</v>
      </c>
      <c r="P4668" s="50">
        <v>0</v>
      </c>
    </row>
    <row r="4669" spans="12:16" x14ac:dyDescent="0.3">
      <c r="L4669" s="48">
        <v>4660</v>
      </c>
      <c r="M4669" s="50">
        <v>0</v>
      </c>
      <c r="O4669" s="48">
        <v>4660</v>
      </c>
      <c r="P4669" s="50">
        <v>0</v>
      </c>
    </row>
    <row r="4670" spans="12:16" x14ac:dyDescent="0.3">
      <c r="L4670" s="48">
        <v>4661</v>
      </c>
      <c r="M4670" s="50">
        <v>0</v>
      </c>
      <c r="O4670" s="48">
        <v>4661</v>
      </c>
      <c r="P4670" s="50">
        <v>0</v>
      </c>
    </row>
    <row r="4671" spans="12:16" x14ac:dyDescent="0.3">
      <c r="L4671" s="48">
        <v>4662</v>
      </c>
      <c r="M4671" s="50">
        <v>0</v>
      </c>
      <c r="O4671" s="48">
        <v>4662</v>
      </c>
      <c r="P4671" s="50">
        <v>0</v>
      </c>
    </row>
    <row r="4672" spans="12:16" x14ac:dyDescent="0.3">
      <c r="L4672" s="48">
        <v>4663</v>
      </c>
      <c r="M4672" s="50">
        <v>3359365.0953526921</v>
      </c>
      <c r="O4672" s="48">
        <v>4663</v>
      </c>
      <c r="P4672" s="50">
        <v>751756.77204025106</v>
      </c>
    </row>
    <row r="4673" spans="12:16" x14ac:dyDescent="0.3">
      <c r="L4673" s="48">
        <v>4664</v>
      </c>
      <c r="M4673" s="50">
        <v>0</v>
      </c>
      <c r="O4673" s="48">
        <v>4664</v>
      </c>
      <c r="P4673" s="50">
        <v>0</v>
      </c>
    </row>
    <row r="4674" spans="12:16" x14ac:dyDescent="0.3">
      <c r="L4674" s="48">
        <v>4665</v>
      </c>
      <c r="M4674" s="50">
        <v>0</v>
      </c>
      <c r="O4674" s="48">
        <v>4665</v>
      </c>
      <c r="P4674" s="50">
        <v>0</v>
      </c>
    </row>
    <row r="4675" spans="12:16" x14ac:dyDescent="0.3">
      <c r="L4675" s="48">
        <v>4666</v>
      </c>
      <c r="M4675" s="50">
        <v>0</v>
      </c>
      <c r="O4675" s="48">
        <v>4666</v>
      </c>
      <c r="P4675" s="50">
        <v>0</v>
      </c>
    </row>
    <row r="4676" spans="12:16" x14ac:dyDescent="0.3">
      <c r="L4676" s="48">
        <v>4667</v>
      </c>
      <c r="M4676" s="50">
        <v>234055.55750823507</v>
      </c>
      <c r="O4676" s="48">
        <v>4667</v>
      </c>
      <c r="P4676" s="50">
        <v>234055.55750823507</v>
      </c>
    </row>
    <row r="4677" spans="12:16" x14ac:dyDescent="0.3">
      <c r="L4677" s="48">
        <v>4668</v>
      </c>
      <c r="M4677" s="50">
        <v>0</v>
      </c>
      <c r="O4677" s="48">
        <v>4668</v>
      </c>
      <c r="P4677" s="50">
        <v>0</v>
      </c>
    </row>
    <row r="4678" spans="12:16" x14ac:dyDescent="0.3">
      <c r="L4678" s="48">
        <v>4669</v>
      </c>
      <c r="M4678" s="50">
        <v>297304.9010319708</v>
      </c>
      <c r="O4678" s="48">
        <v>4669</v>
      </c>
      <c r="P4678" s="50">
        <v>0</v>
      </c>
    </row>
    <row r="4679" spans="12:16" x14ac:dyDescent="0.3">
      <c r="L4679" s="48">
        <v>4670</v>
      </c>
      <c r="M4679" s="50">
        <v>582768.20713685581</v>
      </c>
      <c r="O4679" s="48">
        <v>4670</v>
      </c>
      <c r="P4679" s="50">
        <v>582768.20713685581</v>
      </c>
    </row>
    <row r="4680" spans="12:16" x14ac:dyDescent="0.3">
      <c r="L4680" s="48">
        <v>4671</v>
      </c>
      <c r="M4680" s="50">
        <v>0</v>
      </c>
      <c r="O4680" s="48">
        <v>4671</v>
      </c>
      <c r="P4680" s="50">
        <v>0</v>
      </c>
    </row>
    <row r="4681" spans="12:16" x14ac:dyDescent="0.3">
      <c r="L4681" s="48">
        <v>4672</v>
      </c>
      <c r="M4681" s="50">
        <v>2644292.6155350702</v>
      </c>
      <c r="O4681" s="48">
        <v>4672</v>
      </c>
      <c r="P4681" s="50">
        <v>2644292.6155350702</v>
      </c>
    </row>
    <row r="4682" spans="12:16" x14ac:dyDescent="0.3">
      <c r="L4682" s="48">
        <v>4673</v>
      </c>
      <c r="M4682" s="50">
        <v>200392.57715062788</v>
      </c>
      <c r="O4682" s="48">
        <v>4673</v>
      </c>
      <c r="P4682" s="50">
        <v>0</v>
      </c>
    </row>
    <row r="4683" spans="12:16" x14ac:dyDescent="0.3">
      <c r="L4683" s="48">
        <v>4674</v>
      </c>
      <c r="M4683" s="50">
        <v>7016587.4450455736</v>
      </c>
      <c r="O4683" s="48">
        <v>4674</v>
      </c>
      <c r="P4683" s="50">
        <v>7016587.4450455736</v>
      </c>
    </row>
    <row r="4684" spans="12:16" x14ac:dyDescent="0.3">
      <c r="L4684" s="48">
        <v>4675</v>
      </c>
      <c r="M4684" s="50">
        <v>3229394.815301172</v>
      </c>
      <c r="O4684" s="48">
        <v>4675</v>
      </c>
      <c r="P4684" s="50">
        <v>3229394.815301172</v>
      </c>
    </row>
    <row r="4685" spans="12:16" x14ac:dyDescent="0.3">
      <c r="L4685" s="48">
        <v>4676</v>
      </c>
      <c r="M4685" s="50">
        <v>4120962.2332797102</v>
      </c>
      <c r="O4685" s="48">
        <v>4676</v>
      </c>
      <c r="P4685" s="50">
        <v>231976.86444438531</v>
      </c>
    </row>
    <row r="4686" spans="12:16" x14ac:dyDescent="0.3">
      <c r="L4686" s="48">
        <v>4677</v>
      </c>
      <c r="M4686" s="50">
        <v>203092.13764859538</v>
      </c>
      <c r="O4686" s="48">
        <v>4677</v>
      </c>
      <c r="P4686" s="50">
        <v>203092.13764859538</v>
      </c>
    </row>
    <row r="4687" spans="12:16" x14ac:dyDescent="0.3">
      <c r="L4687" s="48">
        <v>4678</v>
      </c>
      <c r="M4687" s="50">
        <v>557897.17928713083</v>
      </c>
      <c r="O4687" s="48">
        <v>4678</v>
      </c>
      <c r="P4687" s="50">
        <v>0</v>
      </c>
    </row>
    <row r="4688" spans="12:16" x14ac:dyDescent="0.3">
      <c r="L4688" s="48">
        <v>4679</v>
      </c>
      <c r="M4688" s="50">
        <v>0</v>
      </c>
      <c r="O4688" s="48">
        <v>4679</v>
      </c>
      <c r="P4688" s="50">
        <v>0</v>
      </c>
    </row>
    <row r="4689" spans="12:16" x14ac:dyDescent="0.3">
      <c r="L4689" s="48">
        <v>4680</v>
      </c>
      <c r="M4689" s="50">
        <v>0</v>
      </c>
      <c r="O4689" s="48">
        <v>4680</v>
      </c>
      <c r="P4689" s="50">
        <v>0</v>
      </c>
    </row>
    <row r="4690" spans="12:16" x14ac:dyDescent="0.3">
      <c r="L4690" s="48">
        <v>4681</v>
      </c>
      <c r="M4690" s="50">
        <v>2846067.987279749</v>
      </c>
      <c r="O4690" s="48">
        <v>4681</v>
      </c>
      <c r="P4690" s="50">
        <v>0</v>
      </c>
    </row>
    <row r="4691" spans="12:16" x14ac:dyDescent="0.3">
      <c r="L4691" s="48">
        <v>4682</v>
      </c>
      <c r="M4691" s="50">
        <v>0</v>
      </c>
      <c r="O4691" s="48">
        <v>4682</v>
      </c>
      <c r="P4691" s="50">
        <v>0</v>
      </c>
    </row>
    <row r="4692" spans="12:16" x14ac:dyDescent="0.3">
      <c r="L4692" s="48">
        <v>4683</v>
      </c>
      <c r="M4692" s="50">
        <v>7877144.220990316</v>
      </c>
      <c r="O4692" s="48">
        <v>4683</v>
      </c>
      <c r="P4692" s="50">
        <v>7877144.220990316</v>
      </c>
    </row>
    <row r="4693" spans="12:16" x14ac:dyDescent="0.3">
      <c r="L4693" s="48">
        <v>4684</v>
      </c>
      <c r="M4693" s="50">
        <v>0</v>
      </c>
      <c r="O4693" s="48">
        <v>4684</v>
      </c>
      <c r="P4693" s="50">
        <v>0</v>
      </c>
    </row>
    <row r="4694" spans="12:16" x14ac:dyDescent="0.3">
      <c r="L4694" s="48">
        <v>4685</v>
      </c>
      <c r="M4694" s="50">
        <v>0</v>
      </c>
      <c r="O4694" s="48">
        <v>4685</v>
      </c>
      <c r="P4694" s="50">
        <v>0</v>
      </c>
    </row>
    <row r="4695" spans="12:16" x14ac:dyDescent="0.3">
      <c r="L4695" s="48">
        <v>4686</v>
      </c>
      <c r="M4695" s="50">
        <v>0</v>
      </c>
      <c r="O4695" s="48">
        <v>4686</v>
      </c>
      <c r="P4695" s="50">
        <v>0</v>
      </c>
    </row>
    <row r="4696" spans="12:16" x14ac:dyDescent="0.3">
      <c r="L4696" s="48">
        <v>4687</v>
      </c>
      <c r="M4696" s="50">
        <v>220189.63562604508</v>
      </c>
      <c r="O4696" s="48">
        <v>4687</v>
      </c>
      <c r="P4696" s="50">
        <v>220189.63562604508</v>
      </c>
    </row>
    <row r="4697" spans="12:16" x14ac:dyDescent="0.3">
      <c r="L4697" s="48">
        <v>4688</v>
      </c>
      <c r="M4697" s="50">
        <v>0</v>
      </c>
      <c r="O4697" s="48">
        <v>4688</v>
      </c>
      <c r="P4697" s="50">
        <v>0</v>
      </c>
    </row>
    <row r="4698" spans="12:16" x14ac:dyDescent="0.3">
      <c r="L4698" s="48">
        <v>4689</v>
      </c>
      <c r="M4698" s="50">
        <v>0</v>
      </c>
      <c r="O4698" s="48">
        <v>4689</v>
      </c>
      <c r="P4698" s="50">
        <v>0</v>
      </c>
    </row>
    <row r="4699" spans="12:16" x14ac:dyDescent="0.3">
      <c r="L4699" s="48">
        <v>4690</v>
      </c>
      <c r="M4699" s="50">
        <v>205532.02546679685</v>
      </c>
      <c r="O4699" s="48">
        <v>4690</v>
      </c>
      <c r="P4699" s="50">
        <v>205532.02546679685</v>
      </c>
    </row>
    <row r="4700" spans="12:16" x14ac:dyDescent="0.3">
      <c r="L4700" s="48">
        <v>4691</v>
      </c>
      <c r="M4700" s="50">
        <v>0</v>
      </c>
      <c r="O4700" s="48">
        <v>4691</v>
      </c>
      <c r="P4700" s="50">
        <v>0</v>
      </c>
    </row>
    <row r="4701" spans="12:16" x14ac:dyDescent="0.3">
      <c r="L4701" s="48">
        <v>4692</v>
      </c>
      <c r="M4701" s="50">
        <v>3491353.4656730471</v>
      </c>
      <c r="O4701" s="48">
        <v>4692</v>
      </c>
      <c r="P4701" s="50">
        <v>3286354.0698681194</v>
      </c>
    </row>
    <row r="4702" spans="12:16" x14ac:dyDescent="0.3">
      <c r="L4702" s="48">
        <v>4693</v>
      </c>
      <c r="M4702" s="50">
        <v>271822.22761801188</v>
      </c>
      <c r="O4702" s="48">
        <v>4693</v>
      </c>
      <c r="P4702" s="50">
        <v>271822.22761801188</v>
      </c>
    </row>
    <row r="4703" spans="12:16" x14ac:dyDescent="0.3">
      <c r="L4703" s="48">
        <v>4694</v>
      </c>
      <c r="M4703" s="50">
        <v>0</v>
      </c>
      <c r="O4703" s="48">
        <v>4694</v>
      </c>
      <c r="P4703" s="50">
        <v>0</v>
      </c>
    </row>
    <row r="4704" spans="12:16" x14ac:dyDescent="0.3">
      <c r="L4704" s="48">
        <v>4695</v>
      </c>
      <c r="M4704" s="50">
        <v>194066.41700315932</v>
      </c>
      <c r="O4704" s="48">
        <v>4695</v>
      </c>
      <c r="P4704" s="50">
        <v>194066.41700315932</v>
      </c>
    </row>
    <row r="4705" spans="12:16" x14ac:dyDescent="0.3">
      <c r="L4705" s="48">
        <v>4696</v>
      </c>
      <c r="M4705" s="50">
        <v>224691.25676439129</v>
      </c>
      <c r="O4705" s="48">
        <v>4696</v>
      </c>
      <c r="P4705" s="50">
        <v>224691.25676439129</v>
      </c>
    </row>
    <row r="4706" spans="12:16" x14ac:dyDescent="0.3">
      <c r="L4706" s="48">
        <v>4697</v>
      </c>
      <c r="M4706" s="50">
        <v>0</v>
      </c>
      <c r="O4706" s="48">
        <v>4697</v>
      </c>
      <c r="P4706" s="50">
        <v>0</v>
      </c>
    </row>
    <row r="4707" spans="12:16" x14ac:dyDescent="0.3">
      <c r="L4707" s="48">
        <v>4698</v>
      </c>
      <c r="M4707" s="50">
        <v>0</v>
      </c>
      <c r="O4707" s="48">
        <v>4698</v>
      </c>
      <c r="P4707" s="50">
        <v>0</v>
      </c>
    </row>
    <row r="4708" spans="12:16" x14ac:dyDescent="0.3">
      <c r="L4708" s="48">
        <v>4699</v>
      </c>
      <c r="M4708" s="50">
        <v>200987.43010960135</v>
      </c>
      <c r="O4708" s="48">
        <v>4699</v>
      </c>
      <c r="P4708" s="50">
        <v>200987.43010960135</v>
      </c>
    </row>
    <row r="4709" spans="12:16" x14ac:dyDescent="0.3">
      <c r="L4709" s="48">
        <v>4700</v>
      </c>
      <c r="M4709" s="50">
        <v>1107069.2503643441</v>
      </c>
      <c r="O4709" s="48">
        <v>4700</v>
      </c>
      <c r="P4709" s="50">
        <v>0</v>
      </c>
    </row>
    <row r="4710" spans="12:16" x14ac:dyDescent="0.3">
      <c r="L4710" s="48">
        <v>4701</v>
      </c>
      <c r="M4710" s="50">
        <v>0</v>
      </c>
      <c r="O4710" s="48">
        <v>4701</v>
      </c>
      <c r="P4710" s="50">
        <v>0</v>
      </c>
    </row>
    <row r="4711" spans="12:16" x14ac:dyDescent="0.3">
      <c r="L4711" s="48">
        <v>4702</v>
      </c>
      <c r="M4711" s="50">
        <v>3168701.4876018916</v>
      </c>
      <c r="O4711" s="48">
        <v>4702</v>
      </c>
      <c r="P4711" s="50">
        <v>0</v>
      </c>
    </row>
    <row r="4712" spans="12:16" x14ac:dyDescent="0.3">
      <c r="L4712" s="48">
        <v>4703</v>
      </c>
      <c r="M4712" s="50">
        <v>0</v>
      </c>
      <c r="O4712" s="48">
        <v>4703</v>
      </c>
      <c r="P4712" s="50">
        <v>0</v>
      </c>
    </row>
    <row r="4713" spans="12:16" x14ac:dyDescent="0.3">
      <c r="L4713" s="48">
        <v>4704</v>
      </c>
      <c r="M4713" s="50">
        <v>0</v>
      </c>
      <c r="O4713" s="48">
        <v>4704</v>
      </c>
      <c r="P4713" s="50">
        <v>0</v>
      </c>
    </row>
    <row r="4714" spans="12:16" x14ac:dyDescent="0.3">
      <c r="L4714" s="48">
        <v>4705</v>
      </c>
      <c r="M4714" s="50">
        <v>0</v>
      </c>
      <c r="O4714" s="48">
        <v>4705</v>
      </c>
      <c r="P4714" s="50">
        <v>0</v>
      </c>
    </row>
    <row r="4715" spans="12:16" x14ac:dyDescent="0.3">
      <c r="L4715" s="48">
        <v>4706</v>
      </c>
      <c r="M4715" s="50">
        <v>229503.24114937731</v>
      </c>
      <c r="O4715" s="48">
        <v>4706</v>
      </c>
      <c r="P4715" s="50">
        <v>229503.24114937731</v>
      </c>
    </row>
    <row r="4716" spans="12:16" x14ac:dyDescent="0.3">
      <c r="L4716" s="48">
        <v>4707</v>
      </c>
      <c r="M4716" s="50">
        <v>0</v>
      </c>
      <c r="O4716" s="48">
        <v>4707</v>
      </c>
      <c r="P4716" s="50">
        <v>0</v>
      </c>
    </row>
    <row r="4717" spans="12:16" x14ac:dyDescent="0.3">
      <c r="L4717" s="48">
        <v>4708</v>
      </c>
      <c r="M4717" s="50">
        <v>0</v>
      </c>
      <c r="O4717" s="48">
        <v>4708</v>
      </c>
      <c r="P4717" s="50">
        <v>0</v>
      </c>
    </row>
    <row r="4718" spans="12:16" x14ac:dyDescent="0.3">
      <c r="L4718" s="48">
        <v>4709</v>
      </c>
      <c r="M4718" s="50">
        <v>8173596.4841743736</v>
      </c>
      <c r="O4718" s="48">
        <v>4709</v>
      </c>
      <c r="P4718" s="50">
        <v>373402.44888152031</v>
      </c>
    </row>
    <row r="4719" spans="12:16" x14ac:dyDescent="0.3">
      <c r="L4719" s="48">
        <v>4710</v>
      </c>
      <c r="M4719" s="50">
        <v>4261849.7760730581</v>
      </c>
      <c r="O4719" s="48">
        <v>4710</v>
      </c>
      <c r="P4719" s="50">
        <v>1212618.0252173336</v>
      </c>
    </row>
    <row r="4720" spans="12:16" x14ac:dyDescent="0.3">
      <c r="L4720" s="48">
        <v>4711</v>
      </c>
      <c r="M4720" s="50">
        <v>0</v>
      </c>
      <c r="O4720" s="48">
        <v>4711</v>
      </c>
      <c r="P4720" s="50">
        <v>0</v>
      </c>
    </row>
    <row r="4721" spans="12:16" x14ac:dyDescent="0.3">
      <c r="L4721" s="48">
        <v>4712</v>
      </c>
      <c r="M4721" s="50">
        <v>5741088.2685069665</v>
      </c>
      <c r="O4721" s="48">
        <v>4712</v>
      </c>
      <c r="P4721" s="50">
        <v>665924.7374407358</v>
      </c>
    </row>
    <row r="4722" spans="12:16" x14ac:dyDescent="0.3">
      <c r="L4722" s="48">
        <v>4713</v>
      </c>
      <c r="M4722" s="50">
        <v>0</v>
      </c>
      <c r="O4722" s="48">
        <v>4713</v>
      </c>
      <c r="P4722" s="50">
        <v>0</v>
      </c>
    </row>
    <row r="4723" spans="12:16" x14ac:dyDescent="0.3">
      <c r="L4723" s="48">
        <v>4714</v>
      </c>
      <c r="M4723" s="50">
        <v>204165.39136019512</v>
      </c>
      <c r="O4723" s="48">
        <v>4714</v>
      </c>
      <c r="P4723" s="50">
        <v>0</v>
      </c>
    </row>
    <row r="4724" spans="12:16" x14ac:dyDescent="0.3">
      <c r="L4724" s="48">
        <v>4715</v>
      </c>
      <c r="M4724" s="50">
        <v>0</v>
      </c>
      <c r="O4724" s="48">
        <v>4715</v>
      </c>
      <c r="P4724" s="50">
        <v>0</v>
      </c>
    </row>
    <row r="4725" spans="12:16" x14ac:dyDescent="0.3">
      <c r="L4725" s="48">
        <v>4716</v>
      </c>
      <c r="M4725" s="50">
        <v>0</v>
      </c>
      <c r="O4725" s="48">
        <v>4716</v>
      </c>
      <c r="P4725" s="50">
        <v>0</v>
      </c>
    </row>
    <row r="4726" spans="12:16" x14ac:dyDescent="0.3">
      <c r="L4726" s="48">
        <v>4717</v>
      </c>
      <c r="M4726" s="50">
        <v>345786.97257485898</v>
      </c>
      <c r="O4726" s="48">
        <v>4717</v>
      </c>
      <c r="P4726" s="50">
        <v>345786.97257485898</v>
      </c>
    </row>
    <row r="4727" spans="12:16" x14ac:dyDescent="0.3">
      <c r="L4727" s="48">
        <v>4718</v>
      </c>
      <c r="M4727" s="50">
        <v>0</v>
      </c>
      <c r="O4727" s="48">
        <v>4718</v>
      </c>
      <c r="P4727" s="50">
        <v>0</v>
      </c>
    </row>
    <row r="4728" spans="12:16" x14ac:dyDescent="0.3">
      <c r="L4728" s="48">
        <v>4719</v>
      </c>
      <c r="M4728" s="50">
        <v>0</v>
      </c>
      <c r="O4728" s="48">
        <v>4719</v>
      </c>
      <c r="P4728" s="50">
        <v>0</v>
      </c>
    </row>
    <row r="4729" spans="12:16" x14ac:dyDescent="0.3">
      <c r="L4729" s="48">
        <v>4720</v>
      </c>
      <c r="M4729" s="50">
        <v>2428174.5655359291</v>
      </c>
      <c r="O4729" s="48">
        <v>4720</v>
      </c>
      <c r="P4729" s="50">
        <v>0</v>
      </c>
    </row>
    <row r="4730" spans="12:16" x14ac:dyDescent="0.3">
      <c r="L4730" s="48">
        <v>4721</v>
      </c>
      <c r="M4730" s="50">
        <v>0</v>
      </c>
      <c r="O4730" s="48">
        <v>4721</v>
      </c>
      <c r="P4730" s="50">
        <v>0</v>
      </c>
    </row>
    <row r="4731" spans="12:16" x14ac:dyDescent="0.3">
      <c r="L4731" s="48">
        <v>4722</v>
      </c>
      <c r="M4731" s="50">
        <v>0</v>
      </c>
      <c r="O4731" s="48">
        <v>4722</v>
      </c>
      <c r="P4731" s="50">
        <v>0</v>
      </c>
    </row>
    <row r="4732" spans="12:16" x14ac:dyDescent="0.3">
      <c r="L4732" s="48">
        <v>4723</v>
      </c>
      <c r="M4732" s="50">
        <v>2164123.2534885644</v>
      </c>
      <c r="O4732" s="48">
        <v>4723</v>
      </c>
      <c r="P4732" s="50">
        <v>2164123.2534885644</v>
      </c>
    </row>
    <row r="4733" spans="12:16" x14ac:dyDescent="0.3">
      <c r="L4733" s="48">
        <v>4724</v>
      </c>
      <c r="M4733" s="50">
        <v>0</v>
      </c>
      <c r="O4733" s="48">
        <v>4724</v>
      </c>
      <c r="P4733" s="50">
        <v>0</v>
      </c>
    </row>
    <row r="4734" spans="12:16" x14ac:dyDescent="0.3">
      <c r="L4734" s="48">
        <v>4725</v>
      </c>
      <c r="M4734" s="50">
        <v>0</v>
      </c>
      <c r="O4734" s="48">
        <v>4725</v>
      </c>
      <c r="P4734" s="50">
        <v>0</v>
      </c>
    </row>
    <row r="4735" spans="12:16" x14ac:dyDescent="0.3">
      <c r="L4735" s="48">
        <v>4726</v>
      </c>
      <c r="M4735" s="50">
        <v>2824717.8870690363</v>
      </c>
      <c r="O4735" s="48">
        <v>4726</v>
      </c>
      <c r="P4735" s="50">
        <v>2824717.8870690363</v>
      </c>
    </row>
    <row r="4736" spans="12:16" x14ac:dyDescent="0.3">
      <c r="L4736" s="48">
        <v>4727</v>
      </c>
      <c r="M4736" s="50">
        <v>0</v>
      </c>
      <c r="O4736" s="48">
        <v>4727</v>
      </c>
      <c r="P4736" s="50">
        <v>0</v>
      </c>
    </row>
    <row r="4737" spans="12:16" x14ac:dyDescent="0.3">
      <c r="L4737" s="48">
        <v>4728</v>
      </c>
      <c r="M4737" s="50">
        <v>0</v>
      </c>
      <c r="O4737" s="48">
        <v>4728</v>
      </c>
      <c r="P4737" s="50">
        <v>0</v>
      </c>
    </row>
    <row r="4738" spans="12:16" x14ac:dyDescent="0.3">
      <c r="L4738" s="48">
        <v>4729</v>
      </c>
      <c r="M4738" s="50">
        <v>1689551.2161269572</v>
      </c>
      <c r="O4738" s="48">
        <v>4729</v>
      </c>
      <c r="P4738" s="50">
        <v>109437.02730403288</v>
      </c>
    </row>
    <row r="4739" spans="12:16" x14ac:dyDescent="0.3">
      <c r="L4739" s="48">
        <v>4730</v>
      </c>
      <c r="M4739" s="50">
        <v>1831076.3225798814</v>
      </c>
      <c r="O4739" s="48">
        <v>4730</v>
      </c>
      <c r="P4739" s="50">
        <v>1831076.3225798814</v>
      </c>
    </row>
    <row r="4740" spans="12:16" x14ac:dyDescent="0.3">
      <c r="L4740" s="48">
        <v>4731</v>
      </c>
      <c r="M4740" s="50">
        <v>1024018.9545180147</v>
      </c>
      <c r="O4740" s="48">
        <v>4731</v>
      </c>
      <c r="P4740" s="50">
        <v>1024018.9545180147</v>
      </c>
    </row>
    <row r="4741" spans="12:16" x14ac:dyDescent="0.3">
      <c r="L4741" s="48">
        <v>4732</v>
      </c>
      <c r="M4741" s="50">
        <v>0</v>
      </c>
      <c r="O4741" s="48">
        <v>4732</v>
      </c>
      <c r="P4741" s="50">
        <v>0</v>
      </c>
    </row>
    <row r="4742" spans="12:16" x14ac:dyDescent="0.3">
      <c r="L4742" s="48">
        <v>4733</v>
      </c>
      <c r="M4742" s="50">
        <v>0</v>
      </c>
      <c r="O4742" s="48">
        <v>4733</v>
      </c>
      <c r="P4742" s="50">
        <v>0</v>
      </c>
    </row>
    <row r="4743" spans="12:16" x14ac:dyDescent="0.3">
      <c r="L4743" s="48">
        <v>4734</v>
      </c>
      <c r="M4743" s="50">
        <v>388582.55184765946</v>
      </c>
      <c r="O4743" s="48">
        <v>4734</v>
      </c>
      <c r="P4743" s="50">
        <v>388582.55184765946</v>
      </c>
    </row>
    <row r="4744" spans="12:16" x14ac:dyDescent="0.3">
      <c r="L4744" s="48">
        <v>4735</v>
      </c>
      <c r="M4744" s="50">
        <v>6899091.3505472327</v>
      </c>
      <c r="O4744" s="48">
        <v>4735</v>
      </c>
      <c r="P4744" s="50">
        <v>6899091.3505472327</v>
      </c>
    </row>
    <row r="4745" spans="12:16" x14ac:dyDescent="0.3">
      <c r="L4745" s="48">
        <v>4736</v>
      </c>
      <c r="M4745" s="50">
        <v>358684.32885849447</v>
      </c>
      <c r="O4745" s="48">
        <v>4736</v>
      </c>
      <c r="P4745" s="50">
        <v>358684.32885849447</v>
      </c>
    </row>
    <row r="4746" spans="12:16" x14ac:dyDescent="0.3">
      <c r="L4746" s="48">
        <v>4737</v>
      </c>
      <c r="M4746" s="50">
        <v>0</v>
      </c>
      <c r="O4746" s="48">
        <v>4737</v>
      </c>
      <c r="P4746" s="50">
        <v>0</v>
      </c>
    </row>
    <row r="4747" spans="12:16" x14ac:dyDescent="0.3">
      <c r="L4747" s="48">
        <v>4738</v>
      </c>
      <c r="M4747" s="50">
        <v>0</v>
      </c>
      <c r="O4747" s="48">
        <v>4738</v>
      </c>
      <c r="P4747" s="50">
        <v>0</v>
      </c>
    </row>
    <row r="4748" spans="12:16" x14ac:dyDescent="0.3">
      <c r="L4748" s="48">
        <v>4739</v>
      </c>
      <c r="M4748" s="50">
        <v>0</v>
      </c>
      <c r="O4748" s="48">
        <v>4739</v>
      </c>
      <c r="P4748" s="50">
        <v>0</v>
      </c>
    </row>
    <row r="4749" spans="12:16" x14ac:dyDescent="0.3">
      <c r="L4749" s="48">
        <v>4740</v>
      </c>
      <c r="M4749" s="50">
        <v>413853.31443140062</v>
      </c>
      <c r="O4749" s="48">
        <v>4740</v>
      </c>
      <c r="P4749" s="50">
        <v>413853.31443140062</v>
      </c>
    </row>
    <row r="4750" spans="12:16" x14ac:dyDescent="0.3">
      <c r="L4750" s="48">
        <v>4741</v>
      </c>
      <c r="M4750" s="50">
        <v>3478248.5486302134</v>
      </c>
      <c r="O4750" s="48">
        <v>4741</v>
      </c>
      <c r="P4750" s="50">
        <v>3478248.5486302134</v>
      </c>
    </row>
    <row r="4751" spans="12:16" x14ac:dyDescent="0.3">
      <c r="L4751" s="48">
        <v>4742</v>
      </c>
      <c r="M4751" s="50">
        <v>0</v>
      </c>
      <c r="O4751" s="48">
        <v>4742</v>
      </c>
      <c r="P4751" s="50">
        <v>0</v>
      </c>
    </row>
    <row r="4752" spans="12:16" x14ac:dyDescent="0.3">
      <c r="L4752" s="48">
        <v>4743</v>
      </c>
      <c r="M4752" s="50">
        <v>179197.86652932089</v>
      </c>
      <c r="O4752" s="48">
        <v>4743</v>
      </c>
      <c r="P4752" s="50">
        <v>179197.86652932089</v>
      </c>
    </row>
    <row r="4753" spans="12:16" x14ac:dyDescent="0.3">
      <c r="L4753" s="48">
        <v>4744</v>
      </c>
      <c r="M4753" s="50">
        <v>0</v>
      </c>
      <c r="O4753" s="48">
        <v>4744</v>
      </c>
      <c r="P4753" s="50">
        <v>0</v>
      </c>
    </row>
    <row r="4754" spans="12:16" x14ac:dyDescent="0.3">
      <c r="L4754" s="48">
        <v>4745</v>
      </c>
      <c r="M4754" s="50">
        <v>349012.74893457227</v>
      </c>
      <c r="O4754" s="48">
        <v>4745</v>
      </c>
      <c r="P4754" s="50">
        <v>349012.74893457227</v>
      </c>
    </row>
    <row r="4755" spans="12:16" x14ac:dyDescent="0.3">
      <c r="L4755" s="48">
        <v>4746</v>
      </c>
      <c r="M4755" s="50">
        <v>6720123.0846120231</v>
      </c>
      <c r="O4755" s="48">
        <v>4746</v>
      </c>
      <c r="P4755" s="50">
        <v>6720123.0846120231</v>
      </c>
    </row>
    <row r="4756" spans="12:16" x14ac:dyDescent="0.3">
      <c r="L4756" s="48">
        <v>4747</v>
      </c>
      <c r="M4756" s="50">
        <v>1881213.136379987</v>
      </c>
      <c r="O4756" s="48">
        <v>4747</v>
      </c>
      <c r="P4756" s="50">
        <v>1881213.136379987</v>
      </c>
    </row>
    <row r="4757" spans="12:16" x14ac:dyDescent="0.3">
      <c r="L4757" s="48">
        <v>4748</v>
      </c>
      <c r="M4757" s="50">
        <v>599720.18165153777</v>
      </c>
      <c r="O4757" s="48">
        <v>4748</v>
      </c>
      <c r="P4757" s="50">
        <v>365349.10389754752</v>
      </c>
    </row>
    <row r="4758" spans="12:16" x14ac:dyDescent="0.3">
      <c r="L4758" s="48">
        <v>4749</v>
      </c>
      <c r="M4758" s="50">
        <v>0</v>
      </c>
      <c r="O4758" s="48">
        <v>4749</v>
      </c>
      <c r="P4758" s="50">
        <v>0</v>
      </c>
    </row>
    <row r="4759" spans="12:16" x14ac:dyDescent="0.3">
      <c r="L4759" s="48">
        <v>4750</v>
      </c>
      <c r="M4759" s="50">
        <v>471930.81955022778</v>
      </c>
      <c r="O4759" s="48">
        <v>4750</v>
      </c>
      <c r="P4759" s="50">
        <v>0</v>
      </c>
    </row>
    <row r="4760" spans="12:16" x14ac:dyDescent="0.3">
      <c r="L4760" s="48">
        <v>4751</v>
      </c>
      <c r="M4760" s="50">
        <v>226748.88730708786</v>
      </c>
      <c r="O4760" s="48">
        <v>4751</v>
      </c>
      <c r="P4760" s="50">
        <v>0</v>
      </c>
    </row>
    <row r="4761" spans="12:16" x14ac:dyDescent="0.3">
      <c r="L4761" s="48">
        <v>4752</v>
      </c>
      <c r="M4761" s="50">
        <v>0</v>
      </c>
      <c r="O4761" s="48">
        <v>4752</v>
      </c>
      <c r="P4761" s="50">
        <v>0</v>
      </c>
    </row>
    <row r="4762" spans="12:16" x14ac:dyDescent="0.3">
      <c r="L4762" s="48">
        <v>4753</v>
      </c>
      <c r="M4762" s="50">
        <v>0</v>
      </c>
      <c r="O4762" s="48">
        <v>4753</v>
      </c>
      <c r="P4762" s="50">
        <v>0</v>
      </c>
    </row>
    <row r="4763" spans="12:16" x14ac:dyDescent="0.3">
      <c r="L4763" s="48">
        <v>4754</v>
      </c>
      <c r="M4763" s="50">
        <v>920100.00454400852</v>
      </c>
      <c r="O4763" s="48">
        <v>4754</v>
      </c>
      <c r="P4763" s="50">
        <v>0</v>
      </c>
    </row>
    <row r="4764" spans="12:16" x14ac:dyDescent="0.3">
      <c r="L4764" s="48">
        <v>4755</v>
      </c>
      <c r="M4764" s="50">
        <v>2488068.5915474822</v>
      </c>
      <c r="O4764" s="48">
        <v>4755</v>
      </c>
      <c r="P4764" s="50">
        <v>2488068.5915474822</v>
      </c>
    </row>
    <row r="4765" spans="12:16" x14ac:dyDescent="0.3">
      <c r="L4765" s="48">
        <v>4756</v>
      </c>
      <c r="M4765" s="50">
        <v>0</v>
      </c>
      <c r="O4765" s="48">
        <v>4756</v>
      </c>
      <c r="P4765" s="50">
        <v>0</v>
      </c>
    </row>
    <row r="4766" spans="12:16" x14ac:dyDescent="0.3">
      <c r="L4766" s="48">
        <v>4757</v>
      </c>
      <c r="M4766" s="50">
        <v>0</v>
      </c>
      <c r="O4766" s="48">
        <v>4757</v>
      </c>
      <c r="P4766" s="50">
        <v>0</v>
      </c>
    </row>
    <row r="4767" spans="12:16" x14ac:dyDescent="0.3">
      <c r="L4767" s="48">
        <v>4758</v>
      </c>
      <c r="M4767" s="50">
        <v>271191.45667934098</v>
      </c>
      <c r="O4767" s="48">
        <v>4758</v>
      </c>
      <c r="P4767" s="50">
        <v>271191.45667934098</v>
      </c>
    </row>
    <row r="4768" spans="12:16" x14ac:dyDescent="0.3">
      <c r="L4768" s="48">
        <v>4759</v>
      </c>
      <c r="M4768" s="50">
        <v>0</v>
      </c>
      <c r="O4768" s="48">
        <v>4759</v>
      </c>
      <c r="P4768" s="50">
        <v>0</v>
      </c>
    </row>
    <row r="4769" spans="12:16" x14ac:dyDescent="0.3">
      <c r="L4769" s="48">
        <v>4760</v>
      </c>
      <c r="M4769" s="50">
        <v>0</v>
      </c>
      <c r="O4769" s="48">
        <v>4760</v>
      </c>
      <c r="P4769" s="50">
        <v>0</v>
      </c>
    </row>
    <row r="4770" spans="12:16" x14ac:dyDescent="0.3">
      <c r="L4770" s="48">
        <v>4761</v>
      </c>
      <c r="M4770" s="50">
        <v>0</v>
      </c>
      <c r="O4770" s="48">
        <v>4761</v>
      </c>
      <c r="P4770" s="50">
        <v>0</v>
      </c>
    </row>
    <row r="4771" spans="12:16" x14ac:dyDescent="0.3">
      <c r="L4771" s="48">
        <v>4762</v>
      </c>
      <c r="M4771" s="50">
        <v>2377702.3319052472</v>
      </c>
      <c r="O4771" s="48">
        <v>4762</v>
      </c>
      <c r="P4771" s="50">
        <v>0</v>
      </c>
    </row>
    <row r="4772" spans="12:16" x14ac:dyDescent="0.3">
      <c r="L4772" s="48">
        <v>4763</v>
      </c>
      <c r="M4772" s="50">
        <v>2471781.5641092351</v>
      </c>
      <c r="O4772" s="48">
        <v>4763</v>
      </c>
      <c r="P4772" s="50">
        <v>0</v>
      </c>
    </row>
    <row r="4773" spans="12:16" x14ac:dyDescent="0.3">
      <c r="L4773" s="48">
        <v>4764</v>
      </c>
      <c r="M4773" s="50">
        <v>0</v>
      </c>
      <c r="O4773" s="48">
        <v>4764</v>
      </c>
      <c r="P4773" s="50">
        <v>0</v>
      </c>
    </row>
    <row r="4774" spans="12:16" x14ac:dyDescent="0.3">
      <c r="L4774" s="48">
        <v>4765</v>
      </c>
      <c r="M4774" s="50">
        <v>0</v>
      </c>
      <c r="O4774" s="48">
        <v>4765</v>
      </c>
      <c r="P4774" s="50">
        <v>0</v>
      </c>
    </row>
    <row r="4775" spans="12:16" x14ac:dyDescent="0.3">
      <c r="L4775" s="48">
        <v>4766</v>
      </c>
      <c r="M4775" s="50">
        <v>0</v>
      </c>
      <c r="O4775" s="48">
        <v>4766</v>
      </c>
      <c r="P4775" s="50">
        <v>0</v>
      </c>
    </row>
    <row r="4776" spans="12:16" x14ac:dyDescent="0.3">
      <c r="L4776" s="48">
        <v>4767</v>
      </c>
      <c r="M4776" s="50">
        <v>0</v>
      </c>
      <c r="O4776" s="48">
        <v>4767</v>
      </c>
      <c r="P4776" s="50">
        <v>0</v>
      </c>
    </row>
    <row r="4777" spans="12:16" x14ac:dyDescent="0.3">
      <c r="L4777" s="48">
        <v>4768</v>
      </c>
      <c r="M4777" s="50">
        <v>0</v>
      </c>
      <c r="O4777" s="48">
        <v>4768</v>
      </c>
      <c r="P4777" s="50">
        <v>0</v>
      </c>
    </row>
    <row r="4778" spans="12:16" x14ac:dyDescent="0.3">
      <c r="L4778" s="48">
        <v>4769</v>
      </c>
      <c r="M4778" s="50">
        <v>3473885.0245288732</v>
      </c>
      <c r="O4778" s="48">
        <v>4769</v>
      </c>
      <c r="P4778" s="50">
        <v>1296996.707359409</v>
      </c>
    </row>
    <row r="4779" spans="12:16" x14ac:dyDescent="0.3">
      <c r="L4779" s="48">
        <v>4770</v>
      </c>
      <c r="M4779" s="50">
        <v>0</v>
      </c>
      <c r="O4779" s="48">
        <v>4770</v>
      </c>
      <c r="P4779" s="50">
        <v>0</v>
      </c>
    </row>
    <row r="4780" spans="12:16" x14ac:dyDescent="0.3">
      <c r="L4780" s="48">
        <v>4771</v>
      </c>
      <c r="M4780" s="50">
        <v>0</v>
      </c>
      <c r="O4780" s="48">
        <v>4771</v>
      </c>
      <c r="P4780" s="50">
        <v>0</v>
      </c>
    </row>
    <row r="4781" spans="12:16" x14ac:dyDescent="0.3">
      <c r="L4781" s="48">
        <v>4772</v>
      </c>
      <c r="M4781" s="50">
        <v>325401.41642679845</v>
      </c>
      <c r="O4781" s="48">
        <v>4772</v>
      </c>
      <c r="P4781" s="50">
        <v>325401.41642679845</v>
      </c>
    </row>
    <row r="4782" spans="12:16" x14ac:dyDescent="0.3">
      <c r="L4782" s="48">
        <v>4773</v>
      </c>
      <c r="M4782" s="50">
        <v>0</v>
      </c>
      <c r="O4782" s="48">
        <v>4773</v>
      </c>
      <c r="P4782" s="50">
        <v>0</v>
      </c>
    </row>
    <row r="4783" spans="12:16" x14ac:dyDescent="0.3">
      <c r="L4783" s="48">
        <v>4774</v>
      </c>
      <c r="M4783" s="50">
        <v>3766311.8838441875</v>
      </c>
      <c r="O4783" s="48">
        <v>4774</v>
      </c>
      <c r="P4783" s="50">
        <v>3766311.8838441875</v>
      </c>
    </row>
    <row r="4784" spans="12:16" x14ac:dyDescent="0.3">
      <c r="L4784" s="48">
        <v>4775</v>
      </c>
      <c r="M4784" s="50">
        <v>361227.36237987643</v>
      </c>
      <c r="O4784" s="48">
        <v>4775</v>
      </c>
      <c r="P4784" s="50">
        <v>361227.36237987643</v>
      </c>
    </row>
    <row r="4785" spans="12:16" x14ac:dyDescent="0.3">
      <c r="L4785" s="48">
        <v>4776</v>
      </c>
      <c r="M4785" s="50">
        <v>0</v>
      </c>
      <c r="O4785" s="48">
        <v>4776</v>
      </c>
      <c r="P4785" s="50">
        <v>0</v>
      </c>
    </row>
    <row r="4786" spans="12:16" x14ac:dyDescent="0.3">
      <c r="L4786" s="48">
        <v>4777</v>
      </c>
      <c r="M4786" s="50">
        <v>204718.65151347223</v>
      </c>
      <c r="O4786" s="48">
        <v>4777</v>
      </c>
      <c r="P4786" s="50">
        <v>204718.65151347223</v>
      </c>
    </row>
    <row r="4787" spans="12:16" x14ac:dyDescent="0.3">
      <c r="L4787" s="48">
        <v>4778</v>
      </c>
      <c r="M4787" s="50">
        <v>0</v>
      </c>
      <c r="O4787" s="48">
        <v>4778</v>
      </c>
      <c r="P4787" s="50">
        <v>0</v>
      </c>
    </row>
    <row r="4788" spans="12:16" x14ac:dyDescent="0.3">
      <c r="L4788" s="48">
        <v>4779</v>
      </c>
      <c r="M4788" s="50">
        <v>2454424.5733352522</v>
      </c>
      <c r="O4788" s="48">
        <v>4779</v>
      </c>
      <c r="P4788" s="50">
        <v>0</v>
      </c>
    </row>
    <row r="4789" spans="12:16" x14ac:dyDescent="0.3">
      <c r="L4789" s="48">
        <v>4780</v>
      </c>
      <c r="M4789" s="50">
        <v>3565634.3874318036</v>
      </c>
      <c r="O4789" s="48">
        <v>4780</v>
      </c>
      <c r="P4789" s="50">
        <v>3565634.3874318036</v>
      </c>
    </row>
    <row r="4790" spans="12:16" x14ac:dyDescent="0.3">
      <c r="L4790" s="48">
        <v>4781</v>
      </c>
      <c r="M4790" s="50">
        <v>456063.4852634205</v>
      </c>
      <c r="O4790" s="48">
        <v>4781</v>
      </c>
      <c r="P4790" s="50">
        <v>456063.4852634205</v>
      </c>
    </row>
    <row r="4791" spans="12:16" x14ac:dyDescent="0.3">
      <c r="L4791" s="48">
        <v>4782</v>
      </c>
      <c r="M4791" s="50">
        <v>193982.23097931049</v>
      </c>
      <c r="O4791" s="48">
        <v>4782</v>
      </c>
      <c r="P4791" s="50">
        <v>193982.23097931049</v>
      </c>
    </row>
    <row r="4792" spans="12:16" x14ac:dyDescent="0.3">
      <c r="L4792" s="48">
        <v>4783</v>
      </c>
      <c r="M4792" s="50">
        <v>0</v>
      </c>
      <c r="O4792" s="48">
        <v>4783</v>
      </c>
      <c r="P4792" s="50">
        <v>0</v>
      </c>
    </row>
    <row r="4793" spans="12:16" x14ac:dyDescent="0.3">
      <c r="L4793" s="48">
        <v>4784</v>
      </c>
      <c r="M4793" s="50">
        <v>753261.97135833767</v>
      </c>
      <c r="O4793" s="48">
        <v>4784</v>
      </c>
      <c r="P4793" s="50">
        <v>0</v>
      </c>
    </row>
    <row r="4794" spans="12:16" x14ac:dyDescent="0.3">
      <c r="L4794" s="48">
        <v>4785</v>
      </c>
      <c r="M4794" s="50">
        <v>469488.39341343264</v>
      </c>
      <c r="O4794" s="48">
        <v>4785</v>
      </c>
      <c r="P4794" s="50">
        <v>276533.24686005816</v>
      </c>
    </row>
    <row r="4795" spans="12:16" x14ac:dyDescent="0.3">
      <c r="L4795" s="48">
        <v>4786</v>
      </c>
      <c r="M4795" s="50">
        <v>3010525.2829171545</v>
      </c>
      <c r="O4795" s="48">
        <v>4786</v>
      </c>
      <c r="P4795" s="50">
        <v>3010525.2829171545</v>
      </c>
    </row>
    <row r="4796" spans="12:16" x14ac:dyDescent="0.3">
      <c r="L4796" s="48">
        <v>4787</v>
      </c>
      <c r="M4796" s="50">
        <v>3185387.2664642888</v>
      </c>
      <c r="O4796" s="48">
        <v>4787</v>
      </c>
      <c r="P4796" s="50">
        <v>0</v>
      </c>
    </row>
    <row r="4797" spans="12:16" x14ac:dyDescent="0.3">
      <c r="L4797" s="48">
        <v>4788</v>
      </c>
      <c r="M4797" s="50">
        <v>319597.88277108496</v>
      </c>
      <c r="O4797" s="48">
        <v>4788</v>
      </c>
      <c r="P4797" s="50">
        <v>319597.88277108496</v>
      </c>
    </row>
    <row r="4798" spans="12:16" x14ac:dyDescent="0.3">
      <c r="L4798" s="48">
        <v>4789</v>
      </c>
      <c r="M4798" s="50">
        <v>3208335.6773300264</v>
      </c>
      <c r="O4798" s="48">
        <v>4789</v>
      </c>
      <c r="P4798" s="50">
        <v>3208335.6773300264</v>
      </c>
    </row>
    <row r="4799" spans="12:16" x14ac:dyDescent="0.3">
      <c r="L4799" s="48">
        <v>4790</v>
      </c>
      <c r="M4799" s="50">
        <v>0</v>
      </c>
      <c r="O4799" s="48">
        <v>4790</v>
      </c>
      <c r="P4799" s="50">
        <v>0</v>
      </c>
    </row>
    <row r="4800" spans="12:16" x14ac:dyDescent="0.3">
      <c r="L4800" s="48">
        <v>4791</v>
      </c>
      <c r="M4800" s="50">
        <v>0</v>
      </c>
      <c r="O4800" s="48">
        <v>4791</v>
      </c>
      <c r="P4800" s="50">
        <v>0</v>
      </c>
    </row>
    <row r="4801" spans="12:16" x14ac:dyDescent="0.3">
      <c r="L4801" s="48">
        <v>4792</v>
      </c>
      <c r="M4801" s="50">
        <v>0</v>
      </c>
      <c r="O4801" s="48">
        <v>4792</v>
      </c>
      <c r="P4801" s="50">
        <v>0</v>
      </c>
    </row>
    <row r="4802" spans="12:16" x14ac:dyDescent="0.3">
      <c r="L4802" s="48">
        <v>4793</v>
      </c>
      <c r="M4802" s="50">
        <v>0</v>
      </c>
      <c r="O4802" s="48">
        <v>4793</v>
      </c>
      <c r="P4802" s="50">
        <v>0</v>
      </c>
    </row>
    <row r="4803" spans="12:16" x14ac:dyDescent="0.3">
      <c r="L4803" s="48">
        <v>4794</v>
      </c>
      <c r="M4803" s="50">
        <v>1508833.1932146174</v>
      </c>
      <c r="O4803" s="48">
        <v>4794</v>
      </c>
      <c r="P4803" s="50">
        <v>0</v>
      </c>
    </row>
    <row r="4804" spans="12:16" x14ac:dyDescent="0.3">
      <c r="L4804" s="48">
        <v>4795</v>
      </c>
      <c r="M4804" s="50">
        <v>1448373.0479567917</v>
      </c>
      <c r="O4804" s="48">
        <v>4795</v>
      </c>
      <c r="P4804" s="50">
        <v>0</v>
      </c>
    </row>
    <row r="4805" spans="12:16" x14ac:dyDescent="0.3">
      <c r="L4805" s="48">
        <v>4796</v>
      </c>
      <c r="M4805" s="50">
        <v>0</v>
      </c>
      <c r="O4805" s="48">
        <v>4796</v>
      </c>
      <c r="P4805" s="50">
        <v>0</v>
      </c>
    </row>
    <row r="4806" spans="12:16" x14ac:dyDescent="0.3">
      <c r="L4806" s="48">
        <v>4797</v>
      </c>
      <c r="M4806" s="50">
        <v>0</v>
      </c>
      <c r="O4806" s="48">
        <v>4797</v>
      </c>
      <c r="P4806" s="50">
        <v>0</v>
      </c>
    </row>
    <row r="4807" spans="12:16" x14ac:dyDescent="0.3">
      <c r="L4807" s="48">
        <v>4798</v>
      </c>
      <c r="M4807" s="50">
        <v>160117.41349564033</v>
      </c>
      <c r="O4807" s="48">
        <v>4798</v>
      </c>
      <c r="P4807" s="50">
        <v>160117.41349564033</v>
      </c>
    </row>
    <row r="4808" spans="12:16" x14ac:dyDescent="0.3">
      <c r="L4808" s="48">
        <v>4799</v>
      </c>
      <c r="M4808" s="50">
        <v>0</v>
      </c>
      <c r="O4808" s="48">
        <v>4799</v>
      </c>
      <c r="P4808" s="50">
        <v>0</v>
      </c>
    </row>
    <row r="4809" spans="12:16" x14ac:dyDescent="0.3">
      <c r="L4809" s="48">
        <v>4800</v>
      </c>
      <c r="M4809" s="50">
        <v>3748667.7959535094</v>
      </c>
      <c r="O4809" s="48">
        <v>4800</v>
      </c>
      <c r="P4809" s="50">
        <v>406543.69420354761</v>
      </c>
    </row>
    <row r="4810" spans="12:16" x14ac:dyDescent="0.3">
      <c r="L4810" s="48">
        <v>4801</v>
      </c>
      <c r="M4810" s="50">
        <v>0</v>
      </c>
      <c r="O4810" s="48">
        <v>4801</v>
      </c>
      <c r="P4810" s="50">
        <v>0</v>
      </c>
    </row>
    <row r="4811" spans="12:16" x14ac:dyDescent="0.3">
      <c r="L4811" s="48">
        <v>4802</v>
      </c>
      <c r="M4811" s="50">
        <v>2376499.7091462356</v>
      </c>
      <c r="O4811" s="48">
        <v>4802</v>
      </c>
      <c r="P4811" s="50">
        <v>2376499.7091462356</v>
      </c>
    </row>
    <row r="4812" spans="12:16" x14ac:dyDescent="0.3">
      <c r="L4812" s="48">
        <v>4803</v>
      </c>
      <c r="M4812" s="50">
        <v>431019.58228993037</v>
      </c>
      <c r="O4812" s="48">
        <v>4803</v>
      </c>
      <c r="P4812" s="50">
        <v>431019.58228993037</v>
      </c>
    </row>
    <row r="4813" spans="12:16" x14ac:dyDescent="0.3">
      <c r="L4813" s="48">
        <v>4804</v>
      </c>
      <c r="M4813" s="50">
        <v>3944338.9684497891</v>
      </c>
      <c r="O4813" s="48">
        <v>4804</v>
      </c>
      <c r="P4813" s="50">
        <v>0</v>
      </c>
    </row>
    <row r="4814" spans="12:16" x14ac:dyDescent="0.3">
      <c r="L4814" s="48">
        <v>4805</v>
      </c>
      <c r="M4814" s="50">
        <v>3924462.9280739636</v>
      </c>
      <c r="O4814" s="48">
        <v>4805</v>
      </c>
      <c r="P4814" s="50">
        <v>0</v>
      </c>
    </row>
    <row r="4815" spans="12:16" x14ac:dyDescent="0.3">
      <c r="L4815" s="48">
        <v>4806</v>
      </c>
      <c r="M4815" s="50">
        <v>3779449.8650023811</v>
      </c>
      <c r="O4815" s="48">
        <v>4806</v>
      </c>
      <c r="P4815" s="50">
        <v>0</v>
      </c>
    </row>
    <row r="4816" spans="12:16" x14ac:dyDescent="0.3">
      <c r="L4816" s="48">
        <v>4807</v>
      </c>
      <c r="M4816" s="50">
        <v>9103532.3592821602</v>
      </c>
      <c r="O4816" s="48">
        <v>4807</v>
      </c>
      <c r="P4816" s="50">
        <v>9103532.3592821602</v>
      </c>
    </row>
    <row r="4817" spans="12:16" x14ac:dyDescent="0.3">
      <c r="L4817" s="48">
        <v>4808</v>
      </c>
      <c r="M4817" s="50">
        <v>3165659.4342454425</v>
      </c>
      <c r="O4817" s="48">
        <v>4808</v>
      </c>
      <c r="P4817" s="50">
        <v>0</v>
      </c>
    </row>
    <row r="4818" spans="12:16" x14ac:dyDescent="0.3">
      <c r="L4818" s="48">
        <v>4809</v>
      </c>
      <c r="M4818" s="50">
        <v>727851.55221058254</v>
      </c>
      <c r="O4818" s="48">
        <v>4809</v>
      </c>
      <c r="P4818" s="50">
        <v>493981.4368612949</v>
      </c>
    </row>
    <row r="4819" spans="12:16" x14ac:dyDescent="0.3">
      <c r="L4819" s="48">
        <v>4810</v>
      </c>
      <c r="M4819" s="50">
        <v>859912.70326868829</v>
      </c>
      <c r="O4819" s="48">
        <v>4810</v>
      </c>
      <c r="P4819" s="50">
        <v>0</v>
      </c>
    </row>
    <row r="4820" spans="12:16" x14ac:dyDescent="0.3">
      <c r="L4820" s="48">
        <v>4811</v>
      </c>
      <c r="M4820" s="50">
        <v>116044.0041044212</v>
      </c>
      <c r="O4820" s="48">
        <v>4811</v>
      </c>
      <c r="P4820" s="50">
        <v>116044.0041044212</v>
      </c>
    </row>
    <row r="4821" spans="12:16" x14ac:dyDescent="0.3">
      <c r="L4821" s="48">
        <v>4812</v>
      </c>
      <c r="M4821" s="50">
        <v>0</v>
      </c>
      <c r="O4821" s="48">
        <v>4812</v>
      </c>
      <c r="P4821" s="50">
        <v>0</v>
      </c>
    </row>
    <row r="4822" spans="12:16" x14ac:dyDescent="0.3">
      <c r="L4822" s="48">
        <v>4813</v>
      </c>
      <c r="M4822" s="50">
        <v>0</v>
      </c>
      <c r="O4822" s="48">
        <v>4813</v>
      </c>
      <c r="P4822" s="50">
        <v>0</v>
      </c>
    </row>
    <row r="4823" spans="12:16" x14ac:dyDescent="0.3">
      <c r="L4823" s="48">
        <v>4814</v>
      </c>
      <c r="M4823" s="50">
        <v>3699089.9022094994</v>
      </c>
      <c r="O4823" s="48">
        <v>4814</v>
      </c>
      <c r="P4823" s="50">
        <v>0</v>
      </c>
    </row>
    <row r="4824" spans="12:16" x14ac:dyDescent="0.3">
      <c r="L4824" s="48">
        <v>4815</v>
      </c>
      <c r="M4824" s="50">
        <v>318661.67334941181</v>
      </c>
      <c r="O4824" s="48">
        <v>4815</v>
      </c>
      <c r="P4824" s="50">
        <v>318661.67334941181</v>
      </c>
    </row>
    <row r="4825" spans="12:16" x14ac:dyDescent="0.3">
      <c r="L4825" s="48">
        <v>4816</v>
      </c>
      <c r="M4825" s="50">
        <v>0</v>
      </c>
      <c r="O4825" s="48">
        <v>4816</v>
      </c>
      <c r="P4825" s="50">
        <v>0</v>
      </c>
    </row>
    <row r="4826" spans="12:16" x14ac:dyDescent="0.3">
      <c r="L4826" s="48">
        <v>4817</v>
      </c>
      <c r="M4826" s="50">
        <v>0</v>
      </c>
      <c r="O4826" s="48">
        <v>4817</v>
      </c>
      <c r="P4826" s="50">
        <v>0</v>
      </c>
    </row>
    <row r="4827" spans="12:16" x14ac:dyDescent="0.3">
      <c r="L4827" s="48">
        <v>4818</v>
      </c>
      <c r="M4827" s="50">
        <v>517699.29218930379</v>
      </c>
      <c r="O4827" s="48">
        <v>4818</v>
      </c>
      <c r="P4827" s="50">
        <v>517699.29218930379</v>
      </c>
    </row>
    <row r="4828" spans="12:16" x14ac:dyDescent="0.3">
      <c r="L4828" s="48">
        <v>4819</v>
      </c>
      <c r="M4828" s="50">
        <v>0</v>
      </c>
      <c r="O4828" s="48">
        <v>4819</v>
      </c>
      <c r="P4828" s="50">
        <v>0</v>
      </c>
    </row>
    <row r="4829" spans="12:16" x14ac:dyDescent="0.3">
      <c r="L4829" s="48">
        <v>4820</v>
      </c>
      <c r="M4829" s="50">
        <v>3881423.3649205249</v>
      </c>
      <c r="O4829" s="48">
        <v>4820</v>
      </c>
      <c r="P4829" s="50">
        <v>131457.43681954374</v>
      </c>
    </row>
    <row r="4830" spans="12:16" x14ac:dyDescent="0.3">
      <c r="L4830" s="48">
        <v>4821</v>
      </c>
      <c r="M4830" s="50">
        <v>0</v>
      </c>
      <c r="O4830" s="48">
        <v>4821</v>
      </c>
      <c r="P4830" s="50">
        <v>0</v>
      </c>
    </row>
    <row r="4831" spans="12:16" x14ac:dyDescent="0.3">
      <c r="L4831" s="48">
        <v>4822</v>
      </c>
      <c r="M4831" s="50">
        <v>258471.70761369268</v>
      </c>
      <c r="O4831" s="48">
        <v>4822</v>
      </c>
      <c r="P4831" s="50">
        <v>258471.70761369268</v>
      </c>
    </row>
    <row r="4832" spans="12:16" x14ac:dyDescent="0.3">
      <c r="L4832" s="48">
        <v>4823</v>
      </c>
      <c r="M4832" s="50">
        <v>220381.75248198101</v>
      </c>
      <c r="O4832" s="48">
        <v>4823</v>
      </c>
      <c r="P4832" s="50">
        <v>0</v>
      </c>
    </row>
    <row r="4833" spans="12:16" x14ac:dyDescent="0.3">
      <c r="L4833" s="48">
        <v>4824</v>
      </c>
      <c r="M4833" s="50">
        <v>190222.82289740824</v>
      </c>
      <c r="O4833" s="48">
        <v>4824</v>
      </c>
      <c r="P4833" s="50">
        <v>0</v>
      </c>
    </row>
    <row r="4834" spans="12:16" x14ac:dyDescent="0.3">
      <c r="L4834" s="48">
        <v>4825</v>
      </c>
      <c r="M4834" s="50">
        <v>479705.25477399025</v>
      </c>
      <c r="O4834" s="48">
        <v>4825</v>
      </c>
      <c r="P4834" s="50">
        <v>249180.46035202756</v>
      </c>
    </row>
    <row r="4835" spans="12:16" x14ac:dyDescent="0.3">
      <c r="L4835" s="48">
        <v>4826</v>
      </c>
      <c r="M4835" s="50">
        <v>0</v>
      </c>
      <c r="O4835" s="48">
        <v>4826</v>
      </c>
      <c r="P4835" s="50">
        <v>0</v>
      </c>
    </row>
    <row r="4836" spans="12:16" x14ac:dyDescent="0.3">
      <c r="L4836" s="48">
        <v>4827</v>
      </c>
      <c r="M4836" s="50">
        <v>143145.52484246049</v>
      </c>
      <c r="O4836" s="48">
        <v>4827</v>
      </c>
      <c r="P4836" s="50">
        <v>143145.52484246049</v>
      </c>
    </row>
    <row r="4837" spans="12:16" x14ac:dyDescent="0.3">
      <c r="L4837" s="48">
        <v>4828</v>
      </c>
      <c r="M4837" s="50">
        <v>0</v>
      </c>
      <c r="O4837" s="48">
        <v>4828</v>
      </c>
      <c r="P4837" s="50">
        <v>0</v>
      </c>
    </row>
    <row r="4838" spans="12:16" x14ac:dyDescent="0.3">
      <c r="L4838" s="48">
        <v>4829</v>
      </c>
      <c r="M4838" s="50">
        <v>0</v>
      </c>
      <c r="O4838" s="48">
        <v>4829</v>
      </c>
      <c r="P4838" s="50">
        <v>0</v>
      </c>
    </row>
    <row r="4839" spans="12:16" x14ac:dyDescent="0.3">
      <c r="L4839" s="48">
        <v>4830</v>
      </c>
      <c r="M4839" s="50">
        <v>982514.35471837095</v>
      </c>
      <c r="O4839" s="48">
        <v>4830</v>
      </c>
      <c r="P4839" s="50">
        <v>982514.35471837095</v>
      </c>
    </row>
    <row r="4840" spans="12:16" x14ac:dyDescent="0.3">
      <c r="L4840" s="48">
        <v>4831</v>
      </c>
      <c r="M4840" s="50">
        <v>0</v>
      </c>
      <c r="O4840" s="48">
        <v>4831</v>
      </c>
      <c r="P4840" s="50">
        <v>0</v>
      </c>
    </row>
    <row r="4841" spans="12:16" x14ac:dyDescent="0.3">
      <c r="L4841" s="48">
        <v>4832</v>
      </c>
      <c r="M4841" s="50">
        <v>498841.13494648319</v>
      </c>
      <c r="O4841" s="48">
        <v>4832</v>
      </c>
      <c r="P4841" s="50">
        <v>318573.7472445005</v>
      </c>
    </row>
    <row r="4842" spans="12:16" x14ac:dyDescent="0.3">
      <c r="L4842" s="48">
        <v>4833</v>
      </c>
      <c r="M4842" s="50">
        <v>0</v>
      </c>
      <c r="O4842" s="48">
        <v>4833</v>
      </c>
      <c r="P4842" s="50">
        <v>0</v>
      </c>
    </row>
    <row r="4843" spans="12:16" x14ac:dyDescent="0.3">
      <c r="L4843" s="48">
        <v>4834</v>
      </c>
      <c r="M4843" s="50">
        <v>2187398.9258540305</v>
      </c>
      <c r="O4843" s="48">
        <v>4834</v>
      </c>
      <c r="P4843" s="50">
        <v>0</v>
      </c>
    </row>
    <row r="4844" spans="12:16" x14ac:dyDescent="0.3">
      <c r="L4844" s="48">
        <v>4835</v>
      </c>
      <c r="M4844" s="50">
        <v>1555753.3720704119</v>
      </c>
      <c r="O4844" s="48">
        <v>4835</v>
      </c>
      <c r="P4844" s="50">
        <v>1555753.3720704119</v>
      </c>
    </row>
    <row r="4845" spans="12:16" x14ac:dyDescent="0.3">
      <c r="L4845" s="48">
        <v>4836</v>
      </c>
      <c r="M4845" s="50">
        <v>1537918.8168421201</v>
      </c>
      <c r="O4845" s="48">
        <v>4836</v>
      </c>
      <c r="P4845" s="50">
        <v>0</v>
      </c>
    </row>
    <row r="4846" spans="12:16" x14ac:dyDescent="0.3">
      <c r="L4846" s="48">
        <v>4837</v>
      </c>
      <c r="M4846" s="50">
        <v>0</v>
      </c>
      <c r="O4846" s="48">
        <v>4837</v>
      </c>
      <c r="P4846" s="50">
        <v>0</v>
      </c>
    </row>
    <row r="4847" spans="12:16" x14ac:dyDescent="0.3">
      <c r="L4847" s="48">
        <v>4838</v>
      </c>
      <c r="M4847" s="50">
        <v>0</v>
      </c>
      <c r="O4847" s="48">
        <v>4838</v>
      </c>
      <c r="P4847" s="50">
        <v>0</v>
      </c>
    </row>
    <row r="4848" spans="12:16" x14ac:dyDescent="0.3">
      <c r="L4848" s="48">
        <v>4839</v>
      </c>
      <c r="M4848" s="50">
        <v>0</v>
      </c>
      <c r="O4848" s="48">
        <v>4839</v>
      </c>
      <c r="P4848" s="50">
        <v>0</v>
      </c>
    </row>
    <row r="4849" spans="12:16" x14ac:dyDescent="0.3">
      <c r="L4849" s="48">
        <v>4840</v>
      </c>
      <c r="M4849" s="50">
        <v>0</v>
      </c>
      <c r="O4849" s="48">
        <v>4840</v>
      </c>
      <c r="P4849" s="50">
        <v>0</v>
      </c>
    </row>
    <row r="4850" spans="12:16" x14ac:dyDescent="0.3">
      <c r="L4850" s="48">
        <v>4841</v>
      </c>
      <c r="M4850" s="50">
        <v>0</v>
      </c>
      <c r="O4850" s="48">
        <v>4841</v>
      </c>
      <c r="P4850" s="50">
        <v>0</v>
      </c>
    </row>
    <row r="4851" spans="12:16" x14ac:dyDescent="0.3">
      <c r="L4851" s="48">
        <v>4842</v>
      </c>
      <c r="M4851" s="50">
        <v>0</v>
      </c>
      <c r="O4851" s="48">
        <v>4842</v>
      </c>
      <c r="P4851" s="50">
        <v>0</v>
      </c>
    </row>
    <row r="4852" spans="12:16" x14ac:dyDescent="0.3">
      <c r="L4852" s="48">
        <v>4843</v>
      </c>
      <c r="M4852" s="50">
        <v>0</v>
      </c>
      <c r="O4852" s="48">
        <v>4843</v>
      </c>
      <c r="P4852" s="50">
        <v>0</v>
      </c>
    </row>
    <row r="4853" spans="12:16" x14ac:dyDescent="0.3">
      <c r="L4853" s="48">
        <v>4844</v>
      </c>
      <c r="M4853" s="50">
        <v>4297977.863222654</v>
      </c>
      <c r="O4853" s="48">
        <v>4844</v>
      </c>
      <c r="P4853" s="50">
        <v>184796.87810976745</v>
      </c>
    </row>
    <row r="4854" spans="12:16" x14ac:dyDescent="0.3">
      <c r="L4854" s="48">
        <v>4845</v>
      </c>
      <c r="M4854" s="50">
        <v>212462.46308207908</v>
      </c>
      <c r="O4854" s="48">
        <v>4845</v>
      </c>
      <c r="P4854" s="50">
        <v>212462.46308207908</v>
      </c>
    </row>
    <row r="4855" spans="12:16" x14ac:dyDescent="0.3">
      <c r="L4855" s="48">
        <v>4846</v>
      </c>
      <c r="M4855" s="50">
        <v>2866015.3277854836</v>
      </c>
      <c r="O4855" s="48">
        <v>4846</v>
      </c>
      <c r="P4855" s="50">
        <v>186397.40418237078</v>
      </c>
    </row>
    <row r="4856" spans="12:16" x14ac:dyDescent="0.3">
      <c r="L4856" s="48">
        <v>4847</v>
      </c>
      <c r="M4856" s="50">
        <v>960945.83297463192</v>
      </c>
      <c r="O4856" s="48">
        <v>4847</v>
      </c>
      <c r="P4856" s="50">
        <v>960945.83297463192</v>
      </c>
    </row>
    <row r="4857" spans="12:16" x14ac:dyDescent="0.3">
      <c r="L4857" s="48">
        <v>4848</v>
      </c>
      <c r="M4857" s="50">
        <v>0</v>
      </c>
      <c r="O4857" s="48">
        <v>4848</v>
      </c>
      <c r="P4857" s="50">
        <v>0</v>
      </c>
    </row>
    <row r="4858" spans="12:16" x14ac:dyDescent="0.3">
      <c r="L4858" s="48">
        <v>4849</v>
      </c>
      <c r="M4858" s="50">
        <v>3292596.8980382807</v>
      </c>
      <c r="O4858" s="48">
        <v>4849</v>
      </c>
      <c r="P4858" s="50">
        <v>3292596.8980382807</v>
      </c>
    </row>
    <row r="4859" spans="12:16" x14ac:dyDescent="0.3">
      <c r="L4859" s="48">
        <v>4850</v>
      </c>
      <c r="M4859" s="50">
        <v>0</v>
      </c>
      <c r="O4859" s="48">
        <v>4850</v>
      </c>
      <c r="P4859" s="50">
        <v>0</v>
      </c>
    </row>
    <row r="4860" spans="12:16" x14ac:dyDescent="0.3">
      <c r="L4860" s="48">
        <v>4851</v>
      </c>
      <c r="M4860" s="50">
        <v>0</v>
      </c>
      <c r="O4860" s="48">
        <v>4851</v>
      </c>
      <c r="P4860" s="50">
        <v>0</v>
      </c>
    </row>
    <row r="4861" spans="12:16" x14ac:dyDescent="0.3">
      <c r="L4861" s="48">
        <v>4852</v>
      </c>
      <c r="M4861" s="50">
        <v>1671237.2140585938</v>
      </c>
      <c r="O4861" s="48">
        <v>4852</v>
      </c>
      <c r="P4861" s="50">
        <v>1671237.2140585938</v>
      </c>
    </row>
    <row r="4862" spans="12:16" x14ac:dyDescent="0.3">
      <c r="L4862" s="48">
        <v>4853</v>
      </c>
      <c r="M4862" s="50">
        <v>2033592.7866713651</v>
      </c>
      <c r="O4862" s="48">
        <v>4853</v>
      </c>
      <c r="P4862" s="50">
        <v>2033592.7866713651</v>
      </c>
    </row>
    <row r="4863" spans="12:16" x14ac:dyDescent="0.3">
      <c r="L4863" s="48">
        <v>4854</v>
      </c>
      <c r="M4863" s="50">
        <v>0</v>
      </c>
      <c r="O4863" s="48">
        <v>4854</v>
      </c>
      <c r="P4863" s="50">
        <v>0</v>
      </c>
    </row>
    <row r="4864" spans="12:16" x14ac:dyDescent="0.3">
      <c r="L4864" s="48">
        <v>4855</v>
      </c>
      <c r="M4864" s="50">
        <v>0</v>
      </c>
      <c r="O4864" s="48">
        <v>4855</v>
      </c>
      <c r="P4864" s="50">
        <v>0</v>
      </c>
    </row>
    <row r="4865" spans="12:16" x14ac:dyDescent="0.3">
      <c r="L4865" s="48">
        <v>4856</v>
      </c>
      <c r="M4865" s="50">
        <v>0</v>
      </c>
      <c r="O4865" s="48">
        <v>4856</v>
      </c>
      <c r="P4865" s="50">
        <v>0</v>
      </c>
    </row>
    <row r="4866" spans="12:16" x14ac:dyDescent="0.3">
      <c r="L4866" s="48">
        <v>4857</v>
      </c>
      <c r="M4866" s="50">
        <v>0</v>
      </c>
      <c r="O4866" s="48">
        <v>4857</v>
      </c>
      <c r="P4866" s="50">
        <v>0</v>
      </c>
    </row>
    <row r="4867" spans="12:16" x14ac:dyDescent="0.3">
      <c r="L4867" s="48">
        <v>4858</v>
      </c>
      <c r="M4867" s="50">
        <v>0</v>
      </c>
      <c r="O4867" s="48">
        <v>4858</v>
      </c>
      <c r="P4867" s="50">
        <v>0</v>
      </c>
    </row>
    <row r="4868" spans="12:16" x14ac:dyDescent="0.3">
      <c r="L4868" s="48">
        <v>4859</v>
      </c>
      <c r="M4868" s="50">
        <v>0</v>
      </c>
      <c r="O4868" s="48">
        <v>4859</v>
      </c>
      <c r="P4868" s="50">
        <v>0</v>
      </c>
    </row>
    <row r="4869" spans="12:16" x14ac:dyDescent="0.3">
      <c r="L4869" s="48">
        <v>4860</v>
      </c>
      <c r="M4869" s="50">
        <v>0</v>
      </c>
      <c r="O4869" s="48">
        <v>4860</v>
      </c>
      <c r="P4869" s="50">
        <v>0</v>
      </c>
    </row>
    <row r="4870" spans="12:16" x14ac:dyDescent="0.3">
      <c r="L4870" s="48">
        <v>4861</v>
      </c>
      <c r="M4870" s="50">
        <v>0</v>
      </c>
      <c r="O4870" s="48">
        <v>4861</v>
      </c>
      <c r="P4870" s="50">
        <v>0</v>
      </c>
    </row>
    <row r="4871" spans="12:16" x14ac:dyDescent="0.3">
      <c r="L4871" s="48">
        <v>4862</v>
      </c>
      <c r="M4871" s="50">
        <v>0</v>
      </c>
      <c r="O4871" s="48">
        <v>4862</v>
      </c>
      <c r="P4871" s="50">
        <v>0</v>
      </c>
    </row>
    <row r="4872" spans="12:16" x14ac:dyDescent="0.3">
      <c r="L4872" s="48">
        <v>4863</v>
      </c>
      <c r="M4872" s="50">
        <v>14444342.171610147</v>
      </c>
      <c r="O4872" s="48">
        <v>4863</v>
      </c>
      <c r="P4872" s="50">
        <v>14444342.171610147</v>
      </c>
    </row>
    <row r="4873" spans="12:16" x14ac:dyDescent="0.3">
      <c r="L4873" s="48">
        <v>4864</v>
      </c>
      <c r="M4873" s="50">
        <v>156454.07163431932</v>
      </c>
      <c r="O4873" s="48">
        <v>4864</v>
      </c>
      <c r="P4873" s="50">
        <v>156454.07163431932</v>
      </c>
    </row>
    <row r="4874" spans="12:16" x14ac:dyDescent="0.3">
      <c r="L4874" s="48">
        <v>4865</v>
      </c>
      <c r="M4874" s="50">
        <v>939848.5939238827</v>
      </c>
      <c r="O4874" s="48">
        <v>4865</v>
      </c>
      <c r="P4874" s="50">
        <v>939848.5939238827</v>
      </c>
    </row>
    <row r="4875" spans="12:16" x14ac:dyDescent="0.3">
      <c r="L4875" s="48">
        <v>4866</v>
      </c>
      <c r="M4875" s="50">
        <v>0</v>
      </c>
      <c r="O4875" s="48">
        <v>4866</v>
      </c>
      <c r="P4875" s="50">
        <v>0</v>
      </c>
    </row>
    <row r="4876" spans="12:16" x14ac:dyDescent="0.3">
      <c r="L4876" s="48">
        <v>4867</v>
      </c>
      <c r="M4876" s="50">
        <v>0</v>
      </c>
      <c r="O4876" s="48">
        <v>4867</v>
      </c>
      <c r="P4876" s="50">
        <v>0</v>
      </c>
    </row>
    <row r="4877" spans="12:16" x14ac:dyDescent="0.3">
      <c r="L4877" s="48">
        <v>4868</v>
      </c>
      <c r="M4877" s="50">
        <v>196920.10128441415</v>
      </c>
      <c r="O4877" s="48">
        <v>4868</v>
      </c>
      <c r="P4877" s="50">
        <v>196920.10128441415</v>
      </c>
    </row>
    <row r="4878" spans="12:16" x14ac:dyDescent="0.3">
      <c r="L4878" s="48">
        <v>4869</v>
      </c>
      <c r="M4878" s="50">
        <v>0</v>
      </c>
      <c r="O4878" s="48">
        <v>4869</v>
      </c>
      <c r="P4878" s="50">
        <v>0</v>
      </c>
    </row>
    <row r="4879" spans="12:16" x14ac:dyDescent="0.3">
      <c r="L4879" s="48">
        <v>4870</v>
      </c>
      <c r="M4879" s="50">
        <v>575377.93435856525</v>
      </c>
      <c r="O4879" s="48">
        <v>4870</v>
      </c>
      <c r="P4879" s="50">
        <v>575377.93435856525</v>
      </c>
    </row>
    <row r="4880" spans="12:16" x14ac:dyDescent="0.3">
      <c r="L4880" s="48">
        <v>4871</v>
      </c>
      <c r="M4880" s="50">
        <v>0</v>
      </c>
      <c r="O4880" s="48">
        <v>4871</v>
      </c>
      <c r="P4880" s="50">
        <v>0</v>
      </c>
    </row>
    <row r="4881" spans="12:16" x14ac:dyDescent="0.3">
      <c r="L4881" s="48">
        <v>4872</v>
      </c>
      <c r="M4881" s="50">
        <v>3030900.064898055</v>
      </c>
      <c r="O4881" s="48">
        <v>4872</v>
      </c>
      <c r="P4881" s="50">
        <v>3030900.064898055</v>
      </c>
    </row>
    <row r="4882" spans="12:16" x14ac:dyDescent="0.3">
      <c r="L4882" s="48">
        <v>4873</v>
      </c>
      <c r="M4882" s="50">
        <v>291085.63489224727</v>
      </c>
      <c r="O4882" s="48">
        <v>4873</v>
      </c>
      <c r="P4882" s="50">
        <v>291085.63489224727</v>
      </c>
    </row>
    <row r="4883" spans="12:16" x14ac:dyDescent="0.3">
      <c r="L4883" s="48">
        <v>4874</v>
      </c>
      <c r="M4883" s="50">
        <v>140103.39353165703</v>
      </c>
      <c r="O4883" s="48">
        <v>4874</v>
      </c>
      <c r="P4883" s="50">
        <v>140103.39353165703</v>
      </c>
    </row>
    <row r="4884" spans="12:16" x14ac:dyDescent="0.3">
      <c r="L4884" s="48">
        <v>4875</v>
      </c>
      <c r="M4884" s="50">
        <v>325910.20542571804</v>
      </c>
      <c r="O4884" s="48">
        <v>4875</v>
      </c>
      <c r="P4884" s="50">
        <v>325910.20542571804</v>
      </c>
    </row>
    <row r="4885" spans="12:16" x14ac:dyDescent="0.3">
      <c r="L4885" s="48">
        <v>4876</v>
      </c>
      <c r="M4885" s="50">
        <v>4696740.2529077129</v>
      </c>
      <c r="O4885" s="48">
        <v>4876</v>
      </c>
      <c r="P4885" s="50">
        <v>0</v>
      </c>
    </row>
    <row r="4886" spans="12:16" x14ac:dyDescent="0.3">
      <c r="L4886" s="48">
        <v>4877</v>
      </c>
      <c r="M4886" s="50">
        <v>190232.28768412722</v>
      </c>
      <c r="O4886" s="48">
        <v>4877</v>
      </c>
      <c r="P4886" s="50">
        <v>0</v>
      </c>
    </row>
    <row r="4887" spans="12:16" x14ac:dyDescent="0.3">
      <c r="L4887" s="48">
        <v>4878</v>
      </c>
      <c r="M4887" s="50">
        <v>0</v>
      </c>
      <c r="O4887" s="48">
        <v>4878</v>
      </c>
      <c r="P4887" s="50">
        <v>0</v>
      </c>
    </row>
    <row r="4888" spans="12:16" x14ac:dyDescent="0.3">
      <c r="L4888" s="48">
        <v>4879</v>
      </c>
      <c r="M4888" s="50">
        <v>0</v>
      </c>
      <c r="O4888" s="48">
        <v>4879</v>
      </c>
      <c r="P4888" s="50">
        <v>0</v>
      </c>
    </row>
    <row r="4889" spans="12:16" x14ac:dyDescent="0.3">
      <c r="L4889" s="48">
        <v>4880</v>
      </c>
      <c r="M4889" s="50">
        <v>0</v>
      </c>
      <c r="O4889" s="48">
        <v>4880</v>
      </c>
      <c r="P4889" s="50">
        <v>0</v>
      </c>
    </row>
    <row r="4890" spans="12:16" x14ac:dyDescent="0.3">
      <c r="L4890" s="48">
        <v>4881</v>
      </c>
      <c r="M4890" s="50">
        <v>0</v>
      </c>
      <c r="O4890" s="48">
        <v>4881</v>
      </c>
      <c r="P4890" s="50">
        <v>0</v>
      </c>
    </row>
    <row r="4891" spans="12:16" x14ac:dyDescent="0.3">
      <c r="L4891" s="48">
        <v>4882</v>
      </c>
      <c r="M4891" s="50">
        <v>3967433.5890351222</v>
      </c>
      <c r="O4891" s="48">
        <v>4882</v>
      </c>
      <c r="P4891" s="50">
        <v>3967433.5890351222</v>
      </c>
    </row>
    <row r="4892" spans="12:16" x14ac:dyDescent="0.3">
      <c r="L4892" s="48">
        <v>4883</v>
      </c>
      <c r="M4892" s="50">
        <v>4017114.1491123727</v>
      </c>
      <c r="O4892" s="48">
        <v>4883</v>
      </c>
      <c r="P4892" s="50">
        <v>4017114.1491123727</v>
      </c>
    </row>
    <row r="4893" spans="12:16" x14ac:dyDescent="0.3">
      <c r="L4893" s="48">
        <v>4884</v>
      </c>
      <c r="M4893" s="50">
        <v>3095350.8232845962</v>
      </c>
      <c r="O4893" s="48">
        <v>4884</v>
      </c>
      <c r="P4893" s="50">
        <v>0</v>
      </c>
    </row>
    <row r="4894" spans="12:16" x14ac:dyDescent="0.3">
      <c r="L4894" s="48">
        <v>4885</v>
      </c>
      <c r="M4894" s="50">
        <v>13105013.647480195</v>
      </c>
      <c r="O4894" s="48">
        <v>4885</v>
      </c>
      <c r="P4894" s="50">
        <v>0</v>
      </c>
    </row>
    <row r="4895" spans="12:16" x14ac:dyDescent="0.3">
      <c r="L4895" s="48">
        <v>4886</v>
      </c>
      <c r="M4895" s="50">
        <v>0</v>
      </c>
      <c r="O4895" s="48">
        <v>4886</v>
      </c>
      <c r="P4895" s="50">
        <v>0</v>
      </c>
    </row>
    <row r="4896" spans="12:16" x14ac:dyDescent="0.3">
      <c r="L4896" s="48">
        <v>4887</v>
      </c>
      <c r="M4896" s="50">
        <v>0</v>
      </c>
      <c r="O4896" s="48">
        <v>4887</v>
      </c>
      <c r="P4896" s="50">
        <v>0</v>
      </c>
    </row>
    <row r="4897" spans="12:16" x14ac:dyDescent="0.3">
      <c r="L4897" s="48">
        <v>4888</v>
      </c>
      <c r="M4897" s="50">
        <v>10308984.519557929</v>
      </c>
      <c r="O4897" s="48">
        <v>4888</v>
      </c>
      <c r="P4897" s="50">
        <v>0</v>
      </c>
    </row>
    <row r="4898" spans="12:16" x14ac:dyDescent="0.3">
      <c r="L4898" s="48">
        <v>4889</v>
      </c>
      <c r="M4898" s="50">
        <v>0</v>
      </c>
      <c r="O4898" s="48">
        <v>4889</v>
      </c>
      <c r="P4898" s="50">
        <v>0</v>
      </c>
    </row>
    <row r="4899" spans="12:16" x14ac:dyDescent="0.3">
      <c r="L4899" s="48">
        <v>4890</v>
      </c>
      <c r="M4899" s="50">
        <v>7795665.14574272</v>
      </c>
      <c r="O4899" s="48">
        <v>4890</v>
      </c>
      <c r="P4899" s="50">
        <v>0</v>
      </c>
    </row>
    <row r="4900" spans="12:16" x14ac:dyDescent="0.3">
      <c r="L4900" s="48">
        <v>4891</v>
      </c>
      <c r="M4900" s="50">
        <v>283958.681256768</v>
      </c>
      <c r="O4900" s="48">
        <v>4891</v>
      </c>
      <c r="P4900" s="50">
        <v>0</v>
      </c>
    </row>
    <row r="4901" spans="12:16" x14ac:dyDescent="0.3">
      <c r="L4901" s="48">
        <v>4892</v>
      </c>
      <c r="M4901" s="50">
        <v>484505.2702792848</v>
      </c>
      <c r="O4901" s="48">
        <v>4892</v>
      </c>
      <c r="P4901" s="50">
        <v>484505.2702792848</v>
      </c>
    </row>
    <row r="4902" spans="12:16" x14ac:dyDescent="0.3">
      <c r="L4902" s="48">
        <v>4893</v>
      </c>
      <c r="M4902" s="50">
        <v>0</v>
      </c>
      <c r="O4902" s="48">
        <v>4893</v>
      </c>
      <c r="P4902" s="50">
        <v>0</v>
      </c>
    </row>
    <row r="4903" spans="12:16" x14ac:dyDescent="0.3">
      <c r="L4903" s="48">
        <v>4894</v>
      </c>
      <c r="M4903" s="50">
        <v>776250.35794609704</v>
      </c>
      <c r="O4903" s="48">
        <v>4894</v>
      </c>
      <c r="P4903" s="50">
        <v>776250.35794609704</v>
      </c>
    </row>
    <row r="4904" spans="12:16" x14ac:dyDescent="0.3">
      <c r="L4904" s="48">
        <v>4895</v>
      </c>
      <c r="M4904" s="50">
        <v>0</v>
      </c>
      <c r="O4904" s="48">
        <v>4895</v>
      </c>
      <c r="P4904" s="50">
        <v>0</v>
      </c>
    </row>
    <row r="4905" spans="12:16" x14ac:dyDescent="0.3">
      <c r="L4905" s="48">
        <v>4896</v>
      </c>
      <c r="M4905" s="50">
        <v>6142778.5782009885</v>
      </c>
      <c r="O4905" s="48">
        <v>4896</v>
      </c>
      <c r="P4905" s="50">
        <v>6142778.5782009885</v>
      </c>
    </row>
    <row r="4906" spans="12:16" x14ac:dyDescent="0.3">
      <c r="L4906" s="48">
        <v>4897</v>
      </c>
      <c r="M4906" s="50">
        <v>99343.66833298748</v>
      </c>
      <c r="O4906" s="48">
        <v>4897</v>
      </c>
      <c r="P4906" s="50">
        <v>99343.66833298748</v>
      </c>
    </row>
    <row r="4907" spans="12:16" x14ac:dyDescent="0.3">
      <c r="L4907" s="48">
        <v>4898</v>
      </c>
      <c r="M4907" s="50">
        <v>230640.57189697391</v>
      </c>
      <c r="O4907" s="48">
        <v>4898</v>
      </c>
      <c r="P4907" s="50">
        <v>0</v>
      </c>
    </row>
    <row r="4908" spans="12:16" x14ac:dyDescent="0.3">
      <c r="L4908" s="48">
        <v>4899</v>
      </c>
      <c r="M4908" s="50">
        <v>5723071.0119222961</v>
      </c>
      <c r="O4908" s="48">
        <v>4899</v>
      </c>
      <c r="P4908" s="50">
        <v>0</v>
      </c>
    </row>
    <row r="4909" spans="12:16" x14ac:dyDescent="0.3">
      <c r="L4909" s="48">
        <v>4900</v>
      </c>
      <c r="M4909" s="50">
        <v>0</v>
      </c>
      <c r="O4909" s="48">
        <v>4900</v>
      </c>
      <c r="P4909" s="50">
        <v>0</v>
      </c>
    </row>
    <row r="4910" spans="12:16" x14ac:dyDescent="0.3">
      <c r="L4910" s="48">
        <v>4901</v>
      </c>
      <c r="M4910" s="50">
        <v>0</v>
      </c>
      <c r="O4910" s="48">
        <v>4901</v>
      </c>
      <c r="P4910" s="50">
        <v>0</v>
      </c>
    </row>
    <row r="4911" spans="12:16" x14ac:dyDescent="0.3">
      <c r="L4911" s="48">
        <v>4902</v>
      </c>
      <c r="M4911" s="50">
        <v>0</v>
      </c>
      <c r="O4911" s="48">
        <v>4902</v>
      </c>
      <c r="P4911" s="50">
        <v>0</v>
      </c>
    </row>
    <row r="4912" spans="12:16" x14ac:dyDescent="0.3">
      <c r="L4912" s="48">
        <v>4903</v>
      </c>
      <c r="M4912" s="50">
        <v>238363.99823162856</v>
      </c>
      <c r="O4912" s="48">
        <v>4903</v>
      </c>
      <c r="P4912" s="50">
        <v>0</v>
      </c>
    </row>
    <row r="4913" spans="12:16" x14ac:dyDescent="0.3">
      <c r="L4913" s="48">
        <v>4904</v>
      </c>
      <c r="M4913" s="50">
        <v>0</v>
      </c>
      <c r="O4913" s="48">
        <v>4904</v>
      </c>
      <c r="P4913" s="50">
        <v>0</v>
      </c>
    </row>
    <row r="4914" spans="12:16" x14ac:dyDescent="0.3">
      <c r="L4914" s="48">
        <v>4905</v>
      </c>
      <c r="M4914" s="50">
        <v>624509.77411782881</v>
      </c>
      <c r="O4914" s="48">
        <v>4905</v>
      </c>
      <c r="P4914" s="50">
        <v>624509.77411782881</v>
      </c>
    </row>
    <row r="4915" spans="12:16" x14ac:dyDescent="0.3">
      <c r="L4915" s="48">
        <v>4906</v>
      </c>
      <c r="M4915" s="50">
        <v>3337359.4882408786</v>
      </c>
      <c r="O4915" s="48">
        <v>4906</v>
      </c>
      <c r="P4915" s="50">
        <v>3337359.4882408786</v>
      </c>
    </row>
    <row r="4916" spans="12:16" x14ac:dyDescent="0.3">
      <c r="L4916" s="48">
        <v>4907</v>
      </c>
      <c r="M4916" s="50">
        <v>0</v>
      </c>
      <c r="O4916" s="48">
        <v>4907</v>
      </c>
      <c r="P4916" s="50">
        <v>0</v>
      </c>
    </row>
    <row r="4917" spans="12:16" x14ac:dyDescent="0.3">
      <c r="L4917" s="48">
        <v>4908</v>
      </c>
      <c r="M4917" s="50">
        <v>3302027.9097094163</v>
      </c>
      <c r="O4917" s="48">
        <v>4908</v>
      </c>
      <c r="P4917" s="50">
        <v>0</v>
      </c>
    </row>
    <row r="4918" spans="12:16" x14ac:dyDescent="0.3">
      <c r="L4918" s="48">
        <v>4909</v>
      </c>
      <c r="M4918" s="50">
        <v>0</v>
      </c>
      <c r="O4918" s="48">
        <v>4909</v>
      </c>
      <c r="P4918" s="50">
        <v>0</v>
      </c>
    </row>
    <row r="4919" spans="12:16" x14ac:dyDescent="0.3">
      <c r="L4919" s="48">
        <v>4910</v>
      </c>
      <c r="M4919" s="50">
        <v>0</v>
      </c>
      <c r="O4919" s="48">
        <v>4910</v>
      </c>
      <c r="P4919" s="50">
        <v>0</v>
      </c>
    </row>
    <row r="4920" spans="12:16" x14ac:dyDescent="0.3">
      <c r="L4920" s="48">
        <v>4911</v>
      </c>
      <c r="M4920" s="50">
        <v>3946558.5085529806</v>
      </c>
      <c r="O4920" s="48">
        <v>4911</v>
      </c>
      <c r="P4920" s="50">
        <v>3946558.5085529806</v>
      </c>
    </row>
    <row r="4921" spans="12:16" x14ac:dyDescent="0.3">
      <c r="L4921" s="48">
        <v>4912</v>
      </c>
      <c r="M4921" s="50">
        <v>243236.53128173325</v>
      </c>
      <c r="O4921" s="48">
        <v>4912</v>
      </c>
      <c r="P4921" s="50">
        <v>0</v>
      </c>
    </row>
    <row r="4922" spans="12:16" x14ac:dyDescent="0.3">
      <c r="L4922" s="48">
        <v>4913</v>
      </c>
      <c r="M4922" s="50">
        <v>0</v>
      </c>
      <c r="O4922" s="48">
        <v>4913</v>
      </c>
      <c r="P4922" s="50">
        <v>0</v>
      </c>
    </row>
    <row r="4923" spans="12:16" x14ac:dyDescent="0.3">
      <c r="L4923" s="48">
        <v>4914</v>
      </c>
      <c r="M4923" s="50">
        <v>0</v>
      </c>
      <c r="O4923" s="48">
        <v>4914</v>
      </c>
      <c r="P4923" s="50">
        <v>0</v>
      </c>
    </row>
    <row r="4924" spans="12:16" x14ac:dyDescent="0.3">
      <c r="L4924" s="48">
        <v>4915</v>
      </c>
      <c r="M4924" s="50">
        <v>2660718.8019421487</v>
      </c>
      <c r="O4924" s="48">
        <v>4915</v>
      </c>
      <c r="P4924" s="50">
        <v>2660718.8019421487</v>
      </c>
    </row>
    <row r="4925" spans="12:16" x14ac:dyDescent="0.3">
      <c r="L4925" s="48">
        <v>4916</v>
      </c>
      <c r="M4925" s="50">
        <v>3328141.4024381335</v>
      </c>
      <c r="O4925" s="48">
        <v>4916</v>
      </c>
      <c r="P4925" s="50">
        <v>3328141.4024381335</v>
      </c>
    </row>
    <row r="4926" spans="12:16" x14ac:dyDescent="0.3">
      <c r="L4926" s="48">
        <v>4917</v>
      </c>
      <c r="M4926" s="50">
        <v>2200499.8418195602</v>
      </c>
      <c r="O4926" s="48">
        <v>4917</v>
      </c>
      <c r="P4926" s="50">
        <v>2014575.7265014362</v>
      </c>
    </row>
    <row r="4927" spans="12:16" x14ac:dyDescent="0.3">
      <c r="L4927" s="48">
        <v>4918</v>
      </c>
      <c r="M4927" s="50">
        <v>537435.44496731355</v>
      </c>
      <c r="O4927" s="48">
        <v>4918</v>
      </c>
      <c r="P4927" s="50">
        <v>537435.44496731355</v>
      </c>
    </row>
    <row r="4928" spans="12:16" x14ac:dyDescent="0.3">
      <c r="L4928" s="48">
        <v>4919</v>
      </c>
      <c r="M4928" s="50">
        <v>0</v>
      </c>
      <c r="O4928" s="48">
        <v>4919</v>
      </c>
      <c r="P4928" s="50">
        <v>0</v>
      </c>
    </row>
    <row r="4929" spans="12:16" x14ac:dyDescent="0.3">
      <c r="L4929" s="48">
        <v>4920</v>
      </c>
      <c r="M4929" s="50">
        <v>0</v>
      </c>
      <c r="O4929" s="48">
        <v>4920</v>
      </c>
      <c r="P4929" s="50">
        <v>0</v>
      </c>
    </row>
    <row r="4930" spans="12:16" x14ac:dyDescent="0.3">
      <c r="L4930" s="48">
        <v>4921</v>
      </c>
      <c r="M4930" s="50">
        <v>0</v>
      </c>
      <c r="O4930" s="48">
        <v>4921</v>
      </c>
      <c r="P4930" s="50">
        <v>0</v>
      </c>
    </row>
    <row r="4931" spans="12:16" x14ac:dyDescent="0.3">
      <c r="L4931" s="48">
        <v>4922</v>
      </c>
      <c r="M4931" s="50">
        <v>504416.67064552731</v>
      </c>
      <c r="O4931" s="48">
        <v>4922</v>
      </c>
      <c r="P4931" s="50">
        <v>298424.10725925677</v>
      </c>
    </row>
    <row r="4932" spans="12:16" x14ac:dyDescent="0.3">
      <c r="L4932" s="48">
        <v>4923</v>
      </c>
      <c r="M4932" s="50">
        <v>0</v>
      </c>
      <c r="O4932" s="48">
        <v>4923</v>
      </c>
      <c r="P4932" s="50">
        <v>0</v>
      </c>
    </row>
    <row r="4933" spans="12:16" x14ac:dyDescent="0.3">
      <c r="L4933" s="48">
        <v>4924</v>
      </c>
      <c r="M4933" s="50">
        <v>236731.7331416443</v>
      </c>
      <c r="O4933" s="48">
        <v>4924</v>
      </c>
      <c r="P4933" s="50">
        <v>0</v>
      </c>
    </row>
    <row r="4934" spans="12:16" x14ac:dyDescent="0.3">
      <c r="L4934" s="48">
        <v>4925</v>
      </c>
      <c r="M4934" s="50">
        <v>0</v>
      </c>
      <c r="O4934" s="48">
        <v>4925</v>
      </c>
      <c r="P4934" s="50">
        <v>0</v>
      </c>
    </row>
    <row r="4935" spans="12:16" x14ac:dyDescent="0.3">
      <c r="L4935" s="48">
        <v>4926</v>
      </c>
      <c r="M4935" s="50">
        <v>0</v>
      </c>
      <c r="O4935" s="48">
        <v>4926</v>
      </c>
      <c r="P4935" s="50">
        <v>0</v>
      </c>
    </row>
    <row r="4936" spans="12:16" x14ac:dyDescent="0.3">
      <c r="L4936" s="48">
        <v>4927</v>
      </c>
      <c r="M4936" s="50">
        <v>0</v>
      </c>
      <c r="O4936" s="48">
        <v>4927</v>
      </c>
      <c r="P4936" s="50">
        <v>0</v>
      </c>
    </row>
    <row r="4937" spans="12:16" x14ac:dyDescent="0.3">
      <c r="L4937" s="48">
        <v>4928</v>
      </c>
      <c r="M4937" s="50">
        <v>0</v>
      </c>
      <c r="O4937" s="48">
        <v>4928</v>
      </c>
      <c r="P4937" s="50">
        <v>0</v>
      </c>
    </row>
    <row r="4938" spans="12:16" x14ac:dyDescent="0.3">
      <c r="L4938" s="48">
        <v>4929</v>
      </c>
      <c r="M4938" s="50">
        <v>0</v>
      </c>
      <c r="O4938" s="48">
        <v>4929</v>
      </c>
      <c r="P4938" s="50">
        <v>0</v>
      </c>
    </row>
    <row r="4939" spans="12:16" x14ac:dyDescent="0.3">
      <c r="L4939" s="48">
        <v>4930</v>
      </c>
      <c r="M4939" s="50">
        <v>321795.02495322266</v>
      </c>
      <c r="O4939" s="48">
        <v>4930</v>
      </c>
      <c r="P4939" s="50">
        <v>321795.02495322266</v>
      </c>
    </row>
    <row r="4940" spans="12:16" x14ac:dyDescent="0.3">
      <c r="L4940" s="48">
        <v>4931</v>
      </c>
      <c r="M4940" s="50">
        <v>551167.91229961638</v>
      </c>
      <c r="O4940" s="48">
        <v>4931</v>
      </c>
      <c r="P4940" s="50">
        <v>551167.91229961638</v>
      </c>
    </row>
    <row r="4941" spans="12:16" x14ac:dyDescent="0.3">
      <c r="L4941" s="48">
        <v>4932</v>
      </c>
      <c r="M4941" s="50">
        <v>3732493.1809642324</v>
      </c>
      <c r="O4941" s="48">
        <v>4932</v>
      </c>
      <c r="P4941" s="50">
        <v>1713633.1636588618</v>
      </c>
    </row>
    <row r="4942" spans="12:16" x14ac:dyDescent="0.3">
      <c r="L4942" s="48">
        <v>4933</v>
      </c>
      <c r="M4942" s="50">
        <v>770778.03777420206</v>
      </c>
      <c r="O4942" s="48">
        <v>4933</v>
      </c>
      <c r="P4942" s="50">
        <v>770778.03777420206</v>
      </c>
    </row>
    <row r="4943" spans="12:16" x14ac:dyDescent="0.3">
      <c r="L4943" s="48">
        <v>4934</v>
      </c>
      <c r="M4943" s="50">
        <v>1221266.2838887861</v>
      </c>
      <c r="O4943" s="48">
        <v>4934</v>
      </c>
      <c r="P4943" s="50">
        <v>0</v>
      </c>
    </row>
    <row r="4944" spans="12:16" x14ac:dyDescent="0.3">
      <c r="L4944" s="48">
        <v>4935</v>
      </c>
      <c r="M4944" s="50">
        <v>0</v>
      </c>
      <c r="O4944" s="48">
        <v>4935</v>
      </c>
      <c r="P4944" s="50">
        <v>0</v>
      </c>
    </row>
    <row r="4945" spans="12:16" x14ac:dyDescent="0.3">
      <c r="L4945" s="48">
        <v>4936</v>
      </c>
      <c r="M4945" s="50">
        <v>0</v>
      </c>
      <c r="O4945" s="48">
        <v>4936</v>
      </c>
      <c r="P4945" s="50">
        <v>0</v>
      </c>
    </row>
    <row r="4946" spans="12:16" x14ac:dyDescent="0.3">
      <c r="L4946" s="48">
        <v>4937</v>
      </c>
      <c r="M4946" s="50">
        <v>180928.87914805929</v>
      </c>
      <c r="O4946" s="48">
        <v>4937</v>
      </c>
      <c r="P4946" s="50">
        <v>180928.87914805929</v>
      </c>
    </row>
    <row r="4947" spans="12:16" x14ac:dyDescent="0.3">
      <c r="L4947" s="48">
        <v>4938</v>
      </c>
      <c r="M4947" s="50">
        <v>426357.82568291936</v>
      </c>
      <c r="O4947" s="48">
        <v>4938</v>
      </c>
      <c r="P4947" s="50">
        <v>426357.82568291936</v>
      </c>
    </row>
    <row r="4948" spans="12:16" x14ac:dyDescent="0.3">
      <c r="L4948" s="48">
        <v>4939</v>
      </c>
      <c r="M4948" s="50">
        <v>0</v>
      </c>
      <c r="O4948" s="48">
        <v>4939</v>
      </c>
      <c r="P4948" s="50">
        <v>0</v>
      </c>
    </row>
    <row r="4949" spans="12:16" x14ac:dyDescent="0.3">
      <c r="L4949" s="48">
        <v>4940</v>
      </c>
      <c r="M4949" s="50">
        <v>0</v>
      </c>
      <c r="O4949" s="48">
        <v>4940</v>
      </c>
      <c r="P4949" s="50">
        <v>0</v>
      </c>
    </row>
    <row r="4950" spans="12:16" x14ac:dyDescent="0.3">
      <c r="L4950" s="48">
        <v>4941</v>
      </c>
      <c r="M4950" s="50">
        <v>236132.27705594068</v>
      </c>
      <c r="O4950" s="48">
        <v>4941</v>
      </c>
      <c r="P4950" s="50">
        <v>236132.27705594068</v>
      </c>
    </row>
    <row r="4951" spans="12:16" x14ac:dyDescent="0.3">
      <c r="L4951" s="48">
        <v>4942</v>
      </c>
      <c r="M4951" s="50">
        <v>3102971.2348729675</v>
      </c>
      <c r="O4951" s="48">
        <v>4942</v>
      </c>
      <c r="P4951" s="50">
        <v>199442.70821909106</v>
      </c>
    </row>
    <row r="4952" spans="12:16" x14ac:dyDescent="0.3">
      <c r="L4952" s="48">
        <v>4943</v>
      </c>
      <c r="M4952" s="50">
        <v>237735.25067152455</v>
      </c>
      <c r="O4952" s="48">
        <v>4943</v>
      </c>
      <c r="P4952" s="50">
        <v>237735.25067152455</v>
      </c>
    </row>
    <row r="4953" spans="12:16" x14ac:dyDescent="0.3">
      <c r="L4953" s="48">
        <v>4944</v>
      </c>
      <c r="M4953" s="50">
        <v>0</v>
      </c>
      <c r="O4953" s="48">
        <v>4944</v>
      </c>
      <c r="P4953" s="50">
        <v>0</v>
      </c>
    </row>
    <row r="4954" spans="12:16" x14ac:dyDescent="0.3">
      <c r="L4954" s="48">
        <v>4945</v>
      </c>
      <c r="M4954" s="50">
        <v>0</v>
      </c>
      <c r="O4954" s="48">
        <v>4945</v>
      </c>
      <c r="P4954" s="50">
        <v>0</v>
      </c>
    </row>
    <row r="4955" spans="12:16" x14ac:dyDescent="0.3">
      <c r="L4955" s="48">
        <v>4946</v>
      </c>
      <c r="M4955" s="50">
        <v>253833.01794500204</v>
      </c>
      <c r="O4955" s="48">
        <v>4946</v>
      </c>
      <c r="P4955" s="50">
        <v>253833.01794500204</v>
      </c>
    </row>
    <row r="4956" spans="12:16" x14ac:dyDescent="0.3">
      <c r="L4956" s="48">
        <v>4947</v>
      </c>
      <c r="M4956" s="50">
        <v>0</v>
      </c>
      <c r="O4956" s="48">
        <v>4947</v>
      </c>
      <c r="P4956" s="50">
        <v>0</v>
      </c>
    </row>
    <row r="4957" spans="12:16" x14ac:dyDescent="0.3">
      <c r="L4957" s="48">
        <v>4948</v>
      </c>
      <c r="M4957" s="50">
        <v>773685.01493060763</v>
      </c>
      <c r="O4957" s="48">
        <v>4948</v>
      </c>
      <c r="P4957" s="50">
        <v>0</v>
      </c>
    </row>
    <row r="4958" spans="12:16" x14ac:dyDescent="0.3">
      <c r="L4958" s="48">
        <v>4949</v>
      </c>
      <c r="M4958" s="50">
        <v>0</v>
      </c>
      <c r="O4958" s="48">
        <v>4949</v>
      </c>
      <c r="P4958" s="50">
        <v>0</v>
      </c>
    </row>
    <row r="4959" spans="12:16" x14ac:dyDescent="0.3">
      <c r="L4959" s="48">
        <v>4950</v>
      </c>
      <c r="M4959" s="50">
        <v>0</v>
      </c>
      <c r="O4959" s="48">
        <v>4950</v>
      </c>
      <c r="P4959" s="50">
        <v>0</v>
      </c>
    </row>
    <row r="4960" spans="12:16" x14ac:dyDescent="0.3">
      <c r="L4960" s="48">
        <v>4951</v>
      </c>
      <c r="M4960" s="50">
        <v>338126.70004942594</v>
      </c>
      <c r="O4960" s="48">
        <v>4951</v>
      </c>
      <c r="P4960" s="50">
        <v>338126.70004942594</v>
      </c>
    </row>
    <row r="4961" spans="12:16" x14ac:dyDescent="0.3">
      <c r="L4961" s="48">
        <v>4952</v>
      </c>
      <c r="M4961" s="50">
        <v>0</v>
      </c>
      <c r="O4961" s="48">
        <v>4952</v>
      </c>
      <c r="P4961" s="50">
        <v>0</v>
      </c>
    </row>
    <row r="4962" spans="12:16" x14ac:dyDescent="0.3">
      <c r="L4962" s="48">
        <v>4953</v>
      </c>
      <c r="M4962" s="50">
        <v>3636975.7722425899</v>
      </c>
      <c r="O4962" s="48">
        <v>4953</v>
      </c>
      <c r="P4962" s="50">
        <v>3636975.7722425899</v>
      </c>
    </row>
    <row r="4963" spans="12:16" x14ac:dyDescent="0.3">
      <c r="L4963" s="48">
        <v>4954</v>
      </c>
      <c r="M4963" s="50">
        <v>0</v>
      </c>
      <c r="O4963" s="48">
        <v>4954</v>
      </c>
      <c r="P4963" s="50">
        <v>0</v>
      </c>
    </row>
    <row r="4964" spans="12:16" x14ac:dyDescent="0.3">
      <c r="L4964" s="48">
        <v>4955</v>
      </c>
      <c r="M4964" s="50">
        <v>0</v>
      </c>
      <c r="O4964" s="48">
        <v>4955</v>
      </c>
      <c r="P4964" s="50">
        <v>0</v>
      </c>
    </row>
    <row r="4965" spans="12:16" x14ac:dyDescent="0.3">
      <c r="L4965" s="48">
        <v>4956</v>
      </c>
      <c r="M4965" s="50">
        <v>3704352.9392187004</v>
      </c>
      <c r="O4965" s="48">
        <v>4956</v>
      </c>
      <c r="P4965" s="50">
        <v>0</v>
      </c>
    </row>
    <row r="4966" spans="12:16" x14ac:dyDescent="0.3">
      <c r="L4966" s="48">
        <v>4957</v>
      </c>
      <c r="M4966" s="50">
        <v>0</v>
      </c>
      <c r="O4966" s="48">
        <v>4957</v>
      </c>
      <c r="P4966" s="50">
        <v>0</v>
      </c>
    </row>
    <row r="4967" spans="12:16" x14ac:dyDescent="0.3">
      <c r="L4967" s="48">
        <v>4958</v>
      </c>
      <c r="M4967" s="50">
        <v>0</v>
      </c>
      <c r="O4967" s="48">
        <v>4958</v>
      </c>
      <c r="P4967" s="50">
        <v>0</v>
      </c>
    </row>
    <row r="4968" spans="12:16" x14ac:dyDescent="0.3">
      <c r="L4968" s="48">
        <v>4959</v>
      </c>
      <c r="M4968" s="50">
        <v>181978.85824475624</v>
      </c>
      <c r="O4968" s="48">
        <v>4959</v>
      </c>
      <c r="P4968" s="50">
        <v>181978.85824475624</v>
      </c>
    </row>
    <row r="4969" spans="12:16" x14ac:dyDescent="0.3">
      <c r="L4969" s="48">
        <v>4960</v>
      </c>
      <c r="M4969" s="50">
        <v>0</v>
      </c>
      <c r="O4969" s="48">
        <v>4960</v>
      </c>
      <c r="P4969" s="50">
        <v>0</v>
      </c>
    </row>
    <row r="4970" spans="12:16" x14ac:dyDescent="0.3">
      <c r="L4970" s="48">
        <v>4961</v>
      </c>
      <c r="M4970" s="50">
        <v>0</v>
      </c>
      <c r="O4970" s="48">
        <v>4961</v>
      </c>
      <c r="P4970" s="50">
        <v>0</v>
      </c>
    </row>
    <row r="4971" spans="12:16" x14ac:dyDescent="0.3">
      <c r="L4971" s="48">
        <v>4962</v>
      </c>
      <c r="M4971" s="50">
        <v>277883.4205149216</v>
      </c>
      <c r="O4971" s="48">
        <v>4962</v>
      </c>
      <c r="P4971" s="50">
        <v>277883.4205149216</v>
      </c>
    </row>
    <row r="4972" spans="12:16" x14ac:dyDescent="0.3">
      <c r="L4972" s="48">
        <v>4963</v>
      </c>
      <c r="M4972" s="50">
        <v>0</v>
      </c>
      <c r="O4972" s="48">
        <v>4963</v>
      </c>
      <c r="P4972" s="50">
        <v>0</v>
      </c>
    </row>
    <row r="4973" spans="12:16" x14ac:dyDescent="0.3">
      <c r="L4973" s="48">
        <v>4964</v>
      </c>
      <c r="M4973" s="50">
        <v>2020898.3637922832</v>
      </c>
      <c r="O4973" s="48">
        <v>4964</v>
      </c>
      <c r="P4973" s="50">
        <v>2020898.3637922832</v>
      </c>
    </row>
    <row r="4974" spans="12:16" x14ac:dyDescent="0.3">
      <c r="L4974" s="48">
        <v>4965</v>
      </c>
      <c r="M4974" s="50">
        <v>1598974.2262985399</v>
      </c>
      <c r="O4974" s="48">
        <v>4965</v>
      </c>
      <c r="P4974" s="50">
        <v>1598974.2262985399</v>
      </c>
    </row>
    <row r="4975" spans="12:16" x14ac:dyDescent="0.3">
      <c r="L4975" s="48">
        <v>4966</v>
      </c>
      <c r="M4975" s="50">
        <v>0</v>
      </c>
      <c r="O4975" s="48">
        <v>4966</v>
      </c>
      <c r="P4975" s="50">
        <v>0</v>
      </c>
    </row>
    <row r="4976" spans="12:16" x14ac:dyDescent="0.3">
      <c r="L4976" s="48">
        <v>4967</v>
      </c>
      <c r="M4976" s="50">
        <v>0</v>
      </c>
      <c r="O4976" s="48">
        <v>4967</v>
      </c>
      <c r="P4976" s="50">
        <v>0</v>
      </c>
    </row>
    <row r="4977" spans="12:16" x14ac:dyDescent="0.3">
      <c r="L4977" s="48">
        <v>4968</v>
      </c>
      <c r="M4977" s="50">
        <v>1489070.7381634093</v>
      </c>
      <c r="O4977" s="48">
        <v>4968</v>
      </c>
      <c r="P4977" s="50">
        <v>0</v>
      </c>
    </row>
    <row r="4978" spans="12:16" x14ac:dyDescent="0.3">
      <c r="L4978" s="48">
        <v>4969</v>
      </c>
      <c r="M4978" s="50">
        <v>141699.42605974115</v>
      </c>
      <c r="O4978" s="48">
        <v>4969</v>
      </c>
      <c r="P4978" s="50">
        <v>0</v>
      </c>
    </row>
    <row r="4979" spans="12:16" x14ac:dyDescent="0.3">
      <c r="L4979" s="48">
        <v>4970</v>
      </c>
      <c r="M4979" s="50">
        <v>0</v>
      </c>
      <c r="O4979" s="48">
        <v>4970</v>
      </c>
      <c r="P4979" s="50">
        <v>0</v>
      </c>
    </row>
    <row r="4980" spans="12:16" x14ac:dyDescent="0.3">
      <c r="L4980" s="48">
        <v>4971</v>
      </c>
      <c r="M4980" s="50">
        <v>993175.44115289592</v>
      </c>
      <c r="O4980" s="48">
        <v>4971</v>
      </c>
      <c r="P4980" s="50">
        <v>107042.8119736174</v>
      </c>
    </row>
    <row r="4981" spans="12:16" x14ac:dyDescent="0.3">
      <c r="L4981" s="48">
        <v>4972</v>
      </c>
      <c r="M4981" s="50">
        <v>234008.94770967474</v>
      </c>
      <c r="O4981" s="48">
        <v>4972</v>
      </c>
      <c r="P4981" s="50">
        <v>0</v>
      </c>
    </row>
    <row r="4982" spans="12:16" x14ac:dyDescent="0.3">
      <c r="L4982" s="48">
        <v>4973</v>
      </c>
      <c r="M4982" s="50">
        <v>78098.405199921792</v>
      </c>
      <c r="O4982" s="48">
        <v>4973</v>
      </c>
      <c r="P4982" s="50">
        <v>78098.405199921792</v>
      </c>
    </row>
    <row r="4983" spans="12:16" x14ac:dyDescent="0.3">
      <c r="L4983" s="48">
        <v>4974</v>
      </c>
      <c r="M4983" s="50">
        <v>59814.630344270023</v>
      </c>
      <c r="O4983" s="48">
        <v>4974</v>
      </c>
      <c r="P4983" s="50">
        <v>59814.630344270023</v>
      </c>
    </row>
    <row r="4984" spans="12:16" x14ac:dyDescent="0.3">
      <c r="L4984" s="48">
        <v>4975</v>
      </c>
      <c r="M4984" s="50">
        <v>677868.96256189933</v>
      </c>
      <c r="O4984" s="48">
        <v>4975</v>
      </c>
      <c r="P4984" s="50">
        <v>677868.96256189933</v>
      </c>
    </row>
    <row r="4985" spans="12:16" x14ac:dyDescent="0.3">
      <c r="L4985" s="48">
        <v>4976</v>
      </c>
      <c r="M4985" s="50">
        <v>0</v>
      </c>
      <c r="O4985" s="48">
        <v>4976</v>
      </c>
      <c r="P4985" s="50">
        <v>0</v>
      </c>
    </row>
    <row r="4986" spans="12:16" x14ac:dyDescent="0.3">
      <c r="L4986" s="48">
        <v>4977</v>
      </c>
      <c r="M4986" s="50">
        <v>0</v>
      </c>
      <c r="O4986" s="48">
        <v>4977</v>
      </c>
      <c r="P4986" s="50">
        <v>0</v>
      </c>
    </row>
    <row r="4987" spans="12:16" x14ac:dyDescent="0.3">
      <c r="L4987" s="48">
        <v>4978</v>
      </c>
      <c r="M4987" s="50">
        <v>0</v>
      </c>
      <c r="O4987" s="48">
        <v>4978</v>
      </c>
      <c r="P4987" s="50">
        <v>0</v>
      </c>
    </row>
    <row r="4988" spans="12:16" x14ac:dyDescent="0.3">
      <c r="L4988" s="48">
        <v>4979</v>
      </c>
      <c r="M4988" s="50">
        <v>233172.43531255762</v>
      </c>
      <c r="O4988" s="48">
        <v>4979</v>
      </c>
      <c r="P4988" s="50">
        <v>233172.43531255762</v>
      </c>
    </row>
    <row r="4989" spans="12:16" x14ac:dyDescent="0.3">
      <c r="L4989" s="48">
        <v>4980</v>
      </c>
      <c r="M4989" s="50">
        <v>3283396.5308834254</v>
      </c>
      <c r="O4989" s="48">
        <v>4980</v>
      </c>
      <c r="P4989" s="50">
        <v>3061545.9122890104</v>
      </c>
    </row>
    <row r="4990" spans="12:16" x14ac:dyDescent="0.3">
      <c r="L4990" s="48">
        <v>4981</v>
      </c>
      <c r="M4990" s="50">
        <v>0</v>
      </c>
      <c r="O4990" s="48">
        <v>4981</v>
      </c>
      <c r="P4990" s="50">
        <v>0</v>
      </c>
    </row>
    <row r="4991" spans="12:16" x14ac:dyDescent="0.3">
      <c r="L4991" s="48">
        <v>4982</v>
      </c>
      <c r="M4991" s="50">
        <v>3007344.3170703892</v>
      </c>
      <c r="O4991" s="48">
        <v>4982</v>
      </c>
      <c r="P4991" s="50">
        <v>3007344.3170703892</v>
      </c>
    </row>
    <row r="4992" spans="12:16" x14ac:dyDescent="0.3">
      <c r="L4992" s="48">
        <v>4983</v>
      </c>
      <c r="M4992" s="50">
        <v>678243.74789897853</v>
      </c>
      <c r="O4992" s="48">
        <v>4983</v>
      </c>
      <c r="P4992" s="50">
        <v>678243.74789897853</v>
      </c>
    </row>
    <row r="4993" spans="12:16" x14ac:dyDescent="0.3">
      <c r="L4993" s="48">
        <v>4984</v>
      </c>
      <c r="M4993" s="50">
        <v>0</v>
      </c>
      <c r="O4993" s="48">
        <v>4984</v>
      </c>
      <c r="P4993" s="50">
        <v>0</v>
      </c>
    </row>
    <row r="4994" spans="12:16" x14ac:dyDescent="0.3">
      <c r="L4994" s="48">
        <v>4985</v>
      </c>
      <c r="M4994" s="50">
        <v>355924.16054273944</v>
      </c>
      <c r="O4994" s="48">
        <v>4985</v>
      </c>
      <c r="P4994" s="50">
        <v>355924.16054273944</v>
      </c>
    </row>
    <row r="4995" spans="12:16" x14ac:dyDescent="0.3">
      <c r="L4995" s="48">
        <v>4986</v>
      </c>
      <c r="M4995" s="50">
        <v>0</v>
      </c>
      <c r="O4995" s="48">
        <v>4986</v>
      </c>
      <c r="P4995" s="50">
        <v>0</v>
      </c>
    </row>
    <row r="4996" spans="12:16" x14ac:dyDescent="0.3">
      <c r="L4996" s="48">
        <v>4987</v>
      </c>
      <c r="M4996" s="50">
        <v>0</v>
      </c>
      <c r="O4996" s="48">
        <v>4987</v>
      </c>
      <c r="P4996" s="50">
        <v>0</v>
      </c>
    </row>
    <row r="4997" spans="12:16" x14ac:dyDescent="0.3">
      <c r="L4997" s="48">
        <v>4988</v>
      </c>
      <c r="M4997" s="50">
        <v>0</v>
      </c>
      <c r="O4997" s="48">
        <v>4988</v>
      </c>
      <c r="P4997" s="50">
        <v>0</v>
      </c>
    </row>
    <row r="4998" spans="12:16" x14ac:dyDescent="0.3">
      <c r="L4998" s="48">
        <v>4989</v>
      </c>
      <c r="M4998" s="50">
        <v>0</v>
      </c>
      <c r="O4998" s="48">
        <v>4989</v>
      </c>
      <c r="P4998" s="50">
        <v>0</v>
      </c>
    </row>
    <row r="4999" spans="12:16" x14ac:dyDescent="0.3">
      <c r="L4999" s="48">
        <v>4990</v>
      </c>
      <c r="M4999" s="50">
        <v>319668.70840546879</v>
      </c>
      <c r="O4999" s="48">
        <v>4990</v>
      </c>
      <c r="P4999" s="50">
        <v>319668.70840546879</v>
      </c>
    </row>
    <row r="5000" spans="12:16" x14ac:dyDescent="0.3">
      <c r="L5000" s="48">
        <v>4991</v>
      </c>
      <c r="M5000" s="50">
        <v>2810345.4099296904</v>
      </c>
      <c r="O5000" s="48">
        <v>4991</v>
      </c>
      <c r="P5000" s="50">
        <v>2810345.4099296904</v>
      </c>
    </row>
    <row r="5001" spans="12:16" x14ac:dyDescent="0.3">
      <c r="L5001" s="48">
        <v>4992</v>
      </c>
      <c r="M5001" s="50">
        <v>165732.31567297917</v>
      </c>
      <c r="O5001" s="48">
        <v>4992</v>
      </c>
      <c r="P5001" s="50">
        <v>0</v>
      </c>
    </row>
    <row r="5002" spans="12:16" x14ac:dyDescent="0.3">
      <c r="L5002" s="48">
        <v>4993</v>
      </c>
      <c r="M5002" s="50">
        <v>0</v>
      </c>
      <c r="O5002" s="48">
        <v>4993</v>
      </c>
      <c r="P5002" s="50">
        <v>0</v>
      </c>
    </row>
    <row r="5003" spans="12:16" x14ac:dyDescent="0.3">
      <c r="L5003" s="48">
        <v>4994</v>
      </c>
      <c r="M5003" s="50">
        <v>0</v>
      </c>
      <c r="O5003" s="48">
        <v>4994</v>
      </c>
      <c r="P5003" s="50">
        <v>0</v>
      </c>
    </row>
    <row r="5004" spans="12:16" x14ac:dyDescent="0.3">
      <c r="L5004" s="48">
        <v>4995</v>
      </c>
      <c r="M5004" s="50">
        <v>0</v>
      </c>
      <c r="O5004" s="48">
        <v>4995</v>
      </c>
      <c r="P5004" s="50">
        <v>0</v>
      </c>
    </row>
    <row r="5005" spans="12:16" x14ac:dyDescent="0.3">
      <c r="L5005" s="48">
        <v>4996</v>
      </c>
      <c r="M5005" s="50">
        <v>294410.65101124754</v>
      </c>
      <c r="O5005" s="48">
        <v>4996</v>
      </c>
      <c r="P5005" s="50">
        <v>104929.2872187473</v>
      </c>
    </row>
    <row r="5006" spans="12:16" x14ac:dyDescent="0.3">
      <c r="L5006" s="48">
        <v>4997</v>
      </c>
      <c r="M5006" s="50">
        <v>431112.88614406215</v>
      </c>
      <c r="O5006" s="48">
        <v>4997</v>
      </c>
      <c r="P5006" s="50">
        <v>431112.88614406215</v>
      </c>
    </row>
    <row r="5007" spans="12:16" x14ac:dyDescent="0.3">
      <c r="L5007" s="48">
        <v>4998</v>
      </c>
      <c r="M5007" s="50">
        <v>0</v>
      </c>
      <c r="O5007" s="48">
        <v>4998</v>
      </c>
      <c r="P5007" s="50">
        <v>0</v>
      </c>
    </row>
    <row r="5008" spans="12:16" x14ac:dyDescent="0.3">
      <c r="L5008" s="48">
        <v>4999</v>
      </c>
      <c r="M5008" s="50">
        <v>2124100.0260458114</v>
      </c>
      <c r="O5008" s="48">
        <v>4999</v>
      </c>
      <c r="P5008" s="50">
        <v>288842.58166094497</v>
      </c>
    </row>
    <row r="5009" spans="12:16" x14ac:dyDescent="0.3">
      <c r="L5009" s="48">
        <v>5000</v>
      </c>
      <c r="M5009" s="50">
        <v>2400010.7782921526</v>
      </c>
      <c r="O5009" s="48">
        <v>5000</v>
      </c>
      <c r="P5009" s="50">
        <v>0</v>
      </c>
    </row>
    <row r="5010" spans="12:16" x14ac:dyDescent="0.3">
      <c r="L5010" s="48">
        <v>5001</v>
      </c>
      <c r="M5010" s="50">
        <v>9901824.8029037248</v>
      </c>
      <c r="O5010" s="48">
        <v>5001</v>
      </c>
      <c r="P5010" s="50">
        <v>1524106.3883215927</v>
      </c>
    </row>
    <row r="5011" spans="12:16" x14ac:dyDescent="0.3">
      <c r="L5011" s="48">
        <v>5002</v>
      </c>
      <c r="M5011" s="50">
        <v>181392.03076802802</v>
      </c>
      <c r="O5011" s="48">
        <v>5002</v>
      </c>
      <c r="P5011" s="50">
        <v>181392.03076802802</v>
      </c>
    </row>
    <row r="5012" spans="12:16" x14ac:dyDescent="0.3">
      <c r="L5012" s="48">
        <v>5003</v>
      </c>
      <c r="M5012" s="50">
        <v>0</v>
      </c>
      <c r="O5012" s="48">
        <v>5003</v>
      </c>
      <c r="P5012" s="50">
        <v>0</v>
      </c>
    </row>
    <row r="5013" spans="12:16" x14ac:dyDescent="0.3">
      <c r="L5013" s="48">
        <v>5004</v>
      </c>
      <c r="M5013" s="50">
        <v>5074608.4832112724</v>
      </c>
      <c r="O5013" s="48">
        <v>5004</v>
      </c>
      <c r="P5013" s="50">
        <v>0</v>
      </c>
    </row>
    <row r="5014" spans="12:16" x14ac:dyDescent="0.3">
      <c r="L5014" s="48">
        <v>5005</v>
      </c>
      <c r="M5014" s="50">
        <v>6093107.8242910821</v>
      </c>
      <c r="O5014" s="48">
        <v>5005</v>
      </c>
      <c r="P5014" s="50">
        <v>0</v>
      </c>
    </row>
    <row r="5015" spans="12:16" x14ac:dyDescent="0.3">
      <c r="L5015" s="48">
        <v>5006</v>
      </c>
      <c r="M5015" s="50">
        <v>292926.01625135035</v>
      </c>
      <c r="O5015" s="48">
        <v>5006</v>
      </c>
      <c r="P5015" s="50">
        <v>292926.01625135035</v>
      </c>
    </row>
    <row r="5016" spans="12:16" x14ac:dyDescent="0.3">
      <c r="L5016" s="48">
        <v>5007</v>
      </c>
      <c r="M5016" s="50">
        <v>243785.78736623871</v>
      </c>
      <c r="O5016" s="48">
        <v>5007</v>
      </c>
      <c r="P5016" s="50">
        <v>243785.78736623871</v>
      </c>
    </row>
    <row r="5017" spans="12:16" x14ac:dyDescent="0.3">
      <c r="L5017" s="48">
        <v>5008</v>
      </c>
      <c r="M5017" s="50">
        <v>400924.61380732898</v>
      </c>
      <c r="O5017" s="48">
        <v>5008</v>
      </c>
      <c r="P5017" s="50">
        <v>257697.62135179236</v>
      </c>
    </row>
    <row r="5018" spans="12:16" x14ac:dyDescent="0.3">
      <c r="L5018" s="48">
        <v>5009</v>
      </c>
      <c r="M5018" s="50">
        <v>0</v>
      </c>
      <c r="O5018" s="48">
        <v>5009</v>
      </c>
      <c r="P5018" s="50">
        <v>0</v>
      </c>
    </row>
    <row r="5019" spans="12:16" x14ac:dyDescent="0.3">
      <c r="L5019" s="48">
        <v>5010</v>
      </c>
      <c r="M5019" s="50">
        <v>998980.92990165879</v>
      </c>
      <c r="O5019" s="48">
        <v>5010</v>
      </c>
      <c r="P5019" s="50">
        <v>843987.67934408586</v>
      </c>
    </row>
    <row r="5020" spans="12:16" x14ac:dyDescent="0.3">
      <c r="L5020" s="48">
        <v>5011</v>
      </c>
      <c r="M5020" s="50">
        <v>920924.07383495336</v>
      </c>
      <c r="O5020" s="48">
        <v>5011</v>
      </c>
      <c r="P5020" s="50">
        <v>920924.07383495336</v>
      </c>
    </row>
    <row r="5021" spans="12:16" x14ac:dyDescent="0.3">
      <c r="L5021" s="48">
        <v>5012</v>
      </c>
      <c r="M5021" s="50">
        <v>178760.00057206416</v>
      </c>
      <c r="O5021" s="48">
        <v>5012</v>
      </c>
      <c r="P5021" s="50">
        <v>178760.00057206416</v>
      </c>
    </row>
    <row r="5022" spans="12:16" x14ac:dyDescent="0.3">
      <c r="L5022" s="48">
        <v>5013</v>
      </c>
      <c r="M5022" s="50">
        <v>320558.89163323934</v>
      </c>
      <c r="O5022" s="48">
        <v>5013</v>
      </c>
      <c r="P5022" s="50">
        <v>320558.89163323934</v>
      </c>
    </row>
    <row r="5023" spans="12:16" x14ac:dyDescent="0.3">
      <c r="L5023" s="48">
        <v>5014</v>
      </c>
      <c r="M5023" s="50">
        <v>0</v>
      </c>
      <c r="O5023" s="48">
        <v>5014</v>
      </c>
      <c r="P5023" s="50">
        <v>0</v>
      </c>
    </row>
    <row r="5024" spans="12:16" x14ac:dyDescent="0.3">
      <c r="L5024" s="48">
        <v>5015</v>
      </c>
      <c r="M5024" s="50">
        <v>278015.57142093492</v>
      </c>
      <c r="O5024" s="48">
        <v>5015</v>
      </c>
      <c r="P5024" s="50">
        <v>278015.57142093492</v>
      </c>
    </row>
    <row r="5025" spans="12:16" x14ac:dyDescent="0.3">
      <c r="L5025" s="48">
        <v>5016</v>
      </c>
      <c r="M5025" s="50">
        <v>3053429.0180338956</v>
      </c>
      <c r="O5025" s="48">
        <v>5016</v>
      </c>
      <c r="P5025" s="50">
        <v>280543.39678823273</v>
      </c>
    </row>
    <row r="5026" spans="12:16" x14ac:dyDescent="0.3">
      <c r="L5026" s="48">
        <v>5017</v>
      </c>
      <c r="M5026" s="50">
        <v>328386.88947640645</v>
      </c>
      <c r="O5026" s="48">
        <v>5017</v>
      </c>
      <c r="P5026" s="50">
        <v>0</v>
      </c>
    </row>
    <row r="5027" spans="12:16" x14ac:dyDescent="0.3">
      <c r="L5027" s="48">
        <v>5018</v>
      </c>
      <c r="M5027" s="50">
        <v>0</v>
      </c>
      <c r="O5027" s="48">
        <v>5018</v>
      </c>
      <c r="P5027" s="50">
        <v>0</v>
      </c>
    </row>
    <row r="5028" spans="12:16" x14ac:dyDescent="0.3">
      <c r="L5028" s="48">
        <v>5019</v>
      </c>
      <c r="M5028" s="50">
        <v>159655.12107609637</v>
      </c>
      <c r="O5028" s="48">
        <v>5019</v>
      </c>
      <c r="P5028" s="50">
        <v>159655.12107609637</v>
      </c>
    </row>
    <row r="5029" spans="12:16" x14ac:dyDescent="0.3">
      <c r="L5029" s="48">
        <v>5020</v>
      </c>
      <c r="M5029" s="50">
        <v>0</v>
      </c>
      <c r="O5029" s="48">
        <v>5020</v>
      </c>
      <c r="P5029" s="50">
        <v>0</v>
      </c>
    </row>
    <row r="5030" spans="12:16" x14ac:dyDescent="0.3">
      <c r="L5030" s="48">
        <v>5021</v>
      </c>
      <c r="M5030" s="50">
        <v>0</v>
      </c>
      <c r="O5030" s="48">
        <v>5021</v>
      </c>
      <c r="P5030" s="50">
        <v>0</v>
      </c>
    </row>
    <row r="5031" spans="12:16" x14ac:dyDescent="0.3">
      <c r="L5031" s="48">
        <v>5022</v>
      </c>
      <c r="M5031" s="50">
        <v>0</v>
      </c>
      <c r="O5031" s="48">
        <v>5022</v>
      </c>
      <c r="P5031" s="50">
        <v>0</v>
      </c>
    </row>
    <row r="5032" spans="12:16" x14ac:dyDescent="0.3">
      <c r="L5032" s="48">
        <v>5023</v>
      </c>
      <c r="M5032" s="50">
        <v>6903121.6347731547</v>
      </c>
      <c r="O5032" s="48">
        <v>5023</v>
      </c>
      <c r="P5032" s="50">
        <v>1033884.6034791229</v>
      </c>
    </row>
    <row r="5033" spans="12:16" x14ac:dyDescent="0.3">
      <c r="L5033" s="48">
        <v>5024</v>
      </c>
      <c r="M5033" s="50">
        <v>0</v>
      </c>
      <c r="O5033" s="48">
        <v>5024</v>
      </c>
      <c r="P5033" s="50">
        <v>0</v>
      </c>
    </row>
    <row r="5034" spans="12:16" x14ac:dyDescent="0.3">
      <c r="L5034" s="48">
        <v>5025</v>
      </c>
      <c r="M5034" s="50">
        <v>0</v>
      </c>
      <c r="O5034" s="48">
        <v>5025</v>
      </c>
      <c r="P5034" s="50">
        <v>0</v>
      </c>
    </row>
    <row r="5035" spans="12:16" x14ac:dyDescent="0.3">
      <c r="L5035" s="48">
        <v>5026</v>
      </c>
      <c r="M5035" s="50">
        <v>2899726.5839766092</v>
      </c>
      <c r="O5035" s="48">
        <v>5026</v>
      </c>
      <c r="P5035" s="50">
        <v>153643.60489704472</v>
      </c>
    </row>
    <row r="5036" spans="12:16" x14ac:dyDescent="0.3">
      <c r="L5036" s="48">
        <v>5027</v>
      </c>
      <c r="M5036" s="50">
        <v>0</v>
      </c>
      <c r="O5036" s="48">
        <v>5027</v>
      </c>
      <c r="P5036" s="50">
        <v>0</v>
      </c>
    </row>
    <row r="5037" spans="12:16" x14ac:dyDescent="0.3">
      <c r="L5037" s="48">
        <v>5028</v>
      </c>
      <c r="M5037" s="50">
        <v>3891327.3180548656</v>
      </c>
      <c r="O5037" s="48">
        <v>5028</v>
      </c>
      <c r="P5037" s="50">
        <v>3891327.3180548656</v>
      </c>
    </row>
    <row r="5038" spans="12:16" x14ac:dyDescent="0.3">
      <c r="L5038" s="48">
        <v>5029</v>
      </c>
      <c r="M5038" s="50">
        <v>0</v>
      </c>
      <c r="O5038" s="48">
        <v>5029</v>
      </c>
      <c r="P5038" s="50">
        <v>0</v>
      </c>
    </row>
    <row r="5039" spans="12:16" x14ac:dyDescent="0.3">
      <c r="L5039" s="48">
        <v>5030</v>
      </c>
      <c r="M5039" s="50">
        <v>1780299.5820379043</v>
      </c>
      <c r="O5039" s="48">
        <v>5030</v>
      </c>
      <c r="P5039" s="50">
        <v>125344.3262141904</v>
      </c>
    </row>
    <row r="5040" spans="12:16" x14ac:dyDescent="0.3">
      <c r="L5040" s="48">
        <v>5031</v>
      </c>
      <c r="M5040" s="50">
        <v>163568.39811694858</v>
      </c>
      <c r="O5040" s="48">
        <v>5031</v>
      </c>
      <c r="P5040" s="50">
        <v>0</v>
      </c>
    </row>
    <row r="5041" spans="12:16" x14ac:dyDescent="0.3">
      <c r="L5041" s="48">
        <v>5032</v>
      </c>
      <c r="M5041" s="50">
        <v>0</v>
      </c>
      <c r="O5041" s="48">
        <v>5032</v>
      </c>
      <c r="P5041" s="50">
        <v>0</v>
      </c>
    </row>
    <row r="5042" spans="12:16" x14ac:dyDescent="0.3">
      <c r="L5042" s="48">
        <v>5033</v>
      </c>
      <c r="M5042" s="50">
        <v>3996317.888787833</v>
      </c>
      <c r="O5042" s="48">
        <v>5033</v>
      </c>
      <c r="P5042" s="50">
        <v>0</v>
      </c>
    </row>
    <row r="5043" spans="12:16" x14ac:dyDescent="0.3">
      <c r="L5043" s="48">
        <v>5034</v>
      </c>
      <c r="M5043" s="50">
        <v>0</v>
      </c>
      <c r="O5043" s="48">
        <v>5034</v>
      </c>
      <c r="P5043" s="50">
        <v>0</v>
      </c>
    </row>
    <row r="5044" spans="12:16" x14ac:dyDescent="0.3">
      <c r="L5044" s="48">
        <v>5035</v>
      </c>
      <c r="M5044" s="50">
        <v>6387571.9766879128</v>
      </c>
      <c r="O5044" s="48">
        <v>5035</v>
      </c>
      <c r="P5044" s="50">
        <v>1103714.2551841133</v>
      </c>
    </row>
    <row r="5045" spans="12:16" x14ac:dyDescent="0.3">
      <c r="L5045" s="48">
        <v>5036</v>
      </c>
      <c r="M5045" s="50">
        <v>0</v>
      </c>
      <c r="O5045" s="48">
        <v>5036</v>
      </c>
      <c r="P5045" s="50">
        <v>0</v>
      </c>
    </row>
    <row r="5046" spans="12:16" x14ac:dyDescent="0.3">
      <c r="L5046" s="48">
        <v>5037</v>
      </c>
      <c r="M5046" s="50">
        <v>0</v>
      </c>
      <c r="O5046" s="48">
        <v>5037</v>
      </c>
      <c r="P5046" s="50">
        <v>0</v>
      </c>
    </row>
    <row r="5047" spans="12:16" x14ac:dyDescent="0.3">
      <c r="L5047" s="48">
        <v>5038</v>
      </c>
      <c r="M5047" s="50">
        <v>0</v>
      </c>
      <c r="O5047" s="48">
        <v>5038</v>
      </c>
      <c r="P5047" s="50">
        <v>0</v>
      </c>
    </row>
    <row r="5048" spans="12:16" x14ac:dyDescent="0.3">
      <c r="L5048" s="48">
        <v>5039</v>
      </c>
      <c r="M5048" s="50">
        <v>0</v>
      </c>
      <c r="O5048" s="48">
        <v>5039</v>
      </c>
      <c r="P5048" s="50">
        <v>0</v>
      </c>
    </row>
    <row r="5049" spans="12:16" x14ac:dyDescent="0.3">
      <c r="L5049" s="48">
        <v>5040</v>
      </c>
      <c r="M5049" s="50">
        <v>5148342.2005078467</v>
      </c>
      <c r="O5049" s="48">
        <v>5040</v>
      </c>
      <c r="P5049" s="50">
        <v>4962531.4125790494</v>
      </c>
    </row>
    <row r="5050" spans="12:16" x14ac:dyDescent="0.3">
      <c r="L5050" s="48">
        <v>5041</v>
      </c>
      <c r="M5050" s="50">
        <v>2972530.2668483648</v>
      </c>
      <c r="O5050" s="48">
        <v>5041</v>
      </c>
      <c r="P5050" s="50">
        <v>0</v>
      </c>
    </row>
    <row r="5051" spans="12:16" x14ac:dyDescent="0.3">
      <c r="L5051" s="48">
        <v>5042</v>
      </c>
      <c r="M5051" s="50">
        <v>1553145.8407031873</v>
      </c>
      <c r="O5051" s="48">
        <v>5042</v>
      </c>
      <c r="P5051" s="50">
        <v>0</v>
      </c>
    </row>
    <row r="5052" spans="12:16" x14ac:dyDescent="0.3">
      <c r="L5052" s="48">
        <v>5043</v>
      </c>
      <c r="M5052" s="50">
        <v>50359124.945657805</v>
      </c>
      <c r="O5052" s="48">
        <v>5043</v>
      </c>
      <c r="P5052" s="50">
        <v>78706.436765173406</v>
      </c>
    </row>
    <row r="5053" spans="12:16" x14ac:dyDescent="0.3">
      <c r="L5053" s="48">
        <v>5044</v>
      </c>
      <c r="M5053" s="50">
        <v>3530707.396318669</v>
      </c>
      <c r="O5053" s="48">
        <v>5044</v>
      </c>
      <c r="P5053" s="50">
        <v>3530707.396318669</v>
      </c>
    </row>
    <row r="5054" spans="12:16" x14ac:dyDescent="0.3">
      <c r="L5054" s="48">
        <v>5045</v>
      </c>
      <c r="M5054" s="50">
        <v>12282331.916326717</v>
      </c>
      <c r="O5054" s="48">
        <v>5045</v>
      </c>
      <c r="P5054" s="50">
        <v>12282331.916326717</v>
      </c>
    </row>
    <row r="5055" spans="12:16" x14ac:dyDescent="0.3">
      <c r="L5055" s="48">
        <v>5046</v>
      </c>
      <c r="M5055" s="50">
        <v>6554355.6599665415</v>
      </c>
      <c r="O5055" s="48">
        <v>5046</v>
      </c>
      <c r="P5055" s="50">
        <v>291162.9933999069</v>
      </c>
    </row>
    <row r="5056" spans="12:16" x14ac:dyDescent="0.3">
      <c r="L5056" s="48">
        <v>5047</v>
      </c>
      <c r="M5056" s="50">
        <v>0</v>
      </c>
      <c r="O5056" s="48">
        <v>5047</v>
      </c>
      <c r="P5056" s="50">
        <v>0</v>
      </c>
    </row>
    <row r="5057" spans="12:16" x14ac:dyDescent="0.3">
      <c r="L5057" s="48">
        <v>5048</v>
      </c>
      <c r="M5057" s="50">
        <v>414041.58742002177</v>
      </c>
      <c r="O5057" s="48">
        <v>5048</v>
      </c>
      <c r="P5057" s="50">
        <v>242452.91214012628</v>
      </c>
    </row>
    <row r="5058" spans="12:16" x14ac:dyDescent="0.3">
      <c r="L5058" s="48">
        <v>5049</v>
      </c>
      <c r="M5058" s="50">
        <v>356655.3463336709</v>
      </c>
      <c r="O5058" s="48">
        <v>5049</v>
      </c>
      <c r="P5058" s="50">
        <v>356655.3463336709</v>
      </c>
    </row>
    <row r="5059" spans="12:16" x14ac:dyDescent="0.3">
      <c r="L5059" s="48">
        <v>5050</v>
      </c>
      <c r="M5059" s="50">
        <v>3803627.6296588173</v>
      </c>
      <c r="O5059" s="48">
        <v>5050</v>
      </c>
      <c r="P5059" s="50">
        <v>3803627.6296588173</v>
      </c>
    </row>
    <row r="5060" spans="12:16" x14ac:dyDescent="0.3">
      <c r="L5060" s="48">
        <v>5051</v>
      </c>
      <c r="M5060" s="50">
        <v>0</v>
      </c>
      <c r="O5060" s="48">
        <v>5051</v>
      </c>
      <c r="P5060" s="50">
        <v>0</v>
      </c>
    </row>
    <row r="5061" spans="12:16" x14ac:dyDescent="0.3">
      <c r="L5061" s="48">
        <v>5052</v>
      </c>
      <c r="M5061" s="50">
        <v>316340.4872939029</v>
      </c>
      <c r="O5061" s="48">
        <v>5052</v>
      </c>
      <c r="P5061" s="50">
        <v>316340.4872939029</v>
      </c>
    </row>
    <row r="5062" spans="12:16" x14ac:dyDescent="0.3">
      <c r="L5062" s="48">
        <v>5053</v>
      </c>
      <c r="M5062" s="50">
        <v>806601.5522220484</v>
      </c>
      <c r="O5062" s="48">
        <v>5053</v>
      </c>
      <c r="P5062" s="50">
        <v>237967.60112762859</v>
      </c>
    </row>
    <row r="5063" spans="12:16" x14ac:dyDescent="0.3">
      <c r="L5063" s="48">
        <v>5054</v>
      </c>
      <c r="M5063" s="50">
        <v>171640.42839106874</v>
      </c>
      <c r="O5063" s="48">
        <v>5054</v>
      </c>
      <c r="P5063" s="50">
        <v>171640.42839106874</v>
      </c>
    </row>
    <row r="5064" spans="12:16" x14ac:dyDescent="0.3">
      <c r="L5064" s="48">
        <v>5055</v>
      </c>
      <c r="M5064" s="50">
        <v>215130.12149946729</v>
      </c>
      <c r="O5064" s="48">
        <v>5055</v>
      </c>
      <c r="P5064" s="50">
        <v>215130.12149946729</v>
      </c>
    </row>
    <row r="5065" spans="12:16" x14ac:dyDescent="0.3">
      <c r="L5065" s="48">
        <v>5056</v>
      </c>
      <c r="M5065" s="50">
        <v>0</v>
      </c>
      <c r="O5065" s="48">
        <v>5056</v>
      </c>
      <c r="P5065" s="50">
        <v>0</v>
      </c>
    </row>
    <row r="5066" spans="12:16" x14ac:dyDescent="0.3">
      <c r="L5066" s="48">
        <v>5057</v>
      </c>
      <c r="M5066" s="50">
        <v>241535.2293458838</v>
      </c>
      <c r="O5066" s="48">
        <v>5057</v>
      </c>
      <c r="P5066" s="50">
        <v>0</v>
      </c>
    </row>
    <row r="5067" spans="12:16" x14ac:dyDescent="0.3">
      <c r="L5067" s="48">
        <v>5058</v>
      </c>
      <c r="M5067" s="50">
        <v>0</v>
      </c>
      <c r="O5067" s="48">
        <v>5058</v>
      </c>
      <c r="P5067" s="50">
        <v>0</v>
      </c>
    </row>
    <row r="5068" spans="12:16" x14ac:dyDescent="0.3">
      <c r="L5068" s="48">
        <v>5059</v>
      </c>
      <c r="M5068" s="50">
        <v>0</v>
      </c>
      <c r="O5068" s="48">
        <v>5059</v>
      </c>
      <c r="P5068" s="50">
        <v>0</v>
      </c>
    </row>
    <row r="5069" spans="12:16" x14ac:dyDescent="0.3">
      <c r="L5069" s="48">
        <v>5060</v>
      </c>
      <c r="M5069" s="50">
        <v>0</v>
      </c>
      <c r="O5069" s="48">
        <v>5060</v>
      </c>
      <c r="P5069" s="50">
        <v>0</v>
      </c>
    </row>
    <row r="5070" spans="12:16" x14ac:dyDescent="0.3">
      <c r="L5070" s="48">
        <v>5061</v>
      </c>
      <c r="M5070" s="50">
        <v>0</v>
      </c>
      <c r="O5070" s="48">
        <v>5061</v>
      </c>
      <c r="P5070" s="50">
        <v>0</v>
      </c>
    </row>
    <row r="5071" spans="12:16" x14ac:dyDescent="0.3">
      <c r="L5071" s="48">
        <v>5062</v>
      </c>
      <c r="M5071" s="50">
        <v>0</v>
      </c>
      <c r="O5071" s="48">
        <v>5062</v>
      </c>
      <c r="P5071" s="50">
        <v>0</v>
      </c>
    </row>
    <row r="5072" spans="12:16" x14ac:dyDescent="0.3">
      <c r="L5072" s="48">
        <v>5063</v>
      </c>
      <c r="M5072" s="50">
        <v>658182.97464453522</v>
      </c>
      <c r="O5072" s="48">
        <v>5063</v>
      </c>
      <c r="P5072" s="50">
        <v>658182.97464453522</v>
      </c>
    </row>
    <row r="5073" spans="12:16" x14ac:dyDescent="0.3">
      <c r="L5073" s="48">
        <v>5064</v>
      </c>
      <c r="M5073" s="50">
        <v>2736925.8010660326</v>
      </c>
      <c r="O5073" s="48">
        <v>5064</v>
      </c>
      <c r="P5073" s="50">
        <v>2736925.8010660326</v>
      </c>
    </row>
    <row r="5074" spans="12:16" x14ac:dyDescent="0.3">
      <c r="L5074" s="48">
        <v>5065</v>
      </c>
      <c r="M5074" s="50">
        <v>0</v>
      </c>
      <c r="O5074" s="48">
        <v>5065</v>
      </c>
      <c r="P5074" s="50">
        <v>0</v>
      </c>
    </row>
    <row r="5075" spans="12:16" x14ac:dyDescent="0.3">
      <c r="L5075" s="48">
        <v>5066</v>
      </c>
      <c r="M5075" s="50">
        <v>408021.60580754618</v>
      </c>
      <c r="O5075" s="48">
        <v>5066</v>
      </c>
      <c r="P5075" s="50">
        <v>133227.78204333404</v>
      </c>
    </row>
    <row r="5076" spans="12:16" x14ac:dyDescent="0.3">
      <c r="L5076" s="48">
        <v>5067</v>
      </c>
      <c r="M5076" s="50">
        <v>243339.30052726771</v>
      </c>
      <c r="O5076" s="48">
        <v>5067</v>
      </c>
      <c r="P5076" s="50">
        <v>243339.30052726771</v>
      </c>
    </row>
    <row r="5077" spans="12:16" x14ac:dyDescent="0.3">
      <c r="L5077" s="48">
        <v>5068</v>
      </c>
      <c r="M5077" s="50">
        <v>460711.94046962156</v>
      </c>
      <c r="O5077" s="48">
        <v>5068</v>
      </c>
      <c r="P5077" s="50">
        <v>460711.94046962156</v>
      </c>
    </row>
    <row r="5078" spans="12:16" x14ac:dyDescent="0.3">
      <c r="L5078" s="48">
        <v>5069</v>
      </c>
      <c r="M5078" s="50">
        <v>3403945.2597232563</v>
      </c>
      <c r="O5078" s="48">
        <v>5069</v>
      </c>
      <c r="P5078" s="50">
        <v>333743.80102145992</v>
      </c>
    </row>
    <row r="5079" spans="12:16" x14ac:dyDescent="0.3">
      <c r="L5079" s="48">
        <v>5070</v>
      </c>
      <c r="M5079" s="50">
        <v>0</v>
      </c>
      <c r="O5079" s="48">
        <v>5070</v>
      </c>
      <c r="P5079" s="50">
        <v>0</v>
      </c>
    </row>
    <row r="5080" spans="12:16" x14ac:dyDescent="0.3">
      <c r="L5080" s="48">
        <v>5071</v>
      </c>
      <c r="M5080" s="50">
        <v>0</v>
      </c>
      <c r="O5080" s="48">
        <v>5071</v>
      </c>
      <c r="P5080" s="50">
        <v>0</v>
      </c>
    </row>
    <row r="5081" spans="12:16" x14ac:dyDescent="0.3">
      <c r="L5081" s="48">
        <v>5072</v>
      </c>
      <c r="M5081" s="50">
        <v>245201.78007349707</v>
      </c>
      <c r="O5081" s="48">
        <v>5072</v>
      </c>
      <c r="P5081" s="50">
        <v>245201.78007349707</v>
      </c>
    </row>
    <row r="5082" spans="12:16" x14ac:dyDescent="0.3">
      <c r="L5082" s="48">
        <v>5073</v>
      </c>
      <c r="M5082" s="50">
        <v>5736849.5232946994</v>
      </c>
      <c r="O5082" s="48">
        <v>5073</v>
      </c>
      <c r="P5082" s="50">
        <v>5736849.5232946994</v>
      </c>
    </row>
    <row r="5083" spans="12:16" x14ac:dyDescent="0.3">
      <c r="L5083" s="48">
        <v>5074</v>
      </c>
      <c r="M5083" s="50">
        <v>0</v>
      </c>
      <c r="O5083" s="48">
        <v>5074</v>
      </c>
      <c r="P5083" s="50">
        <v>0</v>
      </c>
    </row>
    <row r="5084" spans="12:16" x14ac:dyDescent="0.3">
      <c r="L5084" s="48">
        <v>5075</v>
      </c>
      <c r="M5084" s="50">
        <v>0</v>
      </c>
      <c r="O5084" s="48">
        <v>5075</v>
      </c>
      <c r="P5084" s="50">
        <v>0</v>
      </c>
    </row>
    <row r="5085" spans="12:16" x14ac:dyDescent="0.3">
      <c r="L5085" s="48">
        <v>5076</v>
      </c>
      <c r="M5085" s="50">
        <v>226816.45592760816</v>
      </c>
      <c r="O5085" s="48">
        <v>5076</v>
      </c>
      <c r="P5085" s="50">
        <v>226816.45592760816</v>
      </c>
    </row>
    <row r="5086" spans="12:16" x14ac:dyDescent="0.3">
      <c r="L5086" s="48">
        <v>5077</v>
      </c>
      <c r="M5086" s="50">
        <v>2221319.1097900467</v>
      </c>
      <c r="O5086" s="48">
        <v>5077</v>
      </c>
      <c r="P5086" s="50">
        <v>0</v>
      </c>
    </row>
    <row r="5087" spans="12:16" x14ac:dyDescent="0.3">
      <c r="L5087" s="48">
        <v>5078</v>
      </c>
      <c r="M5087" s="50">
        <v>638006.02330316091</v>
      </c>
      <c r="O5087" s="48">
        <v>5078</v>
      </c>
      <c r="P5087" s="50">
        <v>638006.02330316091</v>
      </c>
    </row>
    <row r="5088" spans="12:16" x14ac:dyDescent="0.3">
      <c r="L5088" s="48">
        <v>5079</v>
      </c>
      <c r="M5088" s="50">
        <v>0</v>
      </c>
      <c r="O5088" s="48">
        <v>5079</v>
      </c>
      <c r="P5088" s="50">
        <v>0</v>
      </c>
    </row>
    <row r="5089" spans="12:16" x14ac:dyDescent="0.3">
      <c r="L5089" s="48">
        <v>5080</v>
      </c>
      <c r="M5089" s="50">
        <v>0</v>
      </c>
      <c r="O5089" s="48">
        <v>5080</v>
      </c>
      <c r="P5089" s="50">
        <v>0</v>
      </c>
    </row>
    <row r="5090" spans="12:16" x14ac:dyDescent="0.3">
      <c r="L5090" s="48">
        <v>5081</v>
      </c>
      <c r="M5090" s="50">
        <v>1597519.5195227144</v>
      </c>
      <c r="O5090" s="48">
        <v>5081</v>
      </c>
      <c r="P5090" s="50">
        <v>763300.46969479229</v>
      </c>
    </row>
    <row r="5091" spans="12:16" x14ac:dyDescent="0.3">
      <c r="L5091" s="48">
        <v>5082</v>
      </c>
      <c r="M5091" s="50">
        <v>92957.766069191915</v>
      </c>
      <c r="O5091" s="48">
        <v>5082</v>
      </c>
      <c r="P5091" s="50">
        <v>92957.766069191915</v>
      </c>
    </row>
    <row r="5092" spans="12:16" x14ac:dyDescent="0.3">
      <c r="L5092" s="48">
        <v>5083</v>
      </c>
      <c r="M5092" s="50">
        <v>0</v>
      </c>
      <c r="O5092" s="48">
        <v>5083</v>
      </c>
      <c r="P5092" s="50">
        <v>0</v>
      </c>
    </row>
    <row r="5093" spans="12:16" x14ac:dyDescent="0.3">
      <c r="L5093" s="48">
        <v>5084</v>
      </c>
      <c r="M5093" s="50">
        <v>0</v>
      </c>
      <c r="O5093" s="48">
        <v>5084</v>
      </c>
      <c r="P5093" s="50">
        <v>0</v>
      </c>
    </row>
    <row r="5094" spans="12:16" x14ac:dyDescent="0.3">
      <c r="L5094" s="48">
        <v>5085</v>
      </c>
      <c r="M5094" s="50">
        <v>0</v>
      </c>
      <c r="O5094" s="48">
        <v>5085</v>
      </c>
      <c r="P5094" s="50">
        <v>0</v>
      </c>
    </row>
    <row r="5095" spans="12:16" x14ac:dyDescent="0.3">
      <c r="L5095" s="48">
        <v>5086</v>
      </c>
      <c r="M5095" s="50">
        <v>1100681.9003736924</v>
      </c>
      <c r="O5095" s="48">
        <v>5086</v>
      </c>
      <c r="P5095" s="50">
        <v>1100681.9003736924</v>
      </c>
    </row>
    <row r="5096" spans="12:16" x14ac:dyDescent="0.3">
      <c r="L5096" s="48">
        <v>5087</v>
      </c>
      <c r="M5096" s="50">
        <v>0</v>
      </c>
      <c r="O5096" s="48">
        <v>5087</v>
      </c>
      <c r="P5096" s="50">
        <v>0</v>
      </c>
    </row>
    <row r="5097" spans="12:16" x14ac:dyDescent="0.3">
      <c r="L5097" s="48">
        <v>5088</v>
      </c>
      <c r="M5097" s="50">
        <v>6418156.7531311689</v>
      </c>
      <c r="O5097" s="48">
        <v>5088</v>
      </c>
      <c r="P5097" s="50">
        <v>0</v>
      </c>
    </row>
    <row r="5098" spans="12:16" x14ac:dyDescent="0.3">
      <c r="L5098" s="48">
        <v>5089</v>
      </c>
      <c r="M5098" s="50">
        <v>0</v>
      </c>
      <c r="O5098" s="48">
        <v>5089</v>
      </c>
      <c r="P5098" s="50">
        <v>0</v>
      </c>
    </row>
    <row r="5099" spans="12:16" x14ac:dyDescent="0.3">
      <c r="L5099" s="48">
        <v>5090</v>
      </c>
      <c r="M5099" s="50">
        <v>4105879.7425457472</v>
      </c>
      <c r="O5099" s="48">
        <v>5090</v>
      </c>
      <c r="P5099" s="50">
        <v>4105879.7425457472</v>
      </c>
    </row>
    <row r="5100" spans="12:16" x14ac:dyDescent="0.3">
      <c r="L5100" s="48">
        <v>5091</v>
      </c>
      <c r="M5100" s="50">
        <v>5921503.9975429391</v>
      </c>
      <c r="O5100" s="48">
        <v>5091</v>
      </c>
      <c r="P5100" s="50">
        <v>0</v>
      </c>
    </row>
    <row r="5101" spans="12:16" x14ac:dyDescent="0.3">
      <c r="L5101" s="48">
        <v>5092</v>
      </c>
      <c r="M5101" s="50">
        <v>7933694.3586960863</v>
      </c>
      <c r="O5101" s="48">
        <v>5092</v>
      </c>
      <c r="P5101" s="50">
        <v>0</v>
      </c>
    </row>
    <row r="5102" spans="12:16" x14ac:dyDescent="0.3">
      <c r="L5102" s="48">
        <v>5093</v>
      </c>
      <c r="M5102" s="50">
        <v>0</v>
      </c>
      <c r="O5102" s="48">
        <v>5093</v>
      </c>
      <c r="P5102" s="50">
        <v>0</v>
      </c>
    </row>
    <row r="5103" spans="12:16" x14ac:dyDescent="0.3">
      <c r="L5103" s="48">
        <v>5094</v>
      </c>
      <c r="M5103" s="50">
        <v>0</v>
      </c>
      <c r="O5103" s="48">
        <v>5094</v>
      </c>
      <c r="P5103" s="50">
        <v>0</v>
      </c>
    </row>
    <row r="5104" spans="12:16" x14ac:dyDescent="0.3">
      <c r="L5104" s="48">
        <v>5095</v>
      </c>
      <c r="M5104" s="50">
        <v>0</v>
      </c>
      <c r="O5104" s="48">
        <v>5095</v>
      </c>
      <c r="P5104" s="50">
        <v>0</v>
      </c>
    </row>
    <row r="5105" spans="12:16" x14ac:dyDescent="0.3">
      <c r="L5105" s="48">
        <v>5096</v>
      </c>
      <c r="M5105" s="50">
        <v>0</v>
      </c>
      <c r="O5105" s="48">
        <v>5096</v>
      </c>
      <c r="P5105" s="50">
        <v>0</v>
      </c>
    </row>
    <row r="5106" spans="12:16" x14ac:dyDescent="0.3">
      <c r="L5106" s="48">
        <v>5097</v>
      </c>
      <c r="M5106" s="50">
        <v>0</v>
      </c>
      <c r="O5106" s="48">
        <v>5097</v>
      </c>
      <c r="P5106" s="50">
        <v>0</v>
      </c>
    </row>
    <row r="5107" spans="12:16" x14ac:dyDescent="0.3">
      <c r="L5107" s="48">
        <v>5098</v>
      </c>
      <c r="M5107" s="50">
        <v>0</v>
      </c>
      <c r="O5107" s="48">
        <v>5098</v>
      </c>
      <c r="P5107" s="50">
        <v>0</v>
      </c>
    </row>
    <row r="5108" spans="12:16" x14ac:dyDescent="0.3">
      <c r="L5108" s="48">
        <v>5099</v>
      </c>
      <c r="M5108" s="50">
        <v>0</v>
      </c>
      <c r="O5108" s="48">
        <v>5099</v>
      </c>
      <c r="P5108" s="50">
        <v>0</v>
      </c>
    </row>
    <row r="5109" spans="12:16" x14ac:dyDescent="0.3">
      <c r="L5109" s="48">
        <v>5100</v>
      </c>
      <c r="M5109" s="50">
        <v>3113282.9989833185</v>
      </c>
      <c r="O5109" s="48">
        <v>5100</v>
      </c>
      <c r="P5109" s="50">
        <v>0</v>
      </c>
    </row>
    <row r="5110" spans="12:16" x14ac:dyDescent="0.3">
      <c r="L5110" s="48">
        <v>5101</v>
      </c>
      <c r="M5110" s="50">
        <v>217800.2898676543</v>
      </c>
      <c r="O5110" s="48">
        <v>5101</v>
      </c>
      <c r="P5110" s="50">
        <v>0</v>
      </c>
    </row>
    <row r="5111" spans="12:16" x14ac:dyDescent="0.3">
      <c r="L5111" s="48">
        <v>5102</v>
      </c>
      <c r="M5111" s="50">
        <v>4372811.8826897535</v>
      </c>
      <c r="O5111" s="48">
        <v>5102</v>
      </c>
      <c r="P5111" s="50">
        <v>0</v>
      </c>
    </row>
    <row r="5112" spans="12:16" x14ac:dyDescent="0.3">
      <c r="L5112" s="48">
        <v>5103</v>
      </c>
      <c r="M5112" s="50">
        <v>2467177.2782419357</v>
      </c>
      <c r="O5112" s="48">
        <v>5103</v>
      </c>
      <c r="P5112" s="50">
        <v>657702.21655352728</v>
      </c>
    </row>
    <row r="5113" spans="12:16" x14ac:dyDescent="0.3">
      <c r="L5113" s="48">
        <v>5104</v>
      </c>
      <c r="M5113" s="50">
        <v>0</v>
      </c>
      <c r="O5113" s="48">
        <v>5104</v>
      </c>
      <c r="P5113" s="50">
        <v>0</v>
      </c>
    </row>
    <row r="5114" spans="12:16" x14ac:dyDescent="0.3">
      <c r="L5114" s="48">
        <v>5105</v>
      </c>
      <c r="M5114" s="50">
        <v>0</v>
      </c>
      <c r="O5114" s="48">
        <v>5105</v>
      </c>
      <c r="P5114" s="50">
        <v>0</v>
      </c>
    </row>
    <row r="5115" spans="12:16" x14ac:dyDescent="0.3">
      <c r="L5115" s="48">
        <v>5106</v>
      </c>
      <c r="M5115" s="50">
        <v>0</v>
      </c>
      <c r="O5115" s="48">
        <v>5106</v>
      </c>
      <c r="P5115" s="50">
        <v>0</v>
      </c>
    </row>
    <row r="5116" spans="12:16" x14ac:dyDescent="0.3">
      <c r="L5116" s="48">
        <v>5107</v>
      </c>
      <c r="M5116" s="50">
        <v>290493.92561165249</v>
      </c>
      <c r="O5116" s="48">
        <v>5107</v>
      </c>
      <c r="P5116" s="50">
        <v>290493.92561165249</v>
      </c>
    </row>
    <row r="5117" spans="12:16" x14ac:dyDescent="0.3">
      <c r="L5117" s="48">
        <v>5108</v>
      </c>
      <c r="M5117" s="50">
        <v>76184157.091755584</v>
      </c>
      <c r="O5117" s="48">
        <v>5108</v>
      </c>
      <c r="P5117" s="50">
        <v>517772.09991779568</v>
      </c>
    </row>
    <row r="5118" spans="12:16" x14ac:dyDescent="0.3">
      <c r="L5118" s="48">
        <v>5109</v>
      </c>
      <c r="M5118" s="50">
        <v>3725545.1489337985</v>
      </c>
      <c r="O5118" s="48">
        <v>5109</v>
      </c>
      <c r="P5118" s="50">
        <v>0</v>
      </c>
    </row>
    <row r="5119" spans="12:16" x14ac:dyDescent="0.3">
      <c r="L5119" s="48">
        <v>5110</v>
      </c>
      <c r="M5119" s="50">
        <v>364067.87339233293</v>
      </c>
      <c r="O5119" s="48">
        <v>5110</v>
      </c>
      <c r="P5119" s="50">
        <v>364067.87339233293</v>
      </c>
    </row>
    <row r="5120" spans="12:16" x14ac:dyDescent="0.3">
      <c r="L5120" s="48">
        <v>5111</v>
      </c>
      <c r="M5120" s="50">
        <v>330612.13615965343</v>
      </c>
      <c r="O5120" s="48">
        <v>5111</v>
      </c>
      <c r="P5120" s="50">
        <v>330612.13615965343</v>
      </c>
    </row>
    <row r="5121" spans="12:16" x14ac:dyDescent="0.3">
      <c r="L5121" s="48">
        <v>5112</v>
      </c>
      <c r="M5121" s="50">
        <v>214878.46233027236</v>
      </c>
      <c r="O5121" s="48">
        <v>5112</v>
      </c>
      <c r="P5121" s="50">
        <v>0</v>
      </c>
    </row>
    <row r="5122" spans="12:16" x14ac:dyDescent="0.3">
      <c r="L5122" s="48">
        <v>5113</v>
      </c>
      <c r="M5122" s="50">
        <v>0</v>
      </c>
      <c r="O5122" s="48">
        <v>5113</v>
      </c>
      <c r="P5122" s="50">
        <v>0</v>
      </c>
    </row>
    <row r="5123" spans="12:16" x14ac:dyDescent="0.3">
      <c r="L5123" s="48">
        <v>5114</v>
      </c>
      <c r="M5123" s="50">
        <v>1959746.810036062</v>
      </c>
      <c r="O5123" s="48">
        <v>5114</v>
      </c>
      <c r="P5123" s="50">
        <v>0</v>
      </c>
    </row>
    <row r="5124" spans="12:16" x14ac:dyDescent="0.3">
      <c r="L5124" s="48">
        <v>5115</v>
      </c>
      <c r="M5124" s="50">
        <v>0</v>
      </c>
      <c r="O5124" s="48">
        <v>5115</v>
      </c>
      <c r="P5124" s="50">
        <v>0</v>
      </c>
    </row>
    <row r="5125" spans="12:16" x14ac:dyDescent="0.3">
      <c r="L5125" s="48">
        <v>5116</v>
      </c>
      <c r="M5125" s="50">
        <v>9883232.7426121328</v>
      </c>
      <c r="O5125" s="48">
        <v>5116</v>
      </c>
      <c r="P5125" s="50">
        <v>8814882.6344284043</v>
      </c>
    </row>
    <row r="5126" spans="12:16" x14ac:dyDescent="0.3">
      <c r="L5126" s="48">
        <v>5117</v>
      </c>
      <c r="M5126" s="50">
        <v>795326.97835953475</v>
      </c>
      <c r="O5126" s="48">
        <v>5117</v>
      </c>
      <c r="P5126" s="50">
        <v>622617.58020362037</v>
      </c>
    </row>
    <row r="5127" spans="12:16" x14ac:dyDescent="0.3">
      <c r="L5127" s="48">
        <v>5118</v>
      </c>
      <c r="M5127" s="50">
        <v>0</v>
      </c>
      <c r="O5127" s="48">
        <v>5118</v>
      </c>
      <c r="P5127" s="50">
        <v>0</v>
      </c>
    </row>
    <row r="5128" spans="12:16" x14ac:dyDescent="0.3">
      <c r="L5128" s="48">
        <v>5119</v>
      </c>
      <c r="M5128" s="50">
        <v>3370921.4827406341</v>
      </c>
      <c r="O5128" s="48">
        <v>5119</v>
      </c>
      <c r="P5128" s="50">
        <v>3147640.5661727651</v>
      </c>
    </row>
    <row r="5129" spans="12:16" x14ac:dyDescent="0.3">
      <c r="L5129" s="48">
        <v>5120</v>
      </c>
      <c r="M5129" s="50">
        <v>0</v>
      </c>
      <c r="O5129" s="48">
        <v>5120</v>
      </c>
      <c r="P5129" s="50">
        <v>0</v>
      </c>
    </row>
    <row r="5130" spans="12:16" x14ac:dyDescent="0.3">
      <c r="L5130" s="48">
        <v>5121</v>
      </c>
      <c r="M5130" s="50">
        <v>0</v>
      </c>
      <c r="O5130" s="48">
        <v>5121</v>
      </c>
      <c r="P5130" s="50">
        <v>0</v>
      </c>
    </row>
    <row r="5131" spans="12:16" x14ac:dyDescent="0.3">
      <c r="L5131" s="48">
        <v>5122</v>
      </c>
      <c r="M5131" s="50">
        <v>1395515.4073000117</v>
      </c>
      <c r="O5131" s="48">
        <v>5122</v>
      </c>
      <c r="P5131" s="50">
        <v>0</v>
      </c>
    </row>
    <row r="5132" spans="12:16" x14ac:dyDescent="0.3">
      <c r="L5132" s="48">
        <v>5123</v>
      </c>
      <c r="M5132" s="50">
        <v>0</v>
      </c>
      <c r="O5132" s="48">
        <v>5123</v>
      </c>
      <c r="P5132" s="50">
        <v>0</v>
      </c>
    </row>
    <row r="5133" spans="12:16" x14ac:dyDescent="0.3">
      <c r="L5133" s="48">
        <v>5124</v>
      </c>
      <c r="M5133" s="50">
        <v>0</v>
      </c>
      <c r="O5133" s="48">
        <v>5124</v>
      </c>
      <c r="P5133" s="50">
        <v>0</v>
      </c>
    </row>
    <row r="5134" spans="12:16" x14ac:dyDescent="0.3">
      <c r="L5134" s="48">
        <v>5125</v>
      </c>
      <c r="M5134" s="50">
        <v>0</v>
      </c>
      <c r="O5134" s="48">
        <v>5125</v>
      </c>
      <c r="P5134" s="50">
        <v>0</v>
      </c>
    </row>
    <row r="5135" spans="12:16" x14ac:dyDescent="0.3">
      <c r="L5135" s="48">
        <v>5126</v>
      </c>
      <c r="M5135" s="50">
        <v>0</v>
      </c>
      <c r="O5135" s="48">
        <v>5126</v>
      </c>
      <c r="P5135" s="50">
        <v>0</v>
      </c>
    </row>
    <row r="5136" spans="12:16" x14ac:dyDescent="0.3">
      <c r="L5136" s="48">
        <v>5127</v>
      </c>
      <c r="M5136" s="50">
        <v>0</v>
      </c>
      <c r="O5136" s="48">
        <v>5127</v>
      </c>
      <c r="P5136" s="50">
        <v>0</v>
      </c>
    </row>
    <row r="5137" spans="12:16" x14ac:dyDescent="0.3">
      <c r="L5137" s="48">
        <v>5128</v>
      </c>
      <c r="M5137" s="50">
        <v>0</v>
      </c>
      <c r="O5137" s="48">
        <v>5128</v>
      </c>
      <c r="P5137" s="50">
        <v>0</v>
      </c>
    </row>
    <row r="5138" spans="12:16" x14ac:dyDescent="0.3">
      <c r="L5138" s="48">
        <v>5129</v>
      </c>
      <c r="M5138" s="50">
        <v>0</v>
      </c>
      <c r="O5138" s="48">
        <v>5129</v>
      </c>
      <c r="P5138" s="50">
        <v>0</v>
      </c>
    </row>
    <row r="5139" spans="12:16" x14ac:dyDescent="0.3">
      <c r="L5139" s="48">
        <v>5130</v>
      </c>
      <c r="M5139" s="50">
        <v>0</v>
      </c>
      <c r="O5139" s="48">
        <v>5130</v>
      </c>
      <c r="P5139" s="50">
        <v>0</v>
      </c>
    </row>
    <row r="5140" spans="12:16" x14ac:dyDescent="0.3">
      <c r="L5140" s="48">
        <v>5131</v>
      </c>
      <c r="M5140" s="50">
        <v>2147077.6095004249</v>
      </c>
      <c r="O5140" s="48">
        <v>5131</v>
      </c>
      <c r="P5140" s="50">
        <v>0</v>
      </c>
    </row>
    <row r="5141" spans="12:16" x14ac:dyDescent="0.3">
      <c r="L5141" s="48">
        <v>5132</v>
      </c>
      <c r="M5141" s="50">
        <v>0</v>
      </c>
      <c r="O5141" s="48">
        <v>5132</v>
      </c>
      <c r="P5141" s="50">
        <v>0</v>
      </c>
    </row>
    <row r="5142" spans="12:16" x14ac:dyDescent="0.3">
      <c r="L5142" s="48">
        <v>5133</v>
      </c>
      <c r="M5142" s="50">
        <v>462540.04225939536</v>
      </c>
      <c r="O5142" s="48">
        <v>5133</v>
      </c>
      <c r="P5142" s="50">
        <v>462540.04225939536</v>
      </c>
    </row>
    <row r="5143" spans="12:16" x14ac:dyDescent="0.3">
      <c r="L5143" s="48">
        <v>5134</v>
      </c>
      <c r="M5143" s="50">
        <v>416354.69725583674</v>
      </c>
      <c r="O5143" s="48">
        <v>5134</v>
      </c>
      <c r="P5143" s="50">
        <v>416354.69725583674</v>
      </c>
    </row>
    <row r="5144" spans="12:16" x14ac:dyDescent="0.3">
      <c r="L5144" s="48">
        <v>5135</v>
      </c>
      <c r="M5144" s="50">
        <v>0</v>
      </c>
      <c r="O5144" s="48">
        <v>5135</v>
      </c>
      <c r="P5144" s="50">
        <v>0</v>
      </c>
    </row>
    <row r="5145" spans="12:16" x14ac:dyDescent="0.3">
      <c r="L5145" s="48">
        <v>5136</v>
      </c>
      <c r="M5145" s="50">
        <v>272292.22075413167</v>
      </c>
      <c r="O5145" s="48">
        <v>5136</v>
      </c>
      <c r="P5145" s="50">
        <v>0</v>
      </c>
    </row>
    <row r="5146" spans="12:16" x14ac:dyDescent="0.3">
      <c r="L5146" s="48">
        <v>5137</v>
      </c>
      <c r="M5146" s="50">
        <v>0</v>
      </c>
      <c r="O5146" s="48">
        <v>5137</v>
      </c>
      <c r="P5146" s="50">
        <v>0</v>
      </c>
    </row>
    <row r="5147" spans="12:16" x14ac:dyDescent="0.3">
      <c r="L5147" s="48">
        <v>5138</v>
      </c>
      <c r="M5147" s="50">
        <v>220027.58516264235</v>
      </c>
      <c r="O5147" s="48">
        <v>5138</v>
      </c>
      <c r="P5147" s="50">
        <v>0</v>
      </c>
    </row>
    <row r="5148" spans="12:16" x14ac:dyDescent="0.3">
      <c r="L5148" s="48">
        <v>5139</v>
      </c>
      <c r="M5148" s="50">
        <v>4467209.6370911067</v>
      </c>
      <c r="O5148" s="48">
        <v>5139</v>
      </c>
      <c r="P5148" s="50">
        <v>4467209.6370911067</v>
      </c>
    </row>
    <row r="5149" spans="12:16" x14ac:dyDescent="0.3">
      <c r="L5149" s="48">
        <v>5140</v>
      </c>
      <c r="M5149" s="50">
        <v>200332.63005452187</v>
      </c>
      <c r="O5149" s="48">
        <v>5140</v>
      </c>
      <c r="P5149" s="50">
        <v>0</v>
      </c>
    </row>
    <row r="5150" spans="12:16" x14ac:dyDescent="0.3">
      <c r="L5150" s="48">
        <v>5141</v>
      </c>
      <c r="M5150" s="50">
        <v>0</v>
      </c>
      <c r="O5150" s="48">
        <v>5141</v>
      </c>
      <c r="P5150" s="50">
        <v>0</v>
      </c>
    </row>
    <row r="5151" spans="12:16" x14ac:dyDescent="0.3">
      <c r="L5151" s="48">
        <v>5142</v>
      </c>
      <c r="M5151" s="50">
        <v>0</v>
      </c>
      <c r="O5151" s="48">
        <v>5142</v>
      </c>
      <c r="P5151" s="50">
        <v>0</v>
      </c>
    </row>
    <row r="5152" spans="12:16" x14ac:dyDescent="0.3">
      <c r="L5152" s="48">
        <v>5143</v>
      </c>
      <c r="M5152" s="50">
        <v>1568971.4499948858</v>
      </c>
      <c r="O5152" s="48">
        <v>5143</v>
      </c>
      <c r="P5152" s="50">
        <v>0</v>
      </c>
    </row>
    <row r="5153" spans="12:16" x14ac:dyDescent="0.3">
      <c r="L5153" s="48">
        <v>5144</v>
      </c>
      <c r="M5153" s="50">
        <v>166435.29632779915</v>
      </c>
      <c r="O5153" s="48">
        <v>5144</v>
      </c>
      <c r="P5153" s="50">
        <v>166435.29632779915</v>
      </c>
    </row>
    <row r="5154" spans="12:16" x14ac:dyDescent="0.3">
      <c r="L5154" s="48">
        <v>5145</v>
      </c>
      <c r="M5154" s="50">
        <v>0</v>
      </c>
      <c r="O5154" s="48">
        <v>5145</v>
      </c>
      <c r="P5154" s="50">
        <v>0</v>
      </c>
    </row>
    <row r="5155" spans="12:16" x14ac:dyDescent="0.3">
      <c r="L5155" s="48">
        <v>5146</v>
      </c>
      <c r="M5155" s="50">
        <v>0</v>
      </c>
      <c r="O5155" s="48">
        <v>5146</v>
      </c>
      <c r="P5155" s="50">
        <v>0</v>
      </c>
    </row>
    <row r="5156" spans="12:16" x14ac:dyDescent="0.3">
      <c r="L5156" s="48">
        <v>5147</v>
      </c>
      <c r="M5156" s="50">
        <v>0</v>
      </c>
      <c r="O5156" s="48">
        <v>5147</v>
      </c>
      <c r="P5156" s="50">
        <v>0</v>
      </c>
    </row>
    <row r="5157" spans="12:16" x14ac:dyDescent="0.3">
      <c r="L5157" s="48">
        <v>5148</v>
      </c>
      <c r="M5157" s="50">
        <v>0</v>
      </c>
      <c r="O5157" s="48">
        <v>5148</v>
      </c>
      <c r="P5157" s="50">
        <v>0</v>
      </c>
    </row>
    <row r="5158" spans="12:16" x14ac:dyDescent="0.3">
      <c r="L5158" s="48">
        <v>5149</v>
      </c>
      <c r="M5158" s="50">
        <v>569967.34654254548</v>
      </c>
      <c r="O5158" s="48">
        <v>5149</v>
      </c>
      <c r="P5158" s="50">
        <v>348068.77189838485</v>
      </c>
    </row>
    <row r="5159" spans="12:16" x14ac:dyDescent="0.3">
      <c r="L5159" s="48">
        <v>5150</v>
      </c>
      <c r="M5159" s="50">
        <v>2645943.881523821</v>
      </c>
      <c r="O5159" s="48">
        <v>5150</v>
      </c>
      <c r="P5159" s="50">
        <v>2645943.881523821</v>
      </c>
    </row>
    <row r="5160" spans="12:16" x14ac:dyDescent="0.3">
      <c r="L5160" s="48">
        <v>5151</v>
      </c>
      <c r="M5160" s="50">
        <v>0</v>
      </c>
      <c r="O5160" s="48">
        <v>5151</v>
      </c>
      <c r="P5160" s="50">
        <v>0</v>
      </c>
    </row>
    <row r="5161" spans="12:16" x14ac:dyDescent="0.3">
      <c r="L5161" s="48">
        <v>5152</v>
      </c>
      <c r="M5161" s="50">
        <v>0</v>
      </c>
      <c r="O5161" s="48">
        <v>5152</v>
      </c>
      <c r="P5161" s="50">
        <v>0</v>
      </c>
    </row>
    <row r="5162" spans="12:16" x14ac:dyDescent="0.3">
      <c r="L5162" s="48">
        <v>5153</v>
      </c>
      <c r="M5162" s="50">
        <v>201256.88809389406</v>
      </c>
      <c r="O5162" s="48">
        <v>5153</v>
      </c>
      <c r="P5162" s="50">
        <v>0</v>
      </c>
    </row>
    <row r="5163" spans="12:16" x14ac:dyDescent="0.3">
      <c r="L5163" s="48">
        <v>5154</v>
      </c>
      <c r="M5163" s="50">
        <v>0</v>
      </c>
      <c r="O5163" s="48">
        <v>5154</v>
      </c>
      <c r="P5163" s="50">
        <v>0</v>
      </c>
    </row>
    <row r="5164" spans="12:16" x14ac:dyDescent="0.3">
      <c r="L5164" s="48">
        <v>5155</v>
      </c>
      <c r="M5164" s="50">
        <v>0</v>
      </c>
      <c r="O5164" s="48">
        <v>5155</v>
      </c>
      <c r="P5164" s="50">
        <v>0</v>
      </c>
    </row>
    <row r="5165" spans="12:16" x14ac:dyDescent="0.3">
      <c r="L5165" s="48">
        <v>5156</v>
      </c>
      <c r="M5165" s="50">
        <v>0</v>
      </c>
      <c r="O5165" s="48">
        <v>5156</v>
      </c>
      <c r="P5165" s="50">
        <v>0</v>
      </c>
    </row>
    <row r="5166" spans="12:16" x14ac:dyDescent="0.3">
      <c r="L5166" s="48">
        <v>5157</v>
      </c>
      <c r="M5166" s="50">
        <v>0</v>
      </c>
      <c r="O5166" s="48">
        <v>5157</v>
      </c>
      <c r="P5166" s="50">
        <v>0</v>
      </c>
    </row>
    <row r="5167" spans="12:16" x14ac:dyDescent="0.3">
      <c r="L5167" s="48">
        <v>5158</v>
      </c>
      <c r="M5167" s="50">
        <v>3862774.7986799404</v>
      </c>
      <c r="O5167" s="48">
        <v>5158</v>
      </c>
      <c r="P5167" s="50">
        <v>0</v>
      </c>
    </row>
    <row r="5168" spans="12:16" x14ac:dyDescent="0.3">
      <c r="L5168" s="48">
        <v>5159</v>
      </c>
      <c r="M5168" s="50">
        <v>3895862.3702251692</v>
      </c>
      <c r="O5168" s="48">
        <v>5159</v>
      </c>
      <c r="P5168" s="50">
        <v>3895862.3702251692</v>
      </c>
    </row>
    <row r="5169" spans="12:16" x14ac:dyDescent="0.3">
      <c r="L5169" s="48">
        <v>5160</v>
      </c>
      <c r="M5169" s="50">
        <v>0</v>
      </c>
      <c r="O5169" s="48">
        <v>5160</v>
      </c>
      <c r="P5169" s="50">
        <v>0</v>
      </c>
    </row>
    <row r="5170" spans="12:16" x14ac:dyDescent="0.3">
      <c r="L5170" s="48">
        <v>5161</v>
      </c>
      <c r="M5170" s="50">
        <v>133568.12904319674</v>
      </c>
      <c r="O5170" s="48">
        <v>5161</v>
      </c>
      <c r="P5170" s="50">
        <v>0</v>
      </c>
    </row>
    <row r="5171" spans="12:16" x14ac:dyDescent="0.3">
      <c r="L5171" s="48">
        <v>5162</v>
      </c>
      <c r="M5171" s="50">
        <v>2030004.1793803563</v>
      </c>
      <c r="O5171" s="48">
        <v>5162</v>
      </c>
      <c r="P5171" s="50">
        <v>0</v>
      </c>
    </row>
    <row r="5172" spans="12:16" x14ac:dyDescent="0.3">
      <c r="L5172" s="48">
        <v>5163</v>
      </c>
      <c r="M5172" s="50">
        <v>899546.39881780511</v>
      </c>
      <c r="O5172" s="48">
        <v>5163</v>
      </c>
      <c r="P5172" s="50">
        <v>899546.39881780511</v>
      </c>
    </row>
    <row r="5173" spans="12:16" x14ac:dyDescent="0.3">
      <c r="L5173" s="48">
        <v>5164</v>
      </c>
      <c r="M5173" s="50">
        <v>2341330.9049111921</v>
      </c>
      <c r="O5173" s="48">
        <v>5164</v>
      </c>
      <c r="P5173" s="50">
        <v>2341330.9049111921</v>
      </c>
    </row>
    <row r="5174" spans="12:16" x14ac:dyDescent="0.3">
      <c r="L5174" s="48">
        <v>5165</v>
      </c>
      <c r="M5174" s="50">
        <v>0</v>
      </c>
      <c r="O5174" s="48">
        <v>5165</v>
      </c>
      <c r="P5174" s="50">
        <v>0</v>
      </c>
    </row>
    <row r="5175" spans="12:16" x14ac:dyDescent="0.3">
      <c r="L5175" s="48">
        <v>5166</v>
      </c>
      <c r="M5175" s="50">
        <v>0</v>
      </c>
      <c r="O5175" s="48">
        <v>5166</v>
      </c>
      <c r="P5175" s="50">
        <v>0</v>
      </c>
    </row>
    <row r="5176" spans="12:16" x14ac:dyDescent="0.3">
      <c r="L5176" s="48">
        <v>5167</v>
      </c>
      <c r="M5176" s="50">
        <v>252480.86117907107</v>
      </c>
      <c r="O5176" s="48">
        <v>5167</v>
      </c>
      <c r="P5176" s="50">
        <v>252480.86117907107</v>
      </c>
    </row>
    <row r="5177" spans="12:16" x14ac:dyDescent="0.3">
      <c r="L5177" s="48">
        <v>5168</v>
      </c>
      <c r="M5177" s="50">
        <v>218532.97130767937</v>
      </c>
      <c r="O5177" s="48">
        <v>5168</v>
      </c>
      <c r="P5177" s="50">
        <v>0</v>
      </c>
    </row>
    <row r="5178" spans="12:16" x14ac:dyDescent="0.3">
      <c r="L5178" s="48">
        <v>5169</v>
      </c>
      <c r="M5178" s="50">
        <v>0</v>
      </c>
      <c r="O5178" s="48">
        <v>5169</v>
      </c>
      <c r="P5178" s="50">
        <v>0</v>
      </c>
    </row>
    <row r="5179" spans="12:16" x14ac:dyDescent="0.3">
      <c r="L5179" s="48">
        <v>5170</v>
      </c>
      <c r="M5179" s="50">
        <v>376192.27919786365</v>
      </c>
      <c r="O5179" s="48">
        <v>5170</v>
      </c>
      <c r="P5179" s="50">
        <v>0</v>
      </c>
    </row>
    <row r="5180" spans="12:16" x14ac:dyDescent="0.3">
      <c r="L5180" s="48">
        <v>5171</v>
      </c>
      <c r="M5180" s="50">
        <v>0</v>
      </c>
      <c r="O5180" s="48">
        <v>5171</v>
      </c>
      <c r="P5180" s="50">
        <v>0</v>
      </c>
    </row>
    <row r="5181" spans="12:16" x14ac:dyDescent="0.3">
      <c r="L5181" s="48">
        <v>5172</v>
      </c>
      <c r="M5181" s="50">
        <v>2871963.8110045763</v>
      </c>
      <c r="O5181" s="48">
        <v>5172</v>
      </c>
      <c r="P5181" s="50">
        <v>2871963.8110045763</v>
      </c>
    </row>
    <row r="5182" spans="12:16" x14ac:dyDescent="0.3">
      <c r="L5182" s="48">
        <v>5173</v>
      </c>
      <c r="M5182" s="50">
        <v>0</v>
      </c>
      <c r="O5182" s="48">
        <v>5173</v>
      </c>
      <c r="P5182" s="50">
        <v>0</v>
      </c>
    </row>
    <row r="5183" spans="12:16" x14ac:dyDescent="0.3">
      <c r="L5183" s="48">
        <v>5174</v>
      </c>
      <c r="M5183" s="50">
        <v>0</v>
      </c>
      <c r="O5183" s="48">
        <v>5174</v>
      </c>
      <c r="P5183" s="50">
        <v>0</v>
      </c>
    </row>
    <row r="5184" spans="12:16" x14ac:dyDescent="0.3">
      <c r="L5184" s="48">
        <v>5175</v>
      </c>
      <c r="M5184" s="50">
        <v>0</v>
      </c>
      <c r="O5184" s="48">
        <v>5175</v>
      </c>
      <c r="P5184" s="50">
        <v>0</v>
      </c>
    </row>
    <row r="5185" spans="12:16" x14ac:dyDescent="0.3">
      <c r="L5185" s="48">
        <v>5176</v>
      </c>
      <c r="M5185" s="50">
        <v>0</v>
      </c>
      <c r="O5185" s="48">
        <v>5176</v>
      </c>
      <c r="P5185" s="50">
        <v>0</v>
      </c>
    </row>
    <row r="5186" spans="12:16" x14ac:dyDescent="0.3">
      <c r="L5186" s="48">
        <v>5177</v>
      </c>
      <c r="M5186" s="50">
        <v>0</v>
      </c>
      <c r="O5186" s="48">
        <v>5177</v>
      </c>
      <c r="P5186" s="50">
        <v>0</v>
      </c>
    </row>
    <row r="5187" spans="12:16" x14ac:dyDescent="0.3">
      <c r="L5187" s="48">
        <v>5178</v>
      </c>
      <c r="M5187" s="50">
        <v>0</v>
      </c>
      <c r="O5187" s="48">
        <v>5178</v>
      </c>
      <c r="P5187" s="50">
        <v>0</v>
      </c>
    </row>
    <row r="5188" spans="12:16" x14ac:dyDescent="0.3">
      <c r="L5188" s="48">
        <v>5179</v>
      </c>
      <c r="M5188" s="50">
        <v>4642632.7123698937</v>
      </c>
      <c r="O5188" s="48">
        <v>5179</v>
      </c>
      <c r="P5188" s="50">
        <v>4642632.7123698937</v>
      </c>
    </row>
    <row r="5189" spans="12:16" x14ac:dyDescent="0.3">
      <c r="L5189" s="48">
        <v>5180</v>
      </c>
      <c r="M5189" s="50">
        <v>816741.05931067071</v>
      </c>
      <c r="O5189" s="48">
        <v>5180</v>
      </c>
      <c r="P5189" s="50">
        <v>646426.65532053215</v>
      </c>
    </row>
    <row r="5190" spans="12:16" x14ac:dyDescent="0.3">
      <c r="L5190" s="48">
        <v>5181</v>
      </c>
      <c r="M5190" s="50">
        <v>0</v>
      </c>
      <c r="O5190" s="48">
        <v>5181</v>
      </c>
      <c r="P5190" s="50">
        <v>0</v>
      </c>
    </row>
    <row r="5191" spans="12:16" x14ac:dyDescent="0.3">
      <c r="L5191" s="48">
        <v>5182</v>
      </c>
      <c r="M5191" s="50">
        <v>0</v>
      </c>
      <c r="O5191" s="48">
        <v>5182</v>
      </c>
      <c r="P5191" s="50">
        <v>0</v>
      </c>
    </row>
    <row r="5192" spans="12:16" x14ac:dyDescent="0.3">
      <c r="L5192" s="48">
        <v>5183</v>
      </c>
      <c r="M5192" s="50">
        <v>0</v>
      </c>
      <c r="O5192" s="48">
        <v>5183</v>
      </c>
      <c r="P5192" s="50">
        <v>0</v>
      </c>
    </row>
    <row r="5193" spans="12:16" x14ac:dyDescent="0.3">
      <c r="L5193" s="48">
        <v>5184</v>
      </c>
      <c r="M5193" s="50">
        <v>4481534.8640198437</v>
      </c>
      <c r="O5193" s="48">
        <v>5184</v>
      </c>
      <c r="P5193" s="50">
        <v>0</v>
      </c>
    </row>
    <row r="5194" spans="12:16" x14ac:dyDescent="0.3">
      <c r="L5194" s="48">
        <v>5185</v>
      </c>
      <c r="M5194" s="50">
        <v>8711781.4791496564</v>
      </c>
      <c r="O5194" s="48">
        <v>5185</v>
      </c>
      <c r="P5194" s="50">
        <v>2716697.8159601497</v>
      </c>
    </row>
    <row r="5195" spans="12:16" x14ac:dyDescent="0.3">
      <c r="L5195" s="48">
        <v>5186</v>
      </c>
      <c r="M5195" s="50">
        <v>0</v>
      </c>
      <c r="O5195" s="48">
        <v>5186</v>
      </c>
      <c r="P5195" s="50">
        <v>0</v>
      </c>
    </row>
    <row r="5196" spans="12:16" x14ac:dyDescent="0.3">
      <c r="L5196" s="48">
        <v>5187</v>
      </c>
      <c r="M5196" s="50">
        <v>0</v>
      </c>
      <c r="O5196" s="48">
        <v>5187</v>
      </c>
      <c r="P5196" s="50">
        <v>0</v>
      </c>
    </row>
    <row r="5197" spans="12:16" x14ac:dyDescent="0.3">
      <c r="L5197" s="48">
        <v>5188</v>
      </c>
      <c r="M5197" s="50">
        <v>5428047.7490346432</v>
      </c>
      <c r="O5197" s="48">
        <v>5188</v>
      </c>
      <c r="P5197" s="50">
        <v>2463538.3376598274</v>
      </c>
    </row>
    <row r="5198" spans="12:16" x14ac:dyDescent="0.3">
      <c r="L5198" s="48">
        <v>5189</v>
      </c>
      <c r="M5198" s="50">
        <v>2048201.2917555328</v>
      </c>
      <c r="O5198" s="48">
        <v>5189</v>
      </c>
      <c r="P5198" s="50">
        <v>271287.02361279895</v>
      </c>
    </row>
    <row r="5199" spans="12:16" x14ac:dyDescent="0.3">
      <c r="L5199" s="48">
        <v>5190</v>
      </c>
      <c r="M5199" s="50">
        <v>104123.28258558287</v>
      </c>
      <c r="O5199" s="48">
        <v>5190</v>
      </c>
      <c r="P5199" s="50">
        <v>104123.28258558287</v>
      </c>
    </row>
    <row r="5200" spans="12:16" x14ac:dyDescent="0.3">
      <c r="L5200" s="48">
        <v>5191</v>
      </c>
      <c r="M5200" s="50">
        <v>0</v>
      </c>
      <c r="O5200" s="48">
        <v>5191</v>
      </c>
      <c r="P5200" s="50">
        <v>0</v>
      </c>
    </row>
    <row r="5201" spans="12:16" x14ac:dyDescent="0.3">
      <c r="L5201" s="48">
        <v>5192</v>
      </c>
      <c r="M5201" s="50">
        <v>5120574.8300307356</v>
      </c>
      <c r="O5201" s="48">
        <v>5192</v>
      </c>
      <c r="P5201" s="50">
        <v>5120574.8300307356</v>
      </c>
    </row>
    <row r="5202" spans="12:16" x14ac:dyDescent="0.3">
      <c r="L5202" s="48">
        <v>5193</v>
      </c>
      <c r="M5202" s="50">
        <v>196775.09726701694</v>
      </c>
      <c r="O5202" s="48">
        <v>5193</v>
      </c>
      <c r="P5202" s="50">
        <v>196775.09726701694</v>
      </c>
    </row>
    <row r="5203" spans="12:16" x14ac:dyDescent="0.3">
      <c r="L5203" s="48">
        <v>5194</v>
      </c>
      <c r="M5203" s="50">
        <v>0</v>
      </c>
      <c r="O5203" s="48">
        <v>5194</v>
      </c>
      <c r="P5203" s="50">
        <v>0</v>
      </c>
    </row>
    <row r="5204" spans="12:16" x14ac:dyDescent="0.3">
      <c r="L5204" s="48">
        <v>5195</v>
      </c>
      <c r="M5204" s="50">
        <v>718666.13591084967</v>
      </c>
      <c r="O5204" s="48">
        <v>5195</v>
      </c>
      <c r="P5204" s="50">
        <v>718666.13591084967</v>
      </c>
    </row>
    <row r="5205" spans="12:16" x14ac:dyDescent="0.3">
      <c r="L5205" s="48">
        <v>5196</v>
      </c>
      <c r="M5205" s="50">
        <v>219721.18021895332</v>
      </c>
      <c r="O5205" s="48">
        <v>5196</v>
      </c>
      <c r="P5205" s="50">
        <v>0</v>
      </c>
    </row>
    <row r="5206" spans="12:16" x14ac:dyDescent="0.3">
      <c r="L5206" s="48">
        <v>5197</v>
      </c>
      <c r="M5206" s="50">
        <v>0</v>
      </c>
      <c r="O5206" s="48">
        <v>5197</v>
      </c>
      <c r="P5206" s="50">
        <v>0</v>
      </c>
    </row>
    <row r="5207" spans="12:16" x14ac:dyDescent="0.3">
      <c r="L5207" s="48">
        <v>5198</v>
      </c>
      <c r="M5207" s="50">
        <v>0</v>
      </c>
      <c r="O5207" s="48">
        <v>5198</v>
      </c>
      <c r="P5207" s="50">
        <v>0</v>
      </c>
    </row>
    <row r="5208" spans="12:16" x14ac:dyDescent="0.3">
      <c r="L5208" s="48">
        <v>5199</v>
      </c>
      <c r="M5208" s="50">
        <v>229491.39873427176</v>
      </c>
      <c r="O5208" s="48">
        <v>5199</v>
      </c>
      <c r="P5208" s="50">
        <v>0</v>
      </c>
    </row>
    <row r="5209" spans="12:16" x14ac:dyDescent="0.3">
      <c r="L5209" s="48">
        <v>5200</v>
      </c>
      <c r="M5209" s="50">
        <v>554285.54707305448</v>
      </c>
      <c r="O5209" s="48">
        <v>5200</v>
      </c>
      <c r="P5209" s="50">
        <v>314585.53779423609</v>
      </c>
    </row>
    <row r="5210" spans="12:16" x14ac:dyDescent="0.3">
      <c r="L5210" s="48">
        <v>5201</v>
      </c>
      <c r="M5210" s="50">
        <v>0</v>
      </c>
      <c r="O5210" s="48">
        <v>5201</v>
      </c>
      <c r="P5210" s="50">
        <v>0</v>
      </c>
    </row>
    <row r="5211" spans="12:16" x14ac:dyDescent="0.3">
      <c r="L5211" s="48">
        <v>5202</v>
      </c>
      <c r="M5211" s="50">
        <v>3495698.1340020555</v>
      </c>
      <c r="O5211" s="48">
        <v>5202</v>
      </c>
      <c r="P5211" s="50">
        <v>3495698.1340020555</v>
      </c>
    </row>
    <row r="5212" spans="12:16" x14ac:dyDescent="0.3">
      <c r="L5212" s="48">
        <v>5203</v>
      </c>
      <c r="M5212" s="50">
        <v>2691587.8534541652</v>
      </c>
      <c r="O5212" s="48">
        <v>5203</v>
      </c>
      <c r="P5212" s="50">
        <v>2691587.8534541652</v>
      </c>
    </row>
    <row r="5213" spans="12:16" x14ac:dyDescent="0.3">
      <c r="L5213" s="48">
        <v>5204</v>
      </c>
      <c r="M5213" s="50">
        <v>7175337.4952050205</v>
      </c>
      <c r="O5213" s="48">
        <v>5204</v>
      </c>
      <c r="P5213" s="50">
        <v>2246600.6624053833</v>
      </c>
    </row>
    <row r="5214" spans="12:16" x14ac:dyDescent="0.3">
      <c r="L5214" s="48">
        <v>5205</v>
      </c>
      <c r="M5214" s="50">
        <v>3522733.7883412158</v>
      </c>
      <c r="O5214" s="48">
        <v>5205</v>
      </c>
      <c r="P5214" s="50">
        <v>444703.55706877983</v>
      </c>
    </row>
    <row r="5215" spans="12:16" x14ac:dyDescent="0.3">
      <c r="L5215" s="48">
        <v>5206</v>
      </c>
      <c r="M5215" s="50">
        <v>0</v>
      </c>
      <c r="O5215" s="48">
        <v>5206</v>
      </c>
      <c r="P5215" s="50">
        <v>0</v>
      </c>
    </row>
    <row r="5216" spans="12:16" x14ac:dyDescent="0.3">
      <c r="L5216" s="48">
        <v>5207</v>
      </c>
      <c r="M5216" s="50">
        <v>1787239.9710025613</v>
      </c>
      <c r="O5216" s="48">
        <v>5207</v>
      </c>
      <c r="P5216" s="50">
        <v>1787239.9710025613</v>
      </c>
    </row>
    <row r="5217" spans="12:16" x14ac:dyDescent="0.3">
      <c r="L5217" s="48">
        <v>5208</v>
      </c>
      <c r="M5217" s="50">
        <v>196106.73457189358</v>
      </c>
      <c r="O5217" s="48">
        <v>5208</v>
      </c>
      <c r="P5217" s="50">
        <v>196106.73457189358</v>
      </c>
    </row>
    <row r="5218" spans="12:16" x14ac:dyDescent="0.3">
      <c r="L5218" s="48">
        <v>5209</v>
      </c>
      <c r="M5218" s="50">
        <v>0</v>
      </c>
      <c r="O5218" s="48">
        <v>5209</v>
      </c>
      <c r="P5218" s="50">
        <v>0</v>
      </c>
    </row>
    <row r="5219" spans="12:16" x14ac:dyDescent="0.3">
      <c r="L5219" s="48">
        <v>5210</v>
      </c>
      <c r="M5219" s="50">
        <v>0</v>
      </c>
      <c r="O5219" s="48">
        <v>5210</v>
      </c>
      <c r="P5219" s="50">
        <v>0</v>
      </c>
    </row>
    <row r="5220" spans="12:16" x14ac:dyDescent="0.3">
      <c r="L5220" s="48">
        <v>5211</v>
      </c>
      <c r="M5220" s="50">
        <v>3141027.7385334307</v>
      </c>
      <c r="O5220" s="48">
        <v>5211</v>
      </c>
      <c r="P5220" s="50">
        <v>0</v>
      </c>
    </row>
    <row r="5221" spans="12:16" x14ac:dyDescent="0.3">
      <c r="L5221" s="48">
        <v>5212</v>
      </c>
      <c r="M5221" s="50">
        <v>0</v>
      </c>
      <c r="O5221" s="48">
        <v>5212</v>
      </c>
      <c r="P5221" s="50">
        <v>0</v>
      </c>
    </row>
    <row r="5222" spans="12:16" x14ac:dyDescent="0.3">
      <c r="L5222" s="48">
        <v>5213</v>
      </c>
      <c r="M5222" s="50">
        <v>0</v>
      </c>
      <c r="O5222" s="48">
        <v>5213</v>
      </c>
      <c r="P5222" s="50">
        <v>0</v>
      </c>
    </row>
    <row r="5223" spans="12:16" x14ac:dyDescent="0.3">
      <c r="L5223" s="48">
        <v>5214</v>
      </c>
      <c r="M5223" s="50">
        <v>0</v>
      </c>
      <c r="O5223" s="48">
        <v>5214</v>
      </c>
      <c r="P5223" s="50">
        <v>0</v>
      </c>
    </row>
    <row r="5224" spans="12:16" x14ac:dyDescent="0.3">
      <c r="L5224" s="48">
        <v>5215</v>
      </c>
      <c r="M5224" s="50">
        <v>1040674.2005002586</v>
      </c>
      <c r="O5224" s="48">
        <v>5215</v>
      </c>
      <c r="P5224" s="50">
        <v>1040674.2005002586</v>
      </c>
    </row>
    <row r="5225" spans="12:16" x14ac:dyDescent="0.3">
      <c r="L5225" s="48">
        <v>5216</v>
      </c>
      <c r="M5225" s="50">
        <v>0</v>
      </c>
      <c r="O5225" s="48">
        <v>5216</v>
      </c>
      <c r="P5225" s="50">
        <v>0</v>
      </c>
    </row>
    <row r="5226" spans="12:16" x14ac:dyDescent="0.3">
      <c r="L5226" s="48">
        <v>5217</v>
      </c>
      <c r="M5226" s="50">
        <v>0</v>
      </c>
      <c r="O5226" s="48">
        <v>5217</v>
      </c>
      <c r="P5226" s="50">
        <v>0</v>
      </c>
    </row>
    <row r="5227" spans="12:16" x14ac:dyDescent="0.3">
      <c r="L5227" s="48">
        <v>5218</v>
      </c>
      <c r="M5227" s="50">
        <v>0</v>
      </c>
      <c r="O5227" s="48">
        <v>5218</v>
      </c>
      <c r="P5227" s="50">
        <v>0</v>
      </c>
    </row>
    <row r="5228" spans="12:16" x14ac:dyDescent="0.3">
      <c r="L5228" s="48">
        <v>5219</v>
      </c>
      <c r="M5228" s="50">
        <v>454865.81819002086</v>
      </c>
      <c r="O5228" s="48">
        <v>5219</v>
      </c>
      <c r="P5228" s="50">
        <v>253459.5477345899</v>
      </c>
    </row>
    <row r="5229" spans="12:16" x14ac:dyDescent="0.3">
      <c r="L5229" s="48">
        <v>5220</v>
      </c>
      <c r="M5229" s="50">
        <v>0</v>
      </c>
      <c r="O5229" s="48">
        <v>5220</v>
      </c>
      <c r="P5229" s="50">
        <v>0</v>
      </c>
    </row>
    <row r="5230" spans="12:16" x14ac:dyDescent="0.3">
      <c r="L5230" s="48">
        <v>5221</v>
      </c>
      <c r="M5230" s="50">
        <v>0</v>
      </c>
      <c r="O5230" s="48">
        <v>5221</v>
      </c>
      <c r="P5230" s="50">
        <v>0</v>
      </c>
    </row>
    <row r="5231" spans="12:16" x14ac:dyDescent="0.3">
      <c r="L5231" s="48">
        <v>5222</v>
      </c>
      <c r="M5231" s="50">
        <v>3017263.4183388548</v>
      </c>
      <c r="O5231" s="48">
        <v>5222</v>
      </c>
      <c r="P5231" s="50">
        <v>3017263.4183388548</v>
      </c>
    </row>
    <row r="5232" spans="12:16" x14ac:dyDescent="0.3">
      <c r="L5232" s="48">
        <v>5223</v>
      </c>
      <c r="M5232" s="50">
        <v>1316875.970428163</v>
      </c>
      <c r="O5232" s="48">
        <v>5223</v>
      </c>
      <c r="P5232" s="50">
        <v>1118294.0788268857</v>
      </c>
    </row>
    <row r="5233" spans="12:16" x14ac:dyDescent="0.3">
      <c r="L5233" s="48">
        <v>5224</v>
      </c>
      <c r="M5233" s="50">
        <v>0</v>
      </c>
      <c r="O5233" s="48">
        <v>5224</v>
      </c>
      <c r="P5233" s="50">
        <v>0</v>
      </c>
    </row>
    <row r="5234" spans="12:16" x14ac:dyDescent="0.3">
      <c r="L5234" s="48">
        <v>5225</v>
      </c>
      <c r="M5234" s="50">
        <v>398892.27190201823</v>
      </c>
      <c r="O5234" s="48">
        <v>5225</v>
      </c>
      <c r="P5234" s="50">
        <v>398892.27190201823</v>
      </c>
    </row>
    <row r="5235" spans="12:16" x14ac:dyDescent="0.3">
      <c r="L5235" s="48">
        <v>5226</v>
      </c>
      <c r="M5235" s="50">
        <v>6289761.2736097258</v>
      </c>
      <c r="O5235" s="48">
        <v>5226</v>
      </c>
      <c r="P5235" s="50">
        <v>6289761.2736097258</v>
      </c>
    </row>
    <row r="5236" spans="12:16" x14ac:dyDescent="0.3">
      <c r="L5236" s="48">
        <v>5227</v>
      </c>
      <c r="M5236" s="50">
        <v>0</v>
      </c>
      <c r="O5236" s="48">
        <v>5227</v>
      </c>
      <c r="P5236" s="50">
        <v>0</v>
      </c>
    </row>
    <row r="5237" spans="12:16" x14ac:dyDescent="0.3">
      <c r="L5237" s="48">
        <v>5228</v>
      </c>
      <c r="M5237" s="50">
        <v>0</v>
      </c>
      <c r="O5237" s="48">
        <v>5228</v>
      </c>
      <c r="P5237" s="50">
        <v>0</v>
      </c>
    </row>
    <row r="5238" spans="12:16" x14ac:dyDescent="0.3">
      <c r="L5238" s="48">
        <v>5229</v>
      </c>
      <c r="M5238" s="50">
        <v>1458213.3842754308</v>
      </c>
      <c r="O5238" s="48">
        <v>5229</v>
      </c>
      <c r="P5238" s="50">
        <v>0</v>
      </c>
    </row>
    <row r="5239" spans="12:16" x14ac:dyDescent="0.3">
      <c r="L5239" s="48">
        <v>5230</v>
      </c>
      <c r="M5239" s="50">
        <v>2766978.3801085078</v>
      </c>
      <c r="O5239" s="48">
        <v>5230</v>
      </c>
      <c r="P5239" s="50">
        <v>0</v>
      </c>
    </row>
    <row r="5240" spans="12:16" x14ac:dyDescent="0.3">
      <c r="L5240" s="48">
        <v>5231</v>
      </c>
      <c r="M5240" s="50">
        <v>0</v>
      </c>
      <c r="O5240" s="48">
        <v>5231</v>
      </c>
      <c r="P5240" s="50">
        <v>0</v>
      </c>
    </row>
    <row r="5241" spans="12:16" x14ac:dyDescent="0.3">
      <c r="L5241" s="48">
        <v>5232</v>
      </c>
      <c r="M5241" s="50">
        <v>299955.92360557558</v>
      </c>
      <c r="O5241" s="48">
        <v>5232</v>
      </c>
      <c r="P5241" s="50">
        <v>299955.92360557558</v>
      </c>
    </row>
    <row r="5242" spans="12:16" x14ac:dyDescent="0.3">
      <c r="L5242" s="48">
        <v>5233</v>
      </c>
      <c r="M5242" s="50">
        <v>3344194.3819426936</v>
      </c>
      <c r="O5242" s="48">
        <v>5233</v>
      </c>
      <c r="P5242" s="50">
        <v>3344194.3819426936</v>
      </c>
    </row>
    <row r="5243" spans="12:16" x14ac:dyDescent="0.3">
      <c r="L5243" s="48">
        <v>5234</v>
      </c>
      <c r="M5243" s="50">
        <v>0</v>
      </c>
      <c r="O5243" s="48">
        <v>5234</v>
      </c>
      <c r="P5243" s="50">
        <v>0</v>
      </c>
    </row>
    <row r="5244" spans="12:16" x14ac:dyDescent="0.3">
      <c r="L5244" s="48">
        <v>5235</v>
      </c>
      <c r="M5244" s="50">
        <v>0</v>
      </c>
      <c r="O5244" s="48">
        <v>5235</v>
      </c>
      <c r="P5244" s="50">
        <v>0</v>
      </c>
    </row>
    <row r="5245" spans="12:16" x14ac:dyDescent="0.3">
      <c r="L5245" s="48">
        <v>5236</v>
      </c>
      <c r="M5245" s="50">
        <v>0</v>
      </c>
      <c r="O5245" s="48">
        <v>5236</v>
      </c>
      <c r="P5245" s="50">
        <v>0</v>
      </c>
    </row>
    <row r="5246" spans="12:16" x14ac:dyDescent="0.3">
      <c r="L5246" s="48">
        <v>5237</v>
      </c>
      <c r="M5246" s="50">
        <v>0</v>
      </c>
      <c r="O5246" s="48">
        <v>5237</v>
      </c>
      <c r="P5246" s="50">
        <v>0</v>
      </c>
    </row>
    <row r="5247" spans="12:16" x14ac:dyDescent="0.3">
      <c r="L5247" s="48">
        <v>5238</v>
      </c>
      <c r="M5247" s="50">
        <v>257283.28231721069</v>
      </c>
      <c r="O5247" s="48">
        <v>5238</v>
      </c>
      <c r="P5247" s="50">
        <v>257283.28231721069</v>
      </c>
    </row>
    <row r="5248" spans="12:16" x14ac:dyDescent="0.3">
      <c r="L5248" s="48">
        <v>5239</v>
      </c>
      <c r="M5248" s="50">
        <v>2652422.6321961251</v>
      </c>
      <c r="O5248" s="48">
        <v>5239</v>
      </c>
      <c r="P5248" s="50">
        <v>0</v>
      </c>
    </row>
    <row r="5249" spans="12:16" x14ac:dyDescent="0.3">
      <c r="L5249" s="48">
        <v>5240</v>
      </c>
      <c r="M5249" s="50">
        <v>0</v>
      </c>
      <c r="O5249" s="48">
        <v>5240</v>
      </c>
      <c r="P5249" s="50">
        <v>0</v>
      </c>
    </row>
    <row r="5250" spans="12:16" x14ac:dyDescent="0.3">
      <c r="L5250" s="48">
        <v>5241</v>
      </c>
      <c r="M5250" s="50">
        <v>245809.40123139063</v>
      </c>
      <c r="O5250" s="48">
        <v>5241</v>
      </c>
      <c r="P5250" s="50">
        <v>245809.40123139063</v>
      </c>
    </row>
    <row r="5251" spans="12:16" x14ac:dyDescent="0.3">
      <c r="L5251" s="48">
        <v>5242</v>
      </c>
      <c r="M5251" s="50">
        <v>0</v>
      </c>
      <c r="O5251" s="48">
        <v>5242</v>
      </c>
      <c r="P5251" s="50">
        <v>0</v>
      </c>
    </row>
    <row r="5252" spans="12:16" x14ac:dyDescent="0.3">
      <c r="L5252" s="48">
        <v>5243</v>
      </c>
      <c r="M5252" s="50">
        <v>341297.55924997147</v>
      </c>
      <c r="O5252" s="48">
        <v>5243</v>
      </c>
      <c r="P5252" s="50">
        <v>341297.55924997147</v>
      </c>
    </row>
    <row r="5253" spans="12:16" x14ac:dyDescent="0.3">
      <c r="L5253" s="48">
        <v>5244</v>
      </c>
      <c r="M5253" s="50">
        <v>0</v>
      </c>
      <c r="O5253" s="48">
        <v>5244</v>
      </c>
      <c r="P5253" s="50">
        <v>0</v>
      </c>
    </row>
    <row r="5254" spans="12:16" x14ac:dyDescent="0.3">
      <c r="L5254" s="48">
        <v>5245</v>
      </c>
      <c r="M5254" s="50">
        <v>2624088.6098621581</v>
      </c>
      <c r="O5254" s="48">
        <v>5245</v>
      </c>
      <c r="P5254" s="50">
        <v>0</v>
      </c>
    </row>
    <row r="5255" spans="12:16" x14ac:dyDescent="0.3">
      <c r="L5255" s="48">
        <v>5246</v>
      </c>
      <c r="M5255" s="50">
        <v>0</v>
      </c>
      <c r="O5255" s="48">
        <v>5246</v>
      </c>
      <c r="P5255" s="50">
        <v>0</v>
      </c>
    </row>
    <row r="5256" spans="12:16" x14ac:dyDescent="0.3">
      <c r="L5256" s="48">
        <v>5247</v>
      </c>
      <c r="M5256" s="50">
        <v>0</v>
      </c>
      <c r="O5256" s="48">
        <v>5247</v>
      </c>
      <c r="P5256" s="50">
        <v>0</v>
      </c>
    </row>
    <row r="5257" spans="12:16" x14ac:dyDescent="0.3">
      <c r="L5257" s="48">
        <v>5248</v>
      </c>
      <c r="M5257" s="50">
        <v>5089600.5461387923</v>
      </c>
      <c r="O5257" s="48">
        <v>5248</v>
      </c>
      <c r="P5257" s="50">
        <v>5089600.5461387923</v>
      </c>
    </row>
    <row r="5258" spans="12:16" x14ac:dyDescent="0.3">
      <c r="L5258" s="48">
        <v>5249</v>
      </c>
      <c r="M5258" s="50">
        <v>3089115.3872008282</v>
      </c>
      <c r="O5258" s="48">
        <v>5249</v>
      </c>
      <c r="P5258" s="50">
        <v>0</v>
      </c>
    </row>
    <row r="5259" spans="12:16" x14ac:dyDescent="0.3">
      <c r="L5259" s="48">
        <v>5250</v>
      </c>
      <c r="M5259" s="50">
        <v>4430305.2809444247</v>
      </c>
      <c r="O5259" s="48">
        <v>5250</v>
      </c>
      <c r="P5259" s="50">
        <v>0</v>
      </c>
    </row>
    <row r="5260" spans="12:16" x14ac:dyDescent="0.3">
      <c r="L5260" s="48">
        <v>5251</v>
      </c>
      <c r="M5260" s="50">
        <v>0</v>
      </c>
      <c r="O5260" s="48">
        <v>5251</v>
      </c>
      <c r="P5260" s="50">
        <v>0</v>
      </c>
    </row>
    <row r="5261" spans="12:16" x14ac:dyDescent="0.3">
      <c r="L5261" s="48">
        <v>5252</v>
      </c>
      <c r="M5261" s="50">
        <v>0</v>
      </c>
      <c r="O5261" s="48">
        <v>5252</v>
      </c>
      <c r="P5261" s="50">
        <v>0</v>
      </c>
    </row>
    <row r="5262" spans="12:16" x14ac:dyDescent="0.3">
      <c r="L5262" s="48">
        <v>5253</v>
      </c>
      <c r="M5262" s="50">
        <v>261674.60243624609</v>
      </c>
      <c r="O5262" s="48">
        <v>5253</v>
      </c>
      <c r="P5262" s="50">
        <v>261674.60243624609</v>
      </c>
    </row>
    <row r="5263" spans="12:16" x14ac:dyDescent="0.3">
      <c r="L5263" s="48">
        <v>5254</v>
      </c>
      <c r="M5263" s="50">
        <v>0</v>
      </c>
      <c r="O5263" s="48">
        <v>5254</v>
      </c>
      <c r="P5263" s="50">
        <v>0</v>
      </c>
    </row>
    <row r="5264" spans="12:16" x14ac:dyDescent="0.3">
      <c r="L5264" s="48">
        <v>5255</v>
      </c>
      <c r="M5264" s="50">
        <v>0</v>
      </c>
      <c r="O5264" s="48">
        <v>5255</v>
      </c>
      <c r="P5264" s="50">
        <v>0</v>
      </c>
    </row>
    <row r="5265" spans="12:16" x14ac:dyDescent="0.3">
      <c r="L5265" s="48">
        <v>5256</v>
      </c>
      <c r="M5265" s="50">
        <v>0</v>
      </c>
      <c r="O5265" s="48">
        <v>5256</v>
      </c>
      <c r="P5265" s="50">
        <v>0</v>
      </c>
    </row>
    <row r="5266" spans="12:16" x14ac:dyDescent="0.3">
      <c r="L5266" s="48">
        <v>5257</v>
      </c>
      <c r="M5266" s="50">
        <v>1966660.6121506786</v>
      </c>
      <c r="O5266" s="48">
        <v>5257</v>
      </c>
      <c r="P5266" s="50">
        <v>1775208.8538494059</v>
      </c>
    </row>
    <row r="5267" spans="12:16" x14ac:dyDescent="0.3">
      <c r="L5267" s="48">
        <v>5258</v>
      </c>
      <c r="M5267" s="50">
        <v>8287935.0710751321</v>
      </c>
      <c r="O5267" s="48">
        <v>5258</v>
      </c>
      <c r="P5267" s="50">
        <v>8287935.0710751321</v>
      </c>
    </row>
    <row r="5268" spans="12:16" x14ac:dyDescent="0.3">
      <c r="L5268" s="48">
        <v>5259</v>
      </c>
      <c r="M5268" s="50">
        <v>1609205.7426168271</v>
      </c>
      <c r="O5268" s="48">
        <v>5259</v>
      </c>
      <c r="P5268" s="50">
        <v>0</v>
      </c>
    </row>
    <row r="5269" spans="12:16" x14ac:dyDescent="0.3">
      <c r="L5269" s="48">
        <v>5260</v>
      </c>
      <c r="M5269" s="50">
        <v>281499.54874738358</v>
      </c>
      <c r="O5269" s="48">
        <v>5260</v>
      </c>
      <c r="P5269" s="50">
        <v>281499.54874738358</v>
      </c>
    </row>
    <row r="5270" spans="12:16" x14ac:dyDescent="0.3">
      <c r="L5270" s="48">
        <v>5261</v>
      </c>
      <c r="M5270" s="50">
        <v>0</v>
      </c>
      <c r="O5270" s="48">
        <v>5261</v>
      </c>
      <c r="P5270" s="50">
        <v>0</v>
      </c>
    </row>
    <row r="5271" spans="12:16" x14ac:dyDescent="0.3">
      <c r="L5271" s="48">
        <v>5262</v>
      </c>
      <c r="M5271" s="50">
        <v>5949808.3404935356</v>
      </c>
      <c r="O5271" s="48">
        <v>5262</v>
      </c>
      <c r="P5271" s="50">
        <v>0</v>
      </c>
    </row>
    <row r="5272" spans="12:16" x14ac:dyDescent="0.3">
      <c r="L5272" s="48">
        <v>5263</v>
      </c>
      <c r="M5272" s="50">
        <v>0</v>
      </c>
      <c r="O5272" s="48">
        <v>5263</v>
      </c>
      <c r="P5272" s="50">
        <v>0</v>
      </c>
    </row>
    <row r="5273" spans="12:16" x14ac:dyDescent="0.3">
      <c r="L5273" s="48">
        <v>5264</v>
      </c>
      <c r="M5273" s="50">
        <v>0</v>
      </c>
      <c r="O5273" s="48">
        <v>5264</v>
      </c>
      <c r="P5273" s="50">
        <v>0</v>
      </c>
    </row>
    <row r="5274" spans="12:16" x14ac:dyDescent="0.3">
      <c r="L5274" s="48">
        <v>5265</v>
      </c>
      <c r="M5274" s="50">
        <v>424758.85689988843</v>
      </c>
      <c r="O5274" s="48">
        <v>5265</v>
      </c>
      <c r="P5274" s="50">
        <v>424758.85689988843</v>
      </c>
    </row>
    <row r="5275" spans="12:16" x14ac:dyDescent="0.3">
      <c r="L5275" s="48">
        <v>5266</v>
      </c>
      <c r="M5275" s="50">
        <v>0</v>
      </c>
      <c r="O5275" s="48">
        <v>5266</v>
      </c>
      <c r="P5275" s="50">
        <v>0</v>
      </c>
    </row>
    <row r="5276" spans="12:16" x14ac:dyDescent="0.3">
      <c r="L5276" s="48">
        <v>5267</v>
      </c>
      <c r="M5276" s="50">
        <v>0</v>
      </c>
      <c r="O5276" s="48">
        <v>5267</v>
      </c>
      <c r="P5276" s="50">
        <v>0</v>
      </c>
    </row>
    <row r="5277" spans="12:16" x14ac:dyDescent="0.3">
      <c r="L5277" s="48">
        <v>5268</v>
      </c>
      <c r="M5277" s="50">
        <v>0</v>
      </c>
      <c r="O5277" s="48">
        <v>5268</v>
      </c>
      <c r="P5277" s="50">
        <v>0</v>
      </c>
    </row>
    <row r="5278" spans="12:16" x14ac:dyDescent="0.3">
      <c r="L5278" s="48">
        <v>5269</v>
      </c>
      <c r="M5278" s="50">
        <v>95523.129750381442</v>
      </c>
      <c r="O5278" s="48">
        <v>5269</v>
      </c>
      <c r="P5278" s="50">
        <v>95523.129750381442</v>
      </c>
    </row>
    <row r="5279" spans="12:16" x14ac:dyDescent="0.3">
      <c r="L5279" s="48">
        <v>5270</v>
      </c>
      <c r="M5279" s="50">
        <v>3548732.8303085915</v>
      </c>
      <c r="O5279" s="48">
        <v>5270</v>
      </c>
      <c r="P5279" s="50">
        <v>0</v>
      </c>
    </row>
    <row r="5280" spans="12:16" x14ac:dyDescent="0.3">
      <c r="L5280" s="48">
        <v>5271</v>
      </c>
      <c r="M5280" s="50">
        <v>318327.15889439825</v>
      </c>
      <c r="O5280" s="48">
        <v>5271</v>
      </c>
      <c r="P5280" s="50">
        <v>318327.15889439825</v>
      </c>
    </row>
    <row r="5281" spans="12:16" x14ac:dyDescent="0.3">
      <c r="L5281" s="48">
        <v>5272</v>
      </c>
      <c r="M5281" s="50">
        <v>0</v>
      </c>
      <c r="O5281" s="48">
        <v>5272</v>
      </c>
      <c r="P5281" s="50">
        <v>0</v>
      </c>
    </row>
    <row r="5282" spans="12:16" x14ac:dyDescent="0.3">
      <c r="L5282" s="48">
        <v>5273</v>
      </c>
      <c r="M5282" s="50">
        <v>6028230.7791553522</v>
      </c>
      <c r="O5282" s="48">
        <v>5273</v>
      </c>
      <c r="P5282" s="50">
        <v>0</v>
      </c>
    </row>
    <row r="5283" spans="12:16" x14ac:dyDescent="0.3">
      <c r="L5283" s="48">
        <v>5274</v>
      </c>
      <c r="M5283" s="50">
        <v>0</v>
      </c>
      <c r="O5283" s="48">
        <v>5274</v>
      </c>
      <c r="P5283" s="50">
        <v>0</v>
      </c>
    </row>
    <row r="5284" spans="12:16" x14ac:dyDescent="0.3">
      <c r="L5284" s="48">
        <v>5275</v>
      </c>
      <c r="M5284" s="50">
        <v>276568.29379834165</v>
      </c>
      <c r="O5284" s="48">
        <v>5275</v>
      </c>
      <c r="P5284" s="50">
        <v>276568.29379834165</v>
      </c>
    </row>
    <row r="5285" spans="12:16" x14ac:dyDescent="0.3">
      <c r="L5285" s="48">
        <v>5276</v>
      </c>
      <c r="M5285" s="50">
        <v>0</v>
      </c>
      <c r="O5285" s="48">
        <v>5276</v>
      </c>
      <c r="P5285" s="50">
        <v>0</v>
      </c>
    </row>
    <row r="5286" spans="12:16" x14ac:dyDescent="0.3">
      <c r="L5286" s="48">
        <v>5277</v>
      </c>
      <c r="M5286" s="50">
        <v>0</v>
      </c>
      <c r="O5286" s="48">
        <v>5277</v>
      </c>
      <c r="P5286" s="50">
        <v>0</v>
      </c>
    </row>
    <row r="5287" spans="12:16" x14ac:dyDescent="0.3">
      <c r="L5287" s="48">
        <v>5278</v>
      </c>
      <c r="M5287" s="50">
        <v>552964.10884979414</v>
      </c>
      <c r="O5287" s="48">
        <v>5278</v>
      </c>
      <c r="P5287" s="50">
        <v>552964.10884979414</v>
      </c>
    </row>
    <row r="5288" spans="12:16" x14ac:dyDescent="0.3">
      <c r="L5288" s="48">
        <v>5279</v>
      </c>
      <c r="M5288" s="50">
        <v>427423.63367123989</v>
      </c>
      <c r="O5288" s="48">
        <v>5279</v>
      </c>
      <c r="P5288" s="50">
        <v>427423.63367123989</v>
      </c>
    </row>
    <row r="5289" spans="12:16" x14ac:dyDescent="0.3">
      <c r="L5289" s="48">
        <v>5280</v>
      </c>
      <c r="M5289" s="50">
        <v>1226109.877619823</v>
      </c>
      <c r="O5289" s="48">
        <v>5280</v>
      </c>
      <c r="P5289" s="50">
        <v>1226109.877619823</v>
      </c>
    </row>
    <row r="5290" spans="12:16" x14ac:dyDescent="0.3">
      <c r="L5290" s="48">
        <v>5281</v>
      </c>
      <c r="M5290" s="50">
        <v>2033275.2412149762</v>
      </c>
      <c r="O5290" s="48">
        <v>5281</v>
      </c>
      <c r="P5290" s="50">
        <v>0</v>
      </c>
    </row>
    <row r="5291" spans="12:16" x14ac:dyDescent="0.3">
      <c r="L5291" s="48">
        <v>5282</v>
      </c>
      <c r="M5291" s="50">
        <v>0</v>
      </c>
      <c r="O5291" s="48">
        <v>5282</v>
      </c>
      <c r="P5291" s="50">
        <v>0</v>
      </c>
    </row>
    <row r="5292" spans="12:16" x14ac:dyDescent="0.3">
      <c r="L5292" s="48">
        <v>5283</v>
      </c>
      <c r="M5292" s="50">
        <v>3839625.1887141438</v>
      </c>
      <c r="O5292" s="48">
        <v>5283</v>
      </c>
      <c r="P5292" s="50">
        <v>3839625.1887141438</v>
      </c>
    </row>
    <row r="5293" spans="12:16" x14ac:dyDescent="0.3">
      <c r="L5293" s="48">
        <v>5284</v>
      </c>
      <c r="M5293" s="50">
        <v>0</v>
      </c>
      <c r="O5293" s="48">
        <v>5284</v>
      </c>
      <c r="P5293" s="50">
        <v>0</v>
      </c>
    </row>
    <row r="5294" spans="12:16" x14ac:dyDescent="0.3">
      <c r="L5294" s="48">
        <v>5285</v>
      </c>
      <c r="M5294" s="50">
        <v>1210493.5799857471</v>
      </c>
      <c r="O5294" s="48">
        <v>5285</v>
      </c>
      <c r="P5294" s="50">
        <v>1210493.5799857471</v>
      </c>
    </row>
    <row r="5295" spans="12:16" x14ac:dyDescent="0.3">
      <c r="L5295" s="48">
        <v>5286</v>
      </c>
      <c r="M5295" s="50">
        <v>1539338.3359973119</v>
      </c>
      <c r="O5295" s="48">
        <v>5286</v>
      </c>
      <c r="P5295" s="50">
        <v>0</v>
      </c>
    </row>
    <row r="5296" spans="12:16" x14ac:dyDescent="0.3">
      <c r="L5296" s="48">
        <v>5287</v>
      </c>
      <c r="M5296" s="50">
        <v>2815642.9248966402</v>
      </c>
      <c r="O5296" s="48">
        <v>5287</v>
      </c>
      <c r="P5296" s="50">
        <v>0</v>
      </c>
    </row>
    <row r="5297" spans="12:16" x14ac:dyDescent="0.3">
      <c r="L5297" s="48">
        <v>5288</v>
      </c>
      <c r="M5297" s="50">
        <v>476361.34060930938</v>
      </c>
      <c r="O5297" s="48">
        <v>5288</v>
      </c>
      <c r="P5297" s="50">
        <v>476361.34060930938</v>
      </c>
    </row>
    <row r="5298" spans="12:16" x14ac:dyDescent="0.3">
      <c r="L5298" s="48">
        <v>5289</v>
      </c>
      <c r="M5298" s="50">
        <v>562454.6128256286</v>
      </c>
      <c r="O5298" s="48">
        <v>5289</v>
      </c>
      <c r="P5298" s="50">
        <v>562454.6128256286</v>
      </c>
    </row>
    <row r="5299" spans="12:16" x14ac:dyDescent="0.3">
      <c r="L5299" s="48">
        <v>5290</v>
      </c>
      <c r="M5299" s="50">
        <v>3578917.4724050006</v>
      </c>
      <c r="O5299" s="48">
        <v>5290</v>
      </c>
      <c r="P5299" s="50">
        <v>3270854.718327756</v>
      </c>
    </row>
    <row r="5300" spans="12:16" x14ac:dyDescent="0.3">
      <c r="L5300" s="48">
        <v>5291</v>
      </c>
      <c r="M5300" s="50">
        <v>0</v>
      </c>
      <c r="O5300" s="48">
        <v>5291</v>
      </c>
      <c r="P5300" s="50">
        <v>0</v>
      </c>
    </row>
    <row r="5301" spans="12:16" x14ac:dyDescent="0.3">
      <c r="L5301" s="48">
        <v>5292</v>
      </c>
      <c r="M5301" s="50">
        <v>3344542.6911576102</v>
      </c>
      <c r="O5301" s="48">
        <v>5292</v>
      </c>
      <c r="P5301" s="50">
        <v>3344542.6911576102</v>
      </c>
    </row>
    <row r="5302" spans="12:16" x14ac:dyDescent="0.3">
      <c r="L5302" s="48">
        <v>5293</v>
      </c>
      <c r="M5302" s="50">
        <v>0</v>
      </c>
      <c r="O5302" s="48">
        <v>5293</v>
      </c>
      <c r="P5302" s="50">
        <v>0</v>
      </c>
    </row>
    <row r="5303" spans="12:16" x14ac:dyDescent="0.3">
      <c r="L5303" s="48">
        <v>5294</v>
      </c>
      <c r="M5303" s="50">
        <v>226901.93341671638</v>
      </c>
      <c r="O5303" s="48">
        <v>5294</v>
      </c>
      <c r="P5303" s="50">
        <v>226901.93341671638</v>
      </c>
    </row>
    <row r="5304" spans="12:16" x14ac:dyDescent="0.3">
      <c r="L5304" s="48">
        <v>5295</v>
      </c>
      <c r="M5304" s="50">
        <v>5153996.4301771354</v>
      </c>
      <c r="O5304" s="48">
        <v>5295</v>
      </c>
      <c r="P5304" s="50">
        <v>0</v>
      </c>
    </row>
    <row r="5305" spans="12:16" x14ac:dyDescent="0.3">
      <c r="L5305" s="48">
        <v>5296</v>
      </c>
      <c r="M5305" s="50">
        <v>299919.73294780526</v>
      </c>
      <c r="O5305" s="48">
        <v>5296</v>
      </c>
      <c r="P5305" s="50">
        <v>299919.73294780526</v>
      </c>
    </row>
    <row r="5306" spans="12:16" x14ac:dyDescent="0.3">
      <c r="L5306" s="48">
        <v>5297</v>
      </c>
      <c r="M5306" s="50">
        <v>8817067.7083232328</v>
      </c>
      <c r="O5306" s="48">
        <v>5297</v>
      </c>
      <c r="P5306" s="50">
        <v>8817067.7083232328</v>
      </c>
    </row>
    <row r="5307" spans="12:16" x14ac:dyDescent="0.3">
      <c r="L5307" s="48">
        <v>5298</v>
      </c>
      <c r="M5307" s="50">
        <v>383509.2922421915</v>
      </c>
      <c r="O5307" s="48">
        <v>5298</v>
      </c>
      <c r="P5307" s="50">
        <v>383509.2922421915</v>
      </c>
    </row>
    <row r="5308" spans="12:16" x14ac:dyDescent="0.3">
      <c r="L5308" s="48">
        <v>5299</v>
      </c>
      <c r="M5308" s="50">
        <v>868918.4178538986</v>
      </c>
      <c r="O5308" s="48">
        <v>5299</v>
      </c>
      <c r="P5308" s="50">
        <v>868918.4178538986</v>
      </c>
    </row>
    <row r="5309" spans="12:16" x14ac:dyDescent="0.3">
      <c r="L5309" s="48">
        <v>5300</v>
      </c>
      <c r="M5309" s="50">
        <v>266453.86290608527</v>
      </c>
      <c r="O5309" s="48">
        <v>5300</v>
      </c>
      <c r="P5309" s="50">
        <v>266453.86290608527</v>
      </c>
    </row>
    <row r="5310" spans="12:16" x14ac:dyDescent="0.3">
      <c r="L5310" s="48">
        <v>5301</v>
      </c>
      <c r="M5310" s="50">
        <v>3878350.5329619418</v>
      </c>
      <c r="O5310" s="48">
        <v>5301</v>
      </c>
      <c r="P5310" s="50">
        <v>0</v>
      </c>
    </row>
    <row r="5311" spans="12:16" x14ac:dyDescent="0.3">
      <c r="L5311" s="48">
        <v>5302</v>
      </c>
      <c r="M5311" s="50">
        <v>2970416.5182407415</v>
      </c>
      <c r="O5311" s="48">
        <v>5302</v>
      </c>
      <c r="P5311" s="50">
        <v>2970416.5182407415</v>
      </c>
    </row>
    <row r="5312" spans="12:16" x14ac:dyDescent="0.3">
      <c r="L5312" s="48">
        <v>5303</v>
      </c>
      <c r="M5312" s="50">
        <v>0</v>
      </c>
      <c r="O5312" s="48">
        <v>5303</v>
      </c>
      <c r="P5312" s="50">
        <v>0</v>
      </c>
    </row>
    <row r="5313" spans="12:16" x14ac:dyDescent="0.3">
      <c r="L5313" s="48">
        <v>5304</v>
      </c>
      <c r="M5313" s="50">
        <v>0</v>
      </c>
      <c r="O5313" s="48">
        <v>5304</v>
      </c>
      <c r="P5313" s="50">
        <v>0</v>
      </c>
    </row>
    <row r="5314" spans="12:16" x14ac:dyDescent="0.3">
      <c r="L5314" s="48">
        <v>5305</v>
      </c>
      <c r="M5314" s="50">
        <v>0</v>
      </c>
      <c r="O5314" s="48">
        <v>5305</v>
      </c>
      <c r="P5314" s="50">
        <v>0</v>
      </c>
    </row>
    <row r="5315" spans="12:16" x14ac:dyDescent="0.3">
      <c r="L5315" s="48">
        <v>5306</v>
      </c>
      <c r="M5315" s="50">
        <v>9053142.1869172957</v>
      </c>
      <c r="O5315" s="48">
        <v>5306</v>
      </c>
      <c r="P5315" s="50">
        <v>0</v>
      </c>
    </row>
    <row r="5316" spans="12:16" x14ac:dyDescent="0.3">
      <c r="L5316" s="48">
        <v>5307</v>
      </c>
      <c r="M5316" s="50">
        <v>3221963.0348971202</v>
      </c>
      <c r="O5316" s="48">
        <v>5307</v>
      </c>
      <c r="P5316" s="50">
        <v>3221963.0348971202</v>
      </c>
    </row>
    <row r="5317" spans="12:16" x14ac:dyDescent="0.3">
      <c r="L5317" s="48">
        <v>5308</v>
      </c>
      <c r="M5317" s="50">
        <v>110260.6739291002</v>
      </c>
      <c r="O5317" s="48">
        <v>5308</v>
      </c>
      <c r="P5317" s="50">
        <v>110260.6739291002</v>
      </c>
    </row>
    <row r="5318" spans="12:16" x14ac:dyDescent="0.3">
      <c r="L5318" s="48">
        <v>5309</v>
      </c>
      <c r="M5318" s="50">
        <v>0</v>
      </c>
      <c r="O5318" s="48">
        <v>5309</v>
      </c>
      <c r="P5318" s="50">
        <v>0</v>
      </c>
    </row>
    <row r="5319" spans="12:16" x14ac:dyDescent="0.3">
      <c r="L5319" s="48">
        <v>5310</v>
      </c>
      <c r="M5319" s="50">
        <v>2147409.0176082319</v>
      </c>
      <c r="O5319" s="48">
        <v>5310</v>
      </c>
      <c r="P5319" s="50">
        <v>186097.4016060064</v>
      </c>
    </row>
    <row r="5320" spans="12:16" x14ac:dyDescent="0.3">
      <c r="L5320" s="48">
        <v>5311</v>
      </c>
      <c r="M5320" s="50">
        <v>2128231.8668380277</v>
      </c>
      <c r="O5320" s="48">
        <v>5311</v>
      </c>
      <c r="P5320" s="50">
        <v>0</v>
      </c>
    </row>
    <row r="5321" spans="12:16" x14ac:dyDescent="0.3">
      <c r="L5321" s="48">
        <v>5312</v>
      </c>
      <c r="M5321" s="50">
        <v>1673241.0729102395</v>
      </c>
      <c r="O5321" s="48">
        <v>5312</v>
      </c>
      <c r="P5321" s="50">
        <v>254476.27891448254</v>
      </c>
    </row>
    <row r="5322" spans="12:16" x14ac:dyDescent="0.3">
      <c r="L5322" s="48">
        <v>5313</v>
      </c>
      <c r="M5322" s="50">
        <v>0</v>
      </c>
      <c r="O5322" s="48">
        <v>5313</v>
      </c>
      <c r="P5322" s="50">
        <v>0</v>
      </c>
    </row>
    <row r="5323" spans="12:16" x14ac:dyDescent="0.3">
      <c r="L5323" s="48">
        <v>5314</v>
      </c>
      <c r="M5323" s="50">
        <v>0</v>
      </c>
      <c r="O5323" s="48">
        <v>5314</v>
      </c>
      <c r="P5323" s="50">
        <v>0</v>
      </c>
    </row>
    <row r="5324" spans="12:16" x14ac:dyDescent="0.3">
      <c r="L5324" s="48">
        <v>5315</v>
      </c>
      <c r="M5324" s="50">
        <v>0</v>
      </c>
      <c r="O5324" s="48">
        <v>5315</v>
      </c>
      <c r="P5324" s="50">
        <v>0</v>
      </c>
    </row>
    <row r="5325" spans="12:16" x14ac:dyDescent="0.3">
      <c r="L5325" s="48">
        <v>5316</v>
      </c>
      <c r="M5325" s="50">
        <v>226265.48831705758</v>
      </c>
      <c r="O5325" s="48">
        <v>5316</v>
      </c>
      <c r="P5325" s="50">
        <v>226265.48831705758</v>
      </c>
    </row>
    <row r="5326" spans="12:16" x14ac:dyDescent="0.3">
      <c r="L5326" s="48">
        <v>5317</v>
      </c>
      <c r="M5326" s="50">
        <v>0</v>
      </c>
      <c r="O5326" s="48">
        <v>5317</v>
      </c>
      <c r="P5326" s="50">
        <v>0</v>
      </c>
    </row>
    <row r="5327" spans="12:16" x14ac:dyDescent="0.3">
      <c r="L5327" s="48">
        <v>5318</v>
      </c>
      <c r="M5327" s="50">
        <v>285602.36855724273</v>
      </c>
      <c r="O5327" s="48">
        <v>5318</v>
      </c>
      <c r="P5327" s="50">
        <v>285602.36855724273</v>
      </c>
    </row>
    <row r="5328" spans="12:16" x14ac:dyDescent="0.3">
      <c r="L5328" s="48">
        <v>5319</v>
      </c>
      <c r="M5328" s="50">
        <v>0</v>
      </c>
      <c r="O5328" s="48">
        <v>5319</v>
      </c>
      <c r="P5328" s="50">
        <v>0</v>
      </c>
    </row>
    <row r="5329" spans="12:16" x14ac:dyDescent="0.3">
      <c r="L5329" s="48">
        <v>5320</v>
      </c>
      <c r="M5329" s="50">
        <v>778311.76505282812</v>
      </c>
      <c r="O5329" s="48">
        <v>5320</v>
      </c>
      <c r="P5329" s="50">
        <v>535487.70500097948</v>
      </c>
    </row>
    <row r="5330" spans="12:16" x14ac:dyDescent="0.3">
      <c r="L5330" s="48">
        <v>5321</v>
      </c>
      <c r="M5330" s="50">
        <v>2259879.8632899327</v>
      </c>
      <c r="O5330" s="48">
        <v>5321</v>
      </c>
      <c r="P5330" s="50">
        <v>442790.2917695361</v>
      </c>
    </row>
    <row r="5331" spans="12:16" x14ac:dyDescent="0.3">
      <c r="L5331" s="48">
        <v>5322</v>
      </c>
      <c r="M5331" s="50">
        <v>0</v>
      </c>
      <c r="O5331" s="48">
        <v>5322</v>
      </c>
      <c r="P5331" s="50">
        <v>0</v>
      </c>
    </row>
    <row r="5332" spans="12:16" x14ac:dyDescent="0.3">
      <c r="L5332" s="48">
        <v>5323</v>
      </c>
      <c r="M5332" s="50">
        <v>9870066.965963548</v>
      </c>
      <c r="O5332" s="48">
        <v>5323</v>
      </c>
      <c r="P5332" s="50">
        <v>0</v>
      </c>
    </row>
    <row r="5333" spans="12:16" x14ac:dyDescent="0.3">
      <c r="L5333" s="48">
        <v>5324</v>
      </c>
      <c r="M5333" s="50">
        <v>0</v>
      </c>
      <c r="O5333" s="48">
        <v>5324</v>
      </c>
      <c r="P5333" s="50">
        <v>0</v>
      </c>
    </row>
    <row r="5334" spans="12:16" x14ac:dyDescent="0.3">
      <c r="L5334" s="48">
        <v>5325</v>
      </c>
      <c r="M5334" s="50">
        <v>1627991.2397104879</v>
      </c>
      <c r="O5334" s="48">
        <v>5325</v>
      </c>
      <c r="P5334" s="50">
        <v>1627991.2397104879</v>
      </c>
    </row>
    <row r="5335" spans="12:16" x14ac:dyDescent="0.3">
      <c r="L5335" s="48">
        <v>5326</v>
      </c>
      <c r="M5335" s="50">
        <v>475379.76370710647</v>
      </c>
      <c r="O5335" s="48">
        <v>5326</v>
      </c>
      <c r="P5335" s="50">
        <v>475379.76370710647</v>
      </c>
    </row>
    <row r="5336" spans="12:16" x14ac:dyDescent="0.3">
      <c r="L5336" s="48">
        <v>5327</v>
      </c>
      <c r="M5336" s="50">
        <v>0</v>
      </c>
      <c r="O5336" s="48">
        <v>5327</v>
      </c>
      <c r="P5336" s="50">
        <v>0</v>
      </c>
    </row>
    <row r="5337" spans="12:16" x14ac:dyDescent="0.3">
      <c r="L5337" s="48">
        <v>5328</v>
      </c>
      <c r="M5337" s="50">
        <v>0</v>
      </c>
      <c r="O5337" s="48">
        <v>5328</v>
      </c>
      <c r="P5337" s="50">
        <v>0</v>
      </c>
    </row>
    <row r="5338" spans="12:16" x14ac:dyDescent="0.3">
      <c r="L5338" s="48">
        <v>5329</v>
      </c>
      <c r="M5338" s="50">
        <v>0</v>
      </c>
      <c r="O5338" s="48">
        <v>5329</v>
      </c>
      <c r="P5338" s="50">
        <v>0</v>
      </c>
    </row>
    <row r="5339" spans="12:16" x14ac:dyDescent="0.3">
      <c r="L5339" s="48">
        <v>5330</v>
      </c>
      <c r="M5339" s="50">
        <v>217972.45877735838</v>
      </c>
      <c r="O5339" s="48">
        <v>5330</v>
      </c>
      <c r="P5339" s="50">
        <v>217972.45877735838</v>
      </c>
    </row>
    <row r="5340" spans="12:16" x14ac:dyDescent="0.3">
      <c r="L5340" s="48">
        <v>5331</v>
      </c>
      <c r="M5340" s="50">
        <v>2063403.360757137</v>
      </c>
      <c r="O5340" s="48">
        <v>5331</v>
      </c>
      <c r="P5340" s="50">
        <v>0</v>
      </c>
    </row>
    <row r="5341" spans="12:16" x14ac:dyDescent="0.3">
      <c r="L5341" s="48">
        <v>5332</v>
      </c>
      <c r="M5341" s="50">
        <v>0</v>
      </c>
      <c r="O5341" s="48">
        <v>5332</v>
      </c>
      <c r="P5341" s="50">
        <v>0</v>
      </c>
    </row>
    <row r="5342" spans="12:16" x14ac:dyDescent="0.3">
      <c r="L5342" s="48">
        <v>5333</v>
      </c>
      <c r="M5342" s="50">
        <v>0</v>
      </c>
      <c r="O5342" s="48">
        <v>5333</v>
      </c>
      <c r="P5342" s="50">
        <v>0</v>
      </c>
    </row>
    <row r="5343" spans="12:16" x14ac:dyDescent="0.3">
      <c r="L5343" s="48">
        <v>5334</v>
      </c>
      <c r="M5343" s="50">
        <v>1716190.5944485608</v>
      </c>
      <c r="O5343" s="48">
        <v>5334</v>
      </c>
      <c r="P5343" s="50">
        <v>0</v>
      </c>
    </row>
    <row r="5344" spans="12:16" x14ac:dyDescent="0.3">
      <c r="L5344" s="48">
        <v>5335</v>
      </c>
      <c r="M5344" s="50">
        <v>0</v>
      </c>
      <c r="O5344" s="48">
        <v>5335</v>
      </c>
      <c r="P5344" s="50">
        <v>0</v>
      </c>
    </row>
    <row r="5345" spans="12:16" x14ac:dyDescent="0.3">
      <c r="L5345" s="48">
        <v>5336</v>
      </c>
      <c r="M5345" s="50">
        <v>0</v>
      </c>
      <c r="O5345" s="48">
        <v>5336</v>
      </c>
      <c r="P5345" s="50">
        <v>0</v>
      </c>
    </row>
    <row r="5346" spans="12:16" x14ac:dyDescent="0.3">
      <c r="L5346" s="48">
        <v>5337</v>
      </c>
      <c r="M5346" s="50">
        <v>0</v>
      </c>
      <c r="O5346" s="48">
        <v>5337</v>
      </c>
      <c r="P5346" s="50">
        <v>0</v>
      </c>
    </row>
    <row r="5347" spans="12:16" x14ac:dyDescent="0.3">
      <c r="L5347" s="48">
        <v>5338</v>
      </c>
      <c r="M5347" s="50">
        <v>0</v>
      </c>
      <c r="O5347" s="48">
        <v>5338</v>
      </c>
      <c r="P5347" s="50">
        <v>0</v>
      </c>
    </row>
    <row r="5348" spans="12:16" x14ac:dyDescent="0.3">
      <c r="L5348" s="48">
        <v>5339</v>
      </c>
      <c r="M5348" s="50">
        <v>0</v>
      </c>
      <c r="O5348" s="48">
        <v>5339</v>
      </c>
      <c r="P5348" s="50">
        <v>0</v>
      </c>
    </row>
    <row r="5349" spans="12:16" x14ac:dyDescent="0.3">
      <c r="L5349" s="48">
        <v>5340</v>
      </c>
      <c r="M5349" s="50">
        <v>3109561.5645950227</v>
      </c>
      <c r="O5349" s="48">
        <v>5340</v>
      </c>
      <c r="P5349" s="50">
        <v>0</v>
      </c>
    </row>
    <row r="5350" spans="12:16" x14ac:dyDescent="0.3">
      <c r="L5350" s="48">
        <v>5341</v>
      </c>
      <c r="M5350" s="50">
        <v>0</v>
      </c>
      <c r="O5350" s="48">
        <v>5341</v>
      </c>
      <c r="P5350" s="50">
        <v>0</v>
      </c>
    </row>
    <row r="5351" spans="12:16" x14ac:dyDescent="0.3">
      <c r="L5351" s="48">
        <v>5342</v>
      </c>
      <c r="M5351" s="50">
        <v>353208.51768789906</v>
      </c>
      <c r="O5351" s="48">
        <v>5342</v>
      </c>
      <c r="P5351" s="50">
        <v>353208.51768789906</v>
      </c>
    </row>
    <row r="5352" spans="12:16" x14ac:dyDescent="0.3">
      <c r="L5352" s="48">
        <v>5343</v>
      </c>
      <c r="M5352" s="50">
        <v>0</v>
      </c>
      <c r="O5352" s="48">
        <v>5343</v>
      </c>
      <c r="P5352" s="50">
        <v>0</v>
      </c>
    </row>
    <row r="5353" spans="12:16" x14ac:dyDescent="0.3">
      <c r="L5353" s="48">
        <v>5344</v>
      </c>
      <c r="M5353" s="50">
        <v>1188893.7795337928</v>
      </c>
      <c r="O5353" s="48">
        <v>5344</v>
      </c>
      <c r="P5353" s="50">
        <v>1188893.7795337928</v>
      </c>
    </row>
    <row r="5354" spans="12:16" x14ac:dyDescent="0.3">
      <c r="L5354" s="48">
        <v>5345</v>
      </c>
      <c r="M5354" s="50">
        <v>0</v>
      </c>
      <c r="O5354" s="48">
        <v>5345</v>
      </c>
      <c r="P5354" s="50">
        <v>0</v>
      </c>
    </row>
    <row r="5355" spans="12:16" x14ac:dyDescent="0.3">
      <c r="L5355" s="48">
        <v>5346</v>
      </c>
      <c r="M5355" s="50">
        <v>968757.07976346207</v>
      </c>
      <c r="O5355" s="48">
        <v>5346</v>
      </c>
      <c r="P5355" s="50">
        <v>968757.07976346207</v>
      </c>
    </row>
    <row r="5356" spans="12:16" x14ac:dyDescent="0.3">
      <c r="L5356" s="48">
        <v>5347</v>
      </c>
      <c r="M5356" s="50">
        <v>0</v>
      </c>
      <c r="O5356" s="48">
        <v>5347</v>
      </c>
      <c r="P5356" s="50">
        <v>0</v>
      </c>
    </row>
    <row r="5357" spans="12:16" x14ac:dyDescent="0.3">
      <c r="L5357" s="48">
        <v>5348</v>
      </c>
      <c r="M5357" s="50">
        <v>0</v>
      </c>
      <c r="O5357" s="48">
        <v>5348</v>
      </c>
      <c r="P5357" s="50">
        <v>0</v>
      </c>
    </row>
    <row r="5358" spans="12:16" x14ac:dyDescent="0.3">
      <c r="L5358" s="48">
        <v>5349</v>
      </c>
      <c r="M5358" s="50">
        <v>0</v>
      </c>
      <c r="O5358" s="48">
        <v>5349</v>
      </c>
      <c r="P5358" s="50">
        <v>0</v>
      </c>
    </row>
    <row r="5359" spans="12:16" x14ac:dyDescent="0.3">
      <c r="L5359" s="48">
        <v>5350</v>
      </c>
      <c r="M5359" s="50">
        <v>0</v>
      </c>
      <c r="O5359" s="48">
        <v>5350</v>
      </c>
      <c r="P5359" s="50">
        <v>0</v>
      </c>
    </row>
    <row r="5360" spans="12:16" x14ac:dyDescent="0.3">
      <c r="L5360" s="48">
        <v>5351</v>
      </c>
      <c r="M5360" s="50">
        <v>0</v>
      </c>
      <c r="O5360" s="48">
        <v>5351</v>
      </c>
      <c r="P5360" s="50">
        <v>0</v>
      </c>
    </row>
    <row r="5361" spans="12:16" x14ac:dyDescent="0.3">
      <c r="L5361" s="48">
        <v>5352</v>
      </c>
      <c r="M5361" s="50">
        <v>0</v>
      </c>
      <c r="O5361" s="48">
        <v>5352</v>
      </c>
      <c r="P5361" s="50">
        <v>0</v>
      </c>
    </row>
    <row r="5362" spans="12:16" x14ac:dyDescent="0.3">
      <c r="L5362" s="48">
        <v>5353</v>
      </c>
      <c r="M5362" s="50">
        <v>612900.66804170562</v>
      </c>
      <c r="O5362" s="48">
        <v>5353</v>
      </c>
      <c r="P5362" s="50">
        <v>612900.66804170562</v>
      </c>
    </row>
    <row r="5363" spans="12:16" x14ac:dyDescent="0.3">
      <c r="L5363" s="48">
        <v>5354</v>
      </c>
      <c r="M5363" s="50">
        <v>0</v>
      </c>
      <c r="O5363" s="48">
        <v>5354</v>
      </c>
      <c r="P5363" s="50">
        <v>0</v>
      </c>
    </row>
    <row r="5364" spans="12:16" x14ac:dyDescent="0.3">
      <c r="L5364" s="48">
        <v>5355</v>
      </c>
      <c r="M5364" s="50">
        <v>2680408.2171024703</v>
      </c>
      <c r="O5364" s="48">
        <v>5355</v>
      </c>
      <c r="P5364" s="50">
        <v>2680408.2171024703</v>
      </c>
    </row>
    <row r="5365" spans="12:16" x14ac:dyDescent="0.3">
      <c r="L5365" s="48">
        <v>5356</v>
      </c>
      <c r="M5365" s="50">
        <v>3805540.2914181454</v>
      </c>
      <c r="O5365" s="48">
        <v>5356</v>
      </c>
      <c r="P5365" s="50">
        <v>3805540.2914181454</v>
      </c>
    </row>
    <row r="5366" spans="12:16" x14ac:dyDescent="0.3">
      <c r="L5366" s="48">
        <v>5357</v>
      </c>
      <c r="M5366" s="50">
        <v>2066449.7000831489</v>
      </c>
      <c r="O5366" s="48">
        <v>5357</v>
      </c>
      <c r="P5366" s="50">
        <v>2066449.7000831489</v>
      </c>
    </row>
    <row r="5367" spans="12:16" x14ac:dyDescent="0.3">
      <c r="L5367" s="48">
        <v>5358</v>
      </c>
      <c r="M5367" s="50">
        <v>0</v>
      </c>
      <c r="O5367" s="48">
        <v>5358</v>
      </c>
      <c r="P5367" s="50">
        <v>0</v>
      </c>
    </row>
    <row r="5368" spans="12:16" x14ac:dyDescent="0.3">
      <c r="L5368" s="48">
        <v>5359</v>
      </c>
      <c r="M5368" s="50">
        <v>185725.72456104972</v>
      </c>
      <c r="O5368" s="48">
        <v>5359</v>
      </c>
      <c r="P5368" s="50">
        <v>185725.72456104972</v>
      </c>
    </row>
    <row r="5369" spans="12:16" x14ac:dyDescent="0.3">
      <c r="L5369" s="48">
        <v>5360</v>
      </c>
      <c r="M5369" s="50">
        <v>0</v>
      </c>
      <c r="O5369" s="48">
        <v>5360</v>
      </c>
      <c r="P5369" s="50">
        <v>0</v>
      </c>
    </row>
    <row r="5370" spans="12:16" x14ac:dyDescent="0.3">
      <c r="L5370" s="48">
        <v>5361</v>
      </c>
      <c r="M5370" s="50">
        <v>0</v>
      </c>
      <c r="O5370" s="48">
        <v>5361</v>
      </c>
      <c r="P5370" s="50">
        <v>0</v>
      </c>
    </row>
    <row r="5371" spans="12:16" x14ac:dyDescent="0.3">
      <c r="L5371" s="48">
        <v>5362</v>
      </c>
      <c r="M5371" s="50">
        <v>0</v>
      </c>
      <c r="O5371" s="48">
        <v>5362</v>
      </c>
      <c r="P5371" s="50">
        <v>0</v>
      </c>
    </row>
    <row r="5372" spans="12:16" x14ac:dyDescent="0.3">
      <c r="L5372" s="48">
        <v>5363</v>
      </c>
      <c r="M5372" s="50">
        <v>0</v>
      </c>
      <c r="O5372" s="48">
        <v>5363</v>
      </c>
      <c r="P5372" s="50">
        <v>0</v>
      </c>
    </row>
    <row r="5373" spans="12:16" x14ac:dyDescent="0.3">
      <c r="L5373" s="48">
        <v>5364</v>
      </c>
      <c r="M5373" s="50">
        <v>0</v>
      </c>
      <c r="O5373" s="48">
        <v>5364</v>
      </c>
      <c r="P5373" s="50">
        <v>0</v>
      </c>
    </row>
    <row r="5374" spans="12:16" x14ac:dyDescent="0.3">
      <c r="L5374" s="48">
        <v>5365</v>
      </c>
      <c r="M5374" s="50">
        <v>0</v>
      </c>
      <c r="O5374" s="48">
        <v>5365</v>
      </c>
      <c r="P5374" s="50">
        <v>0</v>
      </c>
    </row>
    <row r="5375" spans="12:16" x14ac:dyDescent="0.3">
      <c r="L5375" s="48">
        <v>5366</v>
      </c>
      <c r="M5375" s="50">
        <v>0</v>
      </c>
      <c r="O5375" s="48">
        <v>5366</v>
      </c>
      <c r="P5375" s="50">
        <v>0</v>
      </c>
    </row>
    <row r="5376" spans="12:16" x14ac:dyDescent="0.3">
      <c r="L5376" s="48">
        <v>5367</v>
      </c>
      <c r="M5376" s="50">
        <v>0</v>
      </c>
      <c r="O5376" s="48">
        <v>5367</v>
      </c>
      <c r="P5376" s="50">
        <v>0</v>
      </c>
    </row>
    <row r="5377" spans="12:16" x14ac:dyDescent="0.3">
      <c r="L5377" s="48">
        <v>5368</v>
      </c>
      <c r="M5377" s="50">
        <v>0</v>
      </c>
      <c r="O5377" s="48">
        <v>5368</v>
      </c>
      <c r="P5377" s="50">
        <v>0</v>
      </c>
    </row>
    <row r="5378" spans="12:16" x14ac:dyDescent="0.3">
      <c r="L5378" s="48">
        <v>5369</v>
      </c>
      <c r="M5378" s="50">
        <v>3478818.2354507069</v>
      </c>
      <c r="O5378" s="48">
        <v>5369</v>
      </c>
      <c r="P5378" s="50">
        <v>3478818.2354507069</v>
      </c>
    </row>
    <row r="5379" spans="12:16" x14ac:dyDescent="0.3">
      <c r="L5379" s="48">
        <v>5370</v>
      </c>
      <c r="M5379" s="50">
        <v>0</v>
      </c>
      <c r="O5379" s="48">
        <v>5370</v>
      </c>
      <c r="P5379" s="50">
        <v>0</v>
      </c>
    </row>
    <row r="5380" spans="12:16" x14ac:dyDescent="0.3">
      <c r="L5380" s="48">
        <v>5371</v>
      </c>
      <c r="M5380" s="50">
        <v>2745695.7827529991</v>
      </c>
      <c r="O5380" s="48">
        <v>5371</v>
      </c>
      <c r="P5380" s="50">
        <v>0</v>
      </c>
    </row>
    <row r="5381" spans="12:16" x14ac:dyDescent="0.3">
      <c r="L5381" s="48">
        <v>5372</v>
      </c>
      <c r="M5381" s="50">
        <v>0</v>
      </c>
      <c r="O5381" s="48">
        <v>5372</v>
      </c>
      <c r="P5381" s="50">
        <v>0</v>
      </c>
    </row>
    <row r="5382" spans="12:16" x14ac:dyDescent="0.3">
      <c r="L5382" s="48">
        <v>5373</v>
      </c>
      <c r="M5382" s="50">
        <v>0</v>
      </c>
      <c r="O5382" s="48">
        <v>5373</v>
      </c>
      <c r="P5382" s="50">
        <v>0</v>
      </c>
    </row>
    <row r="5383" spans="12:16" x14ac:dyDescent="0.3">
      <c r="L5383" s="48">
        <v>5374</v>
      </c>
      <c r="M5383" s="50">
        <v>4663187.7428152645</v>
      </c>
      <c r="O5383" s="48">
        <v>5374</v>
      </c>
      <c r="P5383" s="50">
        <v>1848354.7036117681</v>
      </c>
    </row>
    <row r="5384" spans="12:16" x14ac:dyDescent="0.3">
      <c r="L5384" s="48">
        <v>5375</v>
      </c>
      <c r="M5384" s="50">
        <v>0</v>
      </c>
      <c r="O5384" s="48">
        <v>5375</v>
      </c>
      <c r="P5384" s="50">
        <v>0</v>
      </c>
    </row>
    <row r="5385" spans="12:16" x14ac:dyDescent="0.3">
      <c r="L5385" s="48">
        <v>5376</v>
      </c>
      <c r="M5385" s="50">
        <v>2450283.24849626</v>
      </c>
      <c r="O5385" s="48">
        <v>5376</v>
      </c>
      <c r="P5385" s="50">
        <v>0</v>
      </c>
    </row>
    <row r="5386" spans="12:16" x14ac:dyDescent="0.3">
      <c r="L5386" s="48">
        <v>5377</v>
      </c>
      <c r="M5386" s="50">
        <v>0</v>
      </c>
      <c r="O5386" s="48">
        <v>5377</v>
      </c>
      <c r="P5386" s="50">
        <v>0</v>
      </c>
    </row>
    <row r="5387" spans="12:16" x14ac:dyDescent="0.3">
      <c r="L5387" s="48">
        <v>5378</v>
      </c>
      <c r="M5387" s="50">
        <v>0</v>
      </c>
      <c r="O5387" s="48">
        <v>5378</v>
      </c>
      <c r="P5387" s="50">
        <v>0</v>
      </c>
    </row>
    <row r="5388" spans="12:16" x14ac:dyDescent="0.3">
      <c r="L5388" s="48">
        <v>5379</v>
      </c>
      <c r="M5388" s="50">
        <v>771312.70951363945</v>
      </c>
      <c r="O5388" s="48">
        <v>5379</v>
      </c>
      <c r="P5388" s="50">
        <v>771312.70951363945</v>
      </c>
    </row>
    <row r="5389" spans="12:16" x14ac:dyDescent="0.3">
      <c r="L5389" s="48">
        <v>5380</v>
      </c>
      <c r="M5389" s="50">
        <v>0</v>
      </c>
      <c r="O5389" s="48">
        <v>5380</v>
      </c>
      <c r="P5389" s="50">
        <v>0</v>
      </c>
    </row>
    <row r="5390" spans="12:16" x14ac:dyDescent="0.3">
      <c r="L5390" s="48">
        <v>5381</v>
      </c>
      <c r="M5390" s="50">
        <v>232572.73372955818</v>
      </c>
      <c r="O5390" s="48">
        <v>5381</v>
      </c>
      <c r="P5390" s="50">
        <v>232572.73372955818</v>
      </c>
    </row>
    <row r="5391" spans="12:16" x14ac:dyDescent="0.3">
      <c r="L5391" s="48">
        <v>5382</v>
      </c>
      <c r="M5391" s="50">
        <v>0</v>
      </c>
      <c r="O5391" s="48">
        <v>5382</v>
      </c>
      <c r="P5391" s="50">
        <v>0</v>
      </c>
    </row>
    <row r="5392" spans="12:16" x14ac:dyDescent="0.3">
      <c r="L5392" s="48">
        <v>5383</v>
      </c>
      <c r="M5392" s="50">
        <v>619630.66902008664</v>
      </c>
      <c r="O5392" s="48">
        <v>5383</v>
      </c>
      <c r="P5392" s="50">
        <v>619630.66902008664</v>
      </c>
    </row>
    <row r="5393" spans="12:16" x14ac:dyDescent="0.3">
      <c r="L5393" s="48">
        <v>5384</v>
      </c>
      <c r="M5393" s="50">
        <v>0</v>
      </c>
      <c r="O5393" s="48">
        <v>5384</v>
      </c>
      <c r="P5393" s="50">
        <v>0</v>
      </c>
    </row>
    <row r="5394" spans="12:16" x14ac:dyDescent="0.3">
      <c r="L5394" s="48">
        <v>5385</v>
      </c>
      <c r="M5394" s="50">
        <v>227443.2875551162</v>
      </c>
      <c r="O5394" s="48">
        <v>5385</v>
      </c>
      <c r="P5394" s="50">
        <v>227443.2875551162</v>
      </c>
    </row>
    <row r="5395" spans="12:16" x14ac:dyDescent="0.3">
      <c r="L5395" s="48">
        <v>5386</v>
      </c>
      <c r="M5395" s="50">
        <v>5851790.2479838049</v>
      </c>
      <c r="O5395" s="48">
        <v>5386</v>
      </c>
      <c r="P5395" s="50">
        <v>0</v>
      </c>
    </row>
    <row r="5396" spans="12:16" x14ac:dyDescent="0.3">
      <c r="L5396" s="48">
        <v>5387</v>
      </c>
      <c r="M5396" s="50">
        <v>6714370.8511578059</v>
      </c>
      <c r="O5396" s="48">
        <v>5387</v>
      </c>
      <c r="P5396" s="50">
        <v>1932750.3181409109</v>
      </c>
    </row>
    <row r="5397" spans="12:16" x14ac:dyDescent="0.3">
      <c r="L5397" s="48">
        <v>5388</v>
      </c>
      <c r="M5397" s="50">
        <v>0</v>
      </c>
      <c r="O5397" s="48">
        <v>5388</v>
      </c>
      <c r="P5397" s="50">
        <v>0</v>
      </c>
    </row>
    <row r="5398" spans="12:16" x14ac:dyDescent="0.3">
      <c r="L5398" s="48">
        <v>5389</v>
      </c>
      <c r="M5398" s="50">
        <v>0</v>
      </c>
      <c r="O5398" s="48">
        <v>5389</v>
      </c>
      <c r="P5398" s="50">
        <v>0</v>
      </c>
    </row>
    <row r="5399" spans="12:16" x14ac:dyDescent="0.3">
      <c r="L5399" s="48">
        <v>5390</v>
      </c>
      <c r="M5399" s="50">
        <v>0</v>
      </c>
      <c r="O5399" s="48">
        <v>5390</v>
      </c>
      <c r="P5399" s="50">
        <v>0</v>
      </c>
    </row>
    <row r="5400" spans="12:16" x14ac:dyDescent="0.3">
      <c r="L5400" s="48">
        <v>5391</v>
      </c>
      <c r="M5400" s="50">
        <v>0</v>
      </c>
      <c r="O5400" s="48">
        <v>5391</v>
      </c>
      <c r="P5400" s="50">
        <v>0</v>
      </c>
    </row>
    <row r="5401" spans="12:16" x14ac:dyDescent="0.3">
      <c r="L5401" s="48">
        <v>5392</v>
      </c>
      <c r="M5401" s="50">
        <v>369657.2275368023</v>
      </c>
      <c r="O5401" s="48">
        <v>5392</v>
      </c>
      <c r="P5401" s="50">
        <v>369657.2275368023</v>
      </c>
    </row>
    <row r="5402" spans="12:16" x14ac:dyDescent="0.3">
      <c r="L5402" s="48">
        <v>5393</v>
      </c>
      <c r="M5402" s="50">
        <v>5321756.5580968354</v>
      </c>
      <c r="O5402" s="48">
        <v>5393</v>
      </c>
      <c r="P5402" s="50">
        <v>996323.52067169407</v>
      </c>
    </row>
    <row r="5403" spans="12:16" x14ac:dyDescent="0.3">
      <c r="L5403" s="48">
        <v>5394</v>
      </c>
      <c r="M5403" s="50">
        <v>0</v>
      </c>
      <c r="O5403" s="48">
        <v>5394</v>
      </c>
      <c r="P5403" s="50">
        <v>0</v>
      </c>
    </row>
    <row r="5404" spans="12:16" x14ac:dyDescent="0.3">
      <c r="L5404" s="48">
        <v>5395</v>
      </c>
      <c r="M5404" s="50">
        <v>206562.83750966168</v>
      </c>
      <c r="O5404" s="48">
        <v>5395</v>
      </c>
      <c r="P5404" s="50">
        <v>0</v>
      </c>
    </row>
    <row r="5405" spans="12:16" x14ac:dyDescent="0.3">
      <c r="L5405" s="48">
        <v>5396</v>
      </c>
      <c r="M5405" s="50">
        <v>0</v>
      </c>
      <c r="O5405" s="48">
        <v>5396</v>
      </c>
      <c r="P5405" s="50">
        <v>0</v>
      </c>
    </row>
    <row r="5406" spans="12:16" x14ac:dyDescent="0.3">
      <c r="L5406" s="48">
        <v>5397</v>
      </c>
      <c r="M5406" s="50">
        <v>1014348.0759415799</v>
      </c>
      <c r="O5406" s="48">
        <v>5397</v>
      </c>
      <c r="P5406" s="50">
        <v>0</v>
      </c>
    </row>
    <row r="5407" spans="12:16" x14ac:dyDescent="0.3">
      <c r="L5407" s="48">
        <v>5398</v>
      </c>
      <c r="M5407" s="50">
        <v>0</v>
      </c>
      <c r="O5407" s="48">
        <v>5398</v>
      </c>
      <c r="P5407" s="50">
        <v>0</v>
      </c>
    </row>
    <row r="5408" spans="12:16" x14ac:dyDescent="0.3">
      <c r="L5408" s="48">
        <v>5399</v>
      </c>
      <c r="M5408" s="50">
        <v>5945076.1027124841</v>
      </c>
      <c r="O5408" s="48">
        <v>5399</v>
      </c>
      <c r="P5408" s="50">
        <v>5715040.3075057622</v>
      </c>
    </row>
    <row r="5409" spans="12:16" x14ac:dyDescent="0.3">
      <c r="L5409" s="48">
        <v>5400</v>
      </c>
      <c r="M5409" s="50">
        <v>2836163.5575706149</v>
      </c>
      <c r="O5409" s="48">
        <v>5400</v>
      </c>
      <c r="P5409" s="50">
        <v>2836163.5575706149</v>
      </c>
    </row>
    <row r="5410" spans="12:16" x14ac:dyDescent="0.3">
      <c r="L5410" s="48">
        <v>5401</v>
      </c>
      <c r="M5410" s="50">
        <v>288674.70615456061</v>
      </c>
      <c r="O5410" s="48">
        <v>5401</v>
      </c>
      <c r="P5410" s="50">
        <v>288674.70615456061</v>
      </c>
    </row>
    <row r="5411" spans="12:16" x14ac:dyDescent="0.3">
      <c r="L5411" s="48">
        <v>5402</v>
      </c>
      <c r="M5411" s="50">
        <v>0</v>
      </c>
      <c r="O5411" s="48">
        <v>5402</v>
      </c>
      <c r="P5411" s="50">
        <v>0</v>
      </c>
    </row>
    <row r="5412" spans="12:16" x14ac:dyDescent="0.3">
      <c r="L5412" s="48">
        <v>5403</v>
      </c>
      <c r="M5412" s="50">
        <v>0</v>
      </c>
      <c r="O5412" s="48">
        <v>5403</v>
      </c>
      <c r="P5412" s="50">
        <v>0</v>
      </c>
    </row>
    <row r="5413" spans="12:16" x14ac:dyDescent="0.3">
      <c r="L5413" s="48">
        <v>5404</v>
      </c>
      <c r="M5413" s="50">
        <v>0</v>
      </c>
      <c r="O5413" s="48">
        <v>5404</v>
      </c>
      <c r="P5413" s="50">
        <v>0</v>
      </c>
    </row>
    <row r="5414" spans="12:16" x14ac:dyDescent="0.3">
      <c r="L5414" s="48">
        <v>5405</v>
      </c>
      <c r="M5414" s="50">
        <v>171468.58461489313</v>
      </c>
      <c r="O5414" s="48">
        <v>5405</v>
      </c>
      <c r="P5414" s="50">
        <v>0</v>
      </c>
    </row>
    <row r="5415" spans="12:16" x14ac:dyDescent="0.3">
      <c r="L5415" s="48">
        <v>5406</v>
      </c>
      <c r="M5415" s="50">
        <v>0</v>
      </c>
      <c r="O5415" s="48">
        <v>5406</v>
      </c>
      <c r="P5415" s="50">
        <v>0</v>
      </c>
    </row>
    <row r="5416" spans="12:16" x14ac:dyDescent="0.3">
      <c r="L5416" s="48">
        <v>5407</v>
      </c>
      <c r="M5416" s="50">
        <v>3911998.4947567964</v>
      </c>
      <c r="O5416" s="48">
        <v>5407</v>
      </c>
      <c r="P5416" s="50">
        <v>1588028.1027148191</v>
      </c>
    </row>
    <row r="5417" spans="12:16" x14ac:dyDescent="0.3">
      <c r="L5417" s="48">
        <v>5408</v>
      </c>
      <c r="M5417" s="50">
        <v>0</v>
      </c>
      <c r="O5417" s="48">
        <v>5408</v>
      </c>
      <c r="P5417" s="50">
        <v>0</v>
      </c>
    </row>
    <row r="5418" spans="12:16" x14ac:dyDescent="0.3">
      <c r="L5418" s="48">
        <v>5409</v>
      </c>
      <c r="M5418" s="50">
        <v>0</v>
      </c>
      <c r="O5418" s="48">
        <v>5409</v>
      </c>
      <c r="P5418" s="50">
        <v>0</v>
      </c>
    </row>
    <row r="5419" spans="12:16" x14ac:dyDescent="0.3">
      <c r="L5419" s="48">
        <v>5410</v>
      </c>
      <c r="M5419" s="50">
        <v>0</v>
      </c>
      <c r="O5419" s="48">
        <v>5410</v>
      </c>
      <c r="P5419" s="50">
        <v>0</v>
      </c>
    </row>
    <row r="5420" spans="12:16" x14ac:dyDescent="0.3">
      <c r="L5420" s="48">
        <v>5411</v>
      </c>
      <c r="M5420" s="50">
        <v>350575.86268828064</v>
      </c>
      <c r="O5420" s="48">
        <v>5411</v>
      </c>
      <c r="P5420" s="50">
        <v>350575.86268828064</v>
      </c>
    </row>
    <row r="5421" spans="12:16" x14ac:dyDescent="0.3">
      <c r="L5421" s="48">
        <v>5412</v>
      </c>
      <c r="M5421" s="50">
        <v>17665523.023912866</v>
      </c>
      <c r="O5421" s="48">
        <v>5412</v>
      </c>
      <c r="P5421" s="50">
        <v>0</v>
      </c>
    </row>
    <row r="5422" spans="12:16" x14ac:dyDescent="0.3">
      <c r="L5422" s="48">
        <v>5413</v>
      </c>
      <c r="M5422" s="50">
        <v>3993138.7627796517</v>
      </c>
      <c r="O5422" s="48">
        <v>5413</v>
      </c>
      <c r="P5422" s="50">
        <v>3993138.7627796517</v>
      </c>
    </row>
    <row r="5423" spans="12:16" x14ac:dyDescent="0.3">
      <c r="L5423" s="48">
        <v>5414</v>
      </c>
      <c r="M5423" s="50">
        <v>793070.90538812673</v>
      </c>
      <c r="O5423" s="48">
        <v>5414</v>
      </c>
      <c r="P5423" s="50">
        <v>793070.90538812673</v>
      </c>
    </row>
    <row r="5424" spans="12:16" x14ac:dyDescent="0.3">
      <c r="L5424" s="48">
        <v>5415</v>
      </c>
      <c r="M5424" s="50">
        <v>0</v>
      </c>
      <c r="O5424" s="48">
        <v>5415</v>
      </c>
      <c r="P5424" s="50">
        <v>0</v>
      </c>
    </row>
    <row r="5425" spans="12:16" x14ac:dyDescent="0.3">
      <c r="L5425" s="48">
        <v>5416</v>
      </c>
      <c r="M5425" s="50">
        <v>0</v>
      </c>
      <c r="O5425" s="48">
        <v>5416</v>
      </c>
      <c r="P5425" s="50">
        <v>0</v>
      </c>
    </row>
    <row r="5426" spans="12:16" x14ac:dyDescent="0.3">
      <c r="L5426" s="48">
        <v>5417</v>
      </c>
      <c r="M5426" s="50">
        <v>0</v>
      </c>
      <c r="O5426" s="48">
        <v>5417</v>
      </c>
      <c r="P5426" s="50">
        <v>0</v>
      </c>
    </row>
    <row r="5427" spans="12:16" x14ac:dyDescent="0.3">
      <c r="L5427" s="48">
        <v>5418</v>
      </c>
      <c r="M5427" s="50">
        <v>2679295.1748067001</v>
      </c>
      <c r="O5427" s="48">
        <v>5418</v>
      </c>
      <c r="P5427" s="50">
        <v>0</v>
      </c>
    </row>
    <row r="5428" spans="12:16" x14ac:dyDescent="0.3">
      <c r="L5428" s="48">
        <v>5419</v>
      </c>
      <c r="M5428" s="50">
        <v>251024.27957688054</v>
      </c>
      <c r="O5428" s="48">
        <v>5419</v>
      </c>
      <c r="P5428" s="50">
        <v>251024.27957688054</v>
      </c>
    </row>
    <row r="5429" spans="12:16" x14ac:dyDescent="0.3">
      <c r="L5429" s="48">
        <v>5420</v>
      </c>
      <c r="M5429" s="50">
        <v>7853733.1574924644</v>
      </c>
      <c r="O5429" s="48">
        <v>5420</v>
      </c>
      <c r="P5429" s="50">
        <v>0</v>
      </c>
    </row>
    <row r="5430" spans="12:16" x14ac:dyDescent="0.3">
      <c r="L5430" s="48">
        <v>5421</v>
      </c>
      <c r="M5430" s="50">
        <v>187150.87338406488</v>
      </c>
      <c r="O5430" s="48">
        <v>5421</v>
      </c>
      <c r="P5430" s="50">
        <v>187150.87338406488</v>
      </c>
    </row>
    <row r="5431" spans="12:16" x14ac:dyDescent="0.3">
      <c r="L5431" s="48">
        <v>5422</v>
      </c>
      <c r="M5431" s="50">
        <v>4975594.2437754916</v>
      </c>
      <c r="O5431" s="48">
        <v>5422</v>
      </c>
      <c r="P5431" s="50">
        <v>4975594.2437754916</v>
      </c>
    </row>
    <row r="5432" spans="12:16" x14ac:dyDescent="0.3">
      <c r="L5432" s="48">
        <v>5423</v>
      </c>
      <c r="M5432" s="50">
        <v>0</v>
      </c>
      <c r="O5432" s="48">
        <v>5423</v>
      </c>
      <c r="P5432" s="50">
        <v>0</v>
      </c>
    </row>
    <row r="5433" spans="12:16" x14ac:dyDescent="0.3">
      <c r="L5433" s="48">
        <v>5424</v>
      </c>
      <c r="M5433" s="50">
        <v>0</v>
      </c>
      <c r="O5433" s="48">
        <v>5424</v>
      </c>
      <c r="P5433" s="50">
        <v>0</v>
      </c>
    </row>
    <row r="5434" spans="12:16" x14ac:dyDescent="0.3">
      <c r="L5434" s="48">
        <v>5425</v>
      </c>
      <c r="M5434" s="50">
        <v>0</v>
      </c>
      <c r="O5434" s="48">
        <v>5425</v>
      </c>
      <c r="P5434" s="50">
        <v>0</v>
      </c>
    </row>
    <row r="5435" spans="12:16" x14ac:dyDescent="0.3">
      <c r="L5435" s="48">
        <v>5426</v>
      </c>
      <c r="M5435" s="50">
        <v>3907342.6565244868</v>
      </c>
      <c r="O5435" s="48">
        <v>5426</v>
      </c>
      <c r="P5435" s="50">
        <v>227514.9682217683</v>
      </c>
    </row>
    <row r="5436" spans="12:16" x14ac:dyDescent="0.3">
      <c r="L5436" s="48">
        <v>5427</v>
      </c>
      <c r="M5436" s="50">
        <v>1802533.7013540897</v>
      </c>
      <c r="O5436" s="48">
        <v>5427</v>
      </c>
      <c r="P5436" s="50">
        <v>1802533.7013540897</v>
      </c>
    </row>
    <row r="5437" spans="12:16" x14ac:dyDescent="0.3">
      <c r="L5437" s="48">
        <v>5428</v>
      </c>
      <c r="M5437" s="50">
        <v>257056.0978091037</v>
      </c>
      <c r="O5437" s="48">
        <v>5428</v>
      </c>
      <c r="P5437" s="50">
        <v>0</v>
      </c>
    </row>
    <row r="5438" spans="12:16" x14ac:dyDescent="0.3">
      <c r="L5438" s="48">
        <v>5429</v>
      </c>
      <c r="M5438" s="50">
        <v>0</v>
      </c>
      <c r="O5438" s="48">
        <v>5429</v>
      </c>
      <c r="P5438" s="50">
        <v>0</v>
      </c>
    </row>
    <row r="5439" spans="12:16" x14ac:dyDescent="0.3">
      <c r="L5439" s="48">
        <v>5430</v>
      </c>
      <c r="M5439" s="50">
        <v>0</v>
      </c>
      <c r="O5439" s="48">
        <v>5430</v>
      </c>
      <c r="P5439" s="50">
        <v>0</v>
      </c>
    </row>
    <row r="5440" spans="12:16" x14ac:dyDescent="0.3">
      <c r="L5440" s="48">
        <v>5431</v>
      </c>
      <c r="M5440" s="50">
        <v>16209384.33630633</v>
      </c>
      <c r="O5440" s="48">
        <v>5431</v>
      </c>
      <c r="P5440" s="50">
        <v>427181.09605018742</v>
      </c>
    </row>
    <row r="5441" spans="12:16" x14ac:dyDescent="0.3">
      <c r="L5441" s="48">
        <v>5432</v>
      </c>
      <c r="M5441" s="50">
        <v>0</v>
      </c>
      <c r="O5441" s="48">
        <v>5432</v>
      </c>
      <c r="P5441" s="50">
        <v>0</v>
      </c>
    </row>
    <row r="5442" spans="12:16" x14ac:dyDescent="0.3">
      <c r="L5442" s="48">
        <v>5433</v>
      </c>
      <c r="M5442" s="50">
        <v>2905591.2435522126</v>
      </c>
      <c r="O5442" s="48">
        <v>5433</v>
      </c>
      <c r="P5442" s="50">
        <v>2905591.2435522126</v>
      </c>
    </row>
    <row r="5443" spans="12:16" x14ac:dyDescent="0.3">
      <c r="L5443" s="48">
        <v>5434</v>
      </c>
      <c r="M5443" s="50">
        <v>0</v>
      </c>
      <c r="O5443" s="48">
        <v>5434</v>
      </c>
      <c r="P5443" s="50">
        <v>0</v>
      </c>
    </row>
    <row r="5444" spans="12:16" x14ac:dyDescent="0.3">
      <c r="L5444" s="48">
        <v>5435</v>
      </c>
      <c r="M5444" s="50">
        <v>2510002.8915280234</v>
      </c>
      <c r="O5444" s="48">
        <v>5435</v>
      </c>
      <c r="P5444" s="50">
        <v>0</v>
      </c>
    </row>
    <row r="5445" spans="12:16" x14ac:dyDescent="0.3">
      <c r="L5445" s="48">
        <v>5436</v>
      </c>
      <c r="M5445" s="50">
        <v>0</v>
      </c>
      <c r="O5445" s="48">
        <v>5436</v>
      </c>
      <c r="P5445" s="50">
        <v>0</v>
      </c>
    </row>
    <row r="5446" spans="12:16" x14ac:dyDescent="0.3">
      <c r="L5446" s="48">
        <v>5437</v>
      </c>
      <c r="M5446" s="50">
        <v>178004.34530697734</v>
      </c>
      <c r="O5446" s="48">
        <v>5437</v>
      </c>
      <c r="P5446" s="50">
        <v>0</v>
      </c>
    </row>
    <row r="5447" spans="12:16" x14ac:dyDescent="0.3">
      <c r="L5447" s="48">
        <v>5438</v>
      </c>
      <c r="M5447" s="50">
        <v>0</v>
      </c>
      <c r="O5447" s="48">
        <v>5438</v>
      </c>
      <c r="P5447" s="50">
        <v>0</v>
      </c>
    </row>
    <row r="5448" spans="12:16" x14ac:dyDescent="0.3">
      <c r="L5448" s="48">
        <v>5439</v>
      </c>
      <c r="M5448" s="50">
        <v>0</v>
      </c>
      <c r="O5448" s="48">
        <v>5439</v>
      </c>
      <c r="P5448" s="50">
        <v>0</v>
      </c>
    </row>
    <row r="5449" spans="12:16" x14ac:dyDescent="0.3">
      <c r="L5449" s="48">
        <v>5440</v>
      </c>
      <c r="M5449" s="50">
        <v>0</v>
      </c>
      <c r="O5449" s="48">
        <v>5440</v>
      </c>
      <c r="P5449" s="50">
        <v>0</v>
      </c>
    </row>
    <row r="5450" spans="12:16" x14ac:dyDescent="0.3">
      <c r="L5450" s="48">
        <v>5441</v>
      </c>
      <c r="M5450" s="50">
        <v>639687.64574078622</v>
      </c>
      <c r="O5450" s="48">
        <v>5441</v>
      </c>
      <c r="P5450" s="50">
        <v>639687.64574078622</v>
      </c>
    </row>
    <row r="5451" spans="12:16" x14ac:dyDescent="0.3">
      <c r="L5451" s="48">
        <v>5442</v>
      </c>
      <c r="M5451" s="50">
        <v>0</v>
      </c>
      <c r="O5451" s="48">
        <v>5442</v>
      </c>
      <c r="P5451" s="50">
        <v>0</v>
      </c>
    </row>
    <row r="5452" spans="12:16" x14ac:dyDescent="0.3">
      <c r="L5452" s="48">
        <v>5443</v>
      </c>
      <c r="M5452" s="50">
        <v>4643530.6399984509</v>
      </c>
      <c r="O5452" s="48">
        <v>5443</v>
      </c>
      <c r="P5452" s="50">
        <v>0</v>
      </c>
    </row>
    <row r="5453" spans="12:16" x14ac:dyDescent="0.3">
      <c r="L5453" s="48">
        <v>5444</v>
      </c>
      <c r="M5453" s="50">
        <v>193048.46424983913</v>
      </c>
      <c r="O5453" s="48">
        <v>5444</v>
      </c>
      <c r="P5453" s="50">
        <v>193048.46424983913</v>
      </c>
    </row>
    <row r="5454" spans="12:16" x14ac:dyDescent="0.3">
      <c r="L5454" s="48">
        <v>5445</v>
      </c>
      <c r="M5454" s="50">
        <v>2962044.1407639571</v>
      </c>
      <c r="O5454" s="48">
        <v>5445</v>
      </c>
      <c r="P5454" s="50">
        <v>0</v>
      </c>
    </row>
    <row r="5455" spans="12:16" x14ac:dyDescent="0.3">
      <c r="L5455" s="48">
        <v>5446</v>
      </c>
      <c r="M5455" s="50">
        <v>0</v>
      </c>
      <c r="O5455" s="48">
        <v>5446</v>
      </c>
      <c r="P5455" s="50">
        <v>0</v>
      </c>
    </row>
    <row r="5456" spans="12:16" x14ac:dyDescent="0.3">
      <c r="L5456" s="48">
        <v>5447</v>
      </c>
      <c r="M5456" s="50">
        <v>1589220.3949908917</v>
      </c>
      <c r="O5456" s="48">
        <v>5447</v>
      </c>
      <c r="P5456" s="50">
        <v>1589220.3949908917</v>
      </c>
    </row>
    <row r="5457" spans="12:16" x14ac:dyDescent="0.3">
      <c r="L5457" s="48">
        <v>5448</v>
      </c>
      <c r="M5457" s="50">
        <v>0</v>
      </c>
      <c r="O5457" s="48">
        <v>5448</v>
      </c>
      <c r="P5457" s="50">
        <v>0</v>
      </c>
    </row>
    <row r="5458" spans="12:16" x14ac:dyDescent="0.3">
      <c r="L5458" s="48">
        <v>5449</v>
      </c>
      <c r="M5458" s="50">
        <v>2490341.4539191015</v>
      </c>
      <c r="O5458" s="48">
        <v>5449</v>
      </c>
      <c r="P5458" s="50">
        <v>0</v>
      </c>
    </row>
    <row r="5459" spans="12:16" x14ac:dyDescent="0.3">
      <c r="L5459" s="48">
        <v>5450</v>
      </c>
      <c r="M5459" s="50">
        <v>208686.66281877505</v>
      </c>
      <c r="O5459" s="48">
        <v>5450</v>
      </c>
      <c r="P5459" s="50">
        <v>208686.66281877505</v>
      </c>
    </row>
    <row r="5460" spans="12:16" x14ac:dyDescent="0.3">
      <c r="L5460" s="48">
        <v>5451</v>
      </c>
      <c r="M5460" s="50">
        <v>12450774.901443632</v>
      </c>
      <c r="O5460" s="48">
        <v>5451</v>
      </c>
      <c r="P5460" s="50">
        <v>0</v>
      </c>
    </row>
    <row r="5461" spans="12:16" x14ac:dyDescent="0.3">
      <c r="L5461" s="48">
        <v>5452</v>
      </c>
      <c r="M5461" s="50">
        <v>273647.21719271585</v>
      </c>
      <c r="O5461" s="48">
        <v>5452</v>
      </c>
      <c r="P5461" s="50">
        <v>273647.21719271585</v>
      </c>
    </row>
    <row r="5462" spans="12:16" x14ac:dyDescent="0.3">
      <c r="L5462" s="48">
        <v>5453</v>
      </c>
      <c r="M5462" s="50">
        <v>3525953.5568075366</v>
      </c>
      <c r="O5462" s="48">
        <v>5453</v>
      </c>
      <c r="P5462" s="50">
        <v>3525953.5568075366</v>
      </c>
    </row>
    <row r="5463" spans="12:16" x14ac:dyDescent="0.3">
      <c r="L5463" s="48">
        <v>5454</v>
      </c>
      <c r="M5463" s="50">
        <v>0</v>
      </c>
      <c r="O5463" s="48">
        <v>5454</v>
      </c>
      <c r="P5463" s="50">
        <v>0</v>
      </c>
    </row>
    <row r="5464" spans="12:16" x14ac:dyDescent="0.3">
      <c r="L5464" s="48">
        <v>5455</v>
      </c>
      <c r="M5464" s="50">
        <v>0</v>
      </c>
      <c r="O5464" s="48">
        <v>5455</v>
      </c>
      <c r="P5464" s="50">
        <v>0</v>
      </c>
    </row>
    <row r="5465" spans="12:16" x14ac:dyDescent="0.3">
      <c r="L5465" s="48">
        <v>5456</v>
      </c>
      <c r="M5465" s="50">
        <v>18591657.662226226</v>
      </c>
      <c r="O5465" s="48">
        <v>5456</v>
      </c>
      <c r="P5465" s="50">
        <v>3466452.1133622965</v>
      </c>
    </row>
    <row r="5466" spans="12:16" x14ac:dyDescent="0.3">
      <c r="L5466" s="48">
        <v>5457</v>
      </c>
      <c r="M5466" s="50">
        <v>265827.75882775045</v>
      </c>
      <c r="O5466" s="48">
        <v>5457</v>
      </c>
      <c r="P5466" s="50">
        <v>265827.75882775045</v>
      </c>
    </row>
    <row r="5467" spans="12:16" x14ac:dyDescent="0.3">
      <c r="L5467" s="48">
        <v>5458</v>
      </c>
      <c r="M5467" s="50">
        <v>0</v>
      </c>
      <c r="O5467" s="48">
        <v>5458</v>
      </c>
      <c r="P5467" s="50">
        <v>0</v>
      </c>
    </row>
    <row r="5468" spans="12:16" x14ac:dyDescent="0.3">
      <c r="L5468" s="48">
        <v>5459</v>
      </c>
      <c r="M5468" s="50">
        <v>204391.78920641352</v>
      </c>
      <c r="O5468" s="48">
        <v>5459</v>
      </c>
      <c r="P5468" s="50">
        <v>0</v>
      </c>
    </row>
    <row r="5469" spans="12:16" x14ac:dyDescent="0.3">
      <c r="L5469" s="48">
        <v>5460</v>
      </c>
      <c r="M5469" s="50">
        <v>0</v>
      </c>
      <c r="O5469" s="48">
        <v>5460</v>
      </c>
      <c r="P5469" s="50">
        <v>0</v>
      </c>
    </row>
    <row r="5470" spans="12:16" x14ac:dyDescent="0.3">
      <c r="L5470" s="48">
        <v>5461</v>
      </c>
      <c r="M5470" s="50">
        <v>0</v>
      </c>
      <c r="O5470" s="48">
        <v>5461</v>
      </c>
      <c r="P5470" s="50">
        <v>0</v>
      </c>
    </row>
    <row r="5471" spans="12:16" x14ac:dyDescent="0.3">
      <c r="L5471" s="48">
        <v>5462</v>
      </c>
      <c r="M5471" s="50">
        <v>0</v>
      </c>
      <c r="O5471" s="48">
        <v>5462</v>
      </c>
      <c r="P5471" s="50">
        <v>0</v>
      </c>
    </row>
    <row r="5472" spans="12:16" x14ac:dyDescent="0.3">
      <c r="L5472" s="48">
        <v>5463</v>
      </c>
      <c r="M5472" s="50">
        <v>0</v>
      </c>
      <c r="O5472" s="48">
        <v>5463</v>
      </c>
      <c r="P5472" s="50">
        <v>0</v>
      </c>
    </row>
    <row r="5473" spans="12:16" x14ac:dyDescent="0.3">
      <c r="L5473" s="48">
        <v>5464</v>
      </c>
      <c r="M5473" s="50">
        <v>222370.45382927559</v>
      </c>
      <c r="O5473" s="48">
        <v>5464</v>
      </c>
      <c r="P5473" s="50">
        <v>0</v>
      </c>
    </row>
    <row r="5474" spans="12:16" x14ac:dyDescent="0.3">
      <c r="L5474" s="48">
        <v>5465</v>
      </c>
      <c r="M5474" s="50">
        <v>0</v>
      </c>
      <c r="O5474" s="48">
        <v>5465</v>
      </c>
      <c r="P5474" s="50">
        <v>0</v>
      </c>
    </row>
    <row r="5475" spans="12:16" x14ac:dyDescent="0.3">
      <c r="L5475" s="48">
        <v>5466</v>
      </c>
      <c r="M5475" s="50">
        <v>0</v>
      </c>
      <c r="O5475" s="48">
        <v>5466</v>
      </c>
      <c r="P5475" s="50">
        <v>0</v>
      </c>
    </row>
    <row r="5476" spans="12:16" x14ac:dyDescent="0.3">
      <c r="L5476" s="48">
        <v>5467</v>
      </c>
      <c r="M5476" s="50">
        <v>0</v>
      </c>
      <c r="O5476" s="48">
        <v>5467</v>
      </c>
      <c r="P5476" s="50">
        <v>0</v>
      </c>
    </row>
    <row r="5477" spans="12:16" x14ac:dyDescent="0.3">
      <c r="L5477" s="48">
        <v>5468</v>
      </c>
      <c r="M5477" s="50">
        <v>0</v>
      </c>
      <c r="O5477" s="48">
        <v>5468</v>
      </c>
      <c r="P5477" s="50">
        <v>0</v>
      </c>
    </row>
    <row r="5478" spans="12:16" x14ac:dyDescent="0.3">
      <c r="L5478" s="48">
        <v>5469</v>
      </c>
      <c r="M5478" s="50">
        <v>313134.70498290722</v>
      </c>
      <c r="O5478" s="48">
        <v>5469</v>
      </c>
      <c r="P5478" s="50">
        <v>313134.70498290722</v>
      </c>
    </row>
    <row r="5479" spans="12:16" x14ac:dyDescent="0.3">
      <c r="L5479" s="48">
        <v>5470</v>
      </c>
      <c r="M5479" s="50">
        <v>0</v>
      </c>
      <c r="O5479" s="48">
        <v>5470</v>
      </c>
      <c r="P5479" s="50">
        <v>0</v>
      </c>
    </row>
    <row r="5480" spans="12:16" x14ac:dyDescent="0.3">
      <c r="L5480" s="48">
        <v>5471</v>
      </c>
      <c r="M5480" s="50">
        <v>2485615.4270350831</v>
      </c>
      <c r="O5480" s="48">
        <v>5471</v>
      </c>
      <c r="P5480" s="50">
        <v>0</v>
      </c>
    </row>
    <row r="5481" spans="12:16" x14ac:dyDescent="0.3">
      <c r="L5481" s="48">
        <v>5472</v>
      </c>
      <c r="M5481" s="50">
        <v>0</v>
      </c>
      <c r="O5481" s="48">
        <v>5472</v>
      </c>
      <c r="P5481" s="50">
        <v>0</v>
      </c>
    </row>
    <row r="5482" spans="12:16" x14ac:dyDescent="0.3">
      <c r="L5482" s="48">
        <v>5473</v>
      </c>
      <c r="M5482" s="50">
        <v>4723041.7531783748</v>
      </c>
      <c r="O5482" s="48">
        <v>5473</v>
      </c>
      <c r="P5482" s="50">
        <v>4723041.7531783748</v>
      </c>
    </row>
    <row r="5483" spans="12:16" x14ac:dyDescent="0.3">
      <c r="L5483" s="48">
        <v>5474</v>
      </c>
      <c r="M5483" s="50">
        <v>2922217.8978185491</v>
      </c>
      <c r="O5483" s="48">
        <v>5474</v>
      </c>
      <c r="P5483" s="50">
        <v>2922217.8978185491</v>
      </c>
    </row>
    <row r="5484" spans="12:16" x14ac:dyDescent="0.3">
      <c r="L5484" s="48">
        <v>5475</v>
      </c>
      <c r="M5484" s="50">
        <v>771339.75365896546</v>
      </c>
      <c r="O5484" s="48">
        <v>5475</v>
      </c>
      <c r="P5484" s="50">
        <v>451188.15827518678</v>
      </c>
    </row>
    <row r="5485" spans="12:16" x14ac:dyDescent="0.3">
      <c r="L5485" s="48">
        <v>5476</v>
      </c>
      <c r="M5485" s="50">
        <v>2256781.1500784997</v>
      </c>
      <c r="O5485" s="48">
        <v>5476</v>
      </c>
      <c r="P5485" s="50">
        <v>0</v>
      </c>
    </row>
    <row r="5486" spans="12:16" x14ac:dyDescent="0.3">
      <c r="L5486" s="48">
        <v>5477</v>
      </c>
      <c r="M5486" s="50">
        <v>1534084.8193699303</v>
      </c>
      <c r="O5486" s="48">
        <v>5477</v>
      </c>
      <c r="P5486" s="50">
        <v>0</v>
      </c>
    </row>
    <row r="5487" spans="12:16" x14ac:dyDescent="0.3">
      <c r="L5487" s="48">
        <v>5478</v>
      </c>
      <c r="M5487" s="50">
        <v>6030162.4953659587</v>
      </c>
      <c r="O5487" s="48">
        <v>5478</v>
      </c>
      <c r="P5487" s="50">
        <v>183216.58946325816</v>
      </c>
    </row>
    <row r="5488" spans="12:16" x14ac:dyDescent="0.3">
      <c r="L5488" s="48">
        <v>5479</v>
      </c>
      <c r="M5488" s="50">
        <v>3039834.0155660366</v>
      </c>
      <c r="O5488" s="48">
        <v>5479</v>
      </c>
      <c r="P5488" s="50">
        <v>3039834.0155660366</v>
      </c>
    </row>
    <row r="5489" spans="12:16" x14ac:dyDescent="0.3">
      <c r="L5489" s="48">
        <v>5480</v>
      </c>
      <c r="M5489" s="50">
        <v>0</v>
      </c>
      <c r="O5489" s="48">
        <v>5480</v>
      </c>
      <c r="P5489" s="50">
        <v>0</v>
      </c>
    </row>
    <row r="5490" spans="12:16" x14ac:dyDescent="0.3">
      <c r="L5490" s="48">
        <v>5481</v>
      </c>
      <c r="M5490" s="50">
        <v>0</v>
      </c>
      <c r="O5490" s="48">
        <v>5481</v>
      </c>
      <c r="P5490" s="50">
        <v>0</v>
      </c>
    </row>
    <row r="5491" spans="12:16" x14ac:dyDescent="0.3">
      <c r="L5491" s="48">
        <v>5482</v>
      </c>
      <c r="M5491" s="50">
        <v>0</v>
      </c>
      <c r="O5491" s="48">
        <v>5482</v>
      </c>
      <c r="P5491" s="50">
        <v>0</v>
      </c>
    </row>
    <row r="5492" spans="12:16" x14ac:dyDescent="0.3">
      <c r="L5492" s="48">
        <v>5483</v>
      </c>
      <c r="M5492" s="50">
        <v>0</v>
      </c>
      <c r="O5492" s="48">
        <v>5483</v>
      </c>
      <c r="P5492" s="50">
        <v>0</v>
      </c>
    </row>
    <row r="5493" spans="12:16" x14ac:dyDescent="0.3">
      <c r="L5493" s="48">
        <v>5484</v>
      </c>
      <c r="M5493" s="50">
        <v>0</v>
      </c>
      <c r="O5493" s="48">
        <v>5484</v>
      </c>
      <c r="P5493" s="50">
        <v>0</v>
      </c>
    </row>
    <row r="5494" spans="12:16" x14ac:dyDescent="0.3">
      <c r="L5494" s="48">
        <v>5485</v>
      </c>
      <c r="M5494" s="50">
        <v>10715957.906741358</v>
      </c>
      <c r="O5494" s="48">
        <v>5485</v>
      </c>
      <c r="P5494" s="50">
        <v>0</v>
      </c>
    </row>
    <row r="5495" spans="12:16" x14ac:dyDescent="0.3">
      <c r="L5495" s="48">
        <v>5486</v>
      </c>
      <c r="M5495" s="50">
        <v>488072.50784504967</v>
      </c>
      <c r="O5495" s="48">
        <v>5486</v>
      </c>
      <c r="P5495" s="50">
        <v>488072.50784504967</v>
      </c>
    </row>
    <row r="5496" spans="12:16" x14ac:dyDescent="0.3">
      <c r="L5496" s="48">
        <v>5487</v>
      </c>
      <c r="M5496" s="50">
        <v>0</v>
      </c>
      <c r="O5496" s="48">
        <v>5487</v>
      </c>
      <c r="P5496" s="50">
        <v>0</v>
      </c>
    </row>
    <row r="5497" spans="12:16" x14ac:dyDescent="0.3">
      <c r="L5497" s="48">
        <v>5488</v>
      </c>
      <c r="M5497" s="50">
        <v>4532323.519083756</v>
      </c>
      <c r="O5497" s="48">
        <v>5488</v>
      </c>
      <c r="P5497" s="50">
        <v>0</v>
      </c>
    </row>
    <row r="5498" spans="12:16" x14ac:dyDescent="0.3">
      <c r="L5498" s="48">
        <v>5489</v>
      </c>
      <c r="M5498" s="50">
        <v>1340043.6642370813</v>
      </c>
      <c r="O5498" s="48">
        <v>5489</v>
      </c>
      <c r="P5498" s="50">
        <v>1340043.6642370813</v>
      </c>
    </row>
    <row r="5499" spans="12:16" x14ac:dyDescent="0.3">
      <c r="L5499" s="48">
        <v>5490</v>
      </c>
      <c r="M5499" s="50">
        <v>0</v>
      </c>
      <c r="O5499" s="48">
        <v>5490</v>
      </c>
      <c r="P5499" s="50">
        <v>0</v>
      </c>
    </row>
    <row r="5500" spans="12:16" x14ac:dyDescent="0.3">
      <c r="L5500" s="48">
        <v>5491</v>
      </c>
      <c r="M5500" s="50">
        <v>0</v>
      </c>
      <c r="O5500" s="48">
        <v>5491</v>
      </c>
      <c r="P5500" s="50">
        <v>0</v>
      </c>
    </row>
    <row r="5501" spans="12:16" x14ac:dyDescent="0.3">
      <c r="L5501" s="48">
        <v>5492</v>
      </c>
      <c r="M5501" s="50">
        <v>302647.88363686722</v>
      </c>
      <c r="O5501" s="48">
        <v>5492</v>
      </c>
      <c r="P5501" s="50">
        <v>302647.88363686722</v>
      </c>
    </row>
    <row r="5502" spans="12:16" x14ac:dyDescent="0.3">
      <c r="L5502" s="48">
        <v>5493</v>
      </c>
      <c r="M5502" s="50">
        <v>4554040.8236353509</v>
      </c>
      <c r="O5502" s="48">
        <v>5493</v>
      </c>
      <c r="P5502" s="50">
        <v>0</v>
      </c>
    </row>
    <row r="5503" spans="12:16" x14ac:dyDescent="0.3">
      <c r="L5503" s="48">
        <v>5494</v>
      </c>
      <c r="M5503" s="50">
        <v>0</v>
      </c>
      <c r="O5503" s="48">
        <v>5494</v>
      </c>
      <c r="P5503" s="50">
        <v>0</v>
      </c>
    </row>
    <row r="5504" spans="12:16" x14ac:dyDescent="0.3">
      <c r="L5504" s="48">
        <v>5495</v>
      </c>
      <c r="M5504" s="50">
        <v>627915.32645403326</v>
      </c>
      <c r="O5504" s="48">
        <v>5495</v>
      </c>
      <c r="P5504" s="50">
        <v>627915.32645403326</v>
      </c>
    </row>
    <row r="5505" spans="12:16" x14ac:dyDescent="0.3">
      <c r="L5505" s="48">
        <v>5496</v>
      </c>
      <c r="M5505" s="50">
        <v>0</v>
      </c>
      <c r="O5505" s="48">
        <v>5496</v>
      </c>
      <c r="P5505" s="50">
        <v>0</v>
      </c>
    </row>
    <row r="5506" spans="12:16" x14ac:dyDescent="0.3">
      <c r="L5506" s="48">
        <v>5497</v>
      </c>
      <c r="M5506" s="50">
        <v>0</v>
      </c>
      <c r="O5506" s="48">
        <v>5497</v>
      </c>
      <c r="P5506" s="50">
        <v>0</v>
      </c>
    </row>
    <row r="5507" spans="12:16" x14ac:dyDescent="0.3">
      <c r="L5507" s="48">
        <v>5498</v>
      </c>
      <c r="M5507" s="50">
        <v>1614112.1563323045</v>
      </c>
      <c r="O5507" s="48">
        <v>5498</v>
      </c>
      <c r="P5507" s="50">
        <v>205193.6391044879</v>
      </c>
    </row>
    <row r="5508" spans="12:16" x14ac:dyDescent="0.3">
      <c r="L5508" s="48">
        <v>5499</v>
      </c>
      <c r="M5508" s="50">
        <v>0</v>
      </c>
      <c r="O5508" s="48">
        <v>5499</v>
      </c>
      <c r="P5508" s="50">
        <v>0</v>
      </c>
    </row>
    <row r="5509" spans="12:16" x14ac:dyDescent="0.3">
      <c r="L5509" s="48">
        <v>5500</v>
      </c>
      <c r="M5509" s="50">
        <v>0</v>
      </c>
      <c r="O5509" s="48">
        <v>5500</v>
      </c>
      <c r="P5509" s="50">
        <v>0</v>
      </c>
    </row>
    <row r="5510" spans="12:16" x14ac:dyDescent="0.3">
      <c r="L5510" s="48">
        <v>5501</v>
      </c>
      <c r="M5510" s="50">
        <v>2543179.0155724119</v>
      </c>
      <c r="O5510" s="48">
        <v>5501</v>
      </c>
      <c r="P5510" s="50">
        <v>2543179.0155724119</v>
      </c>
    </row>
    <row r="5511" spans="12:16" x14ac:dyDescent="0.3">
      <c r="L5511" s="48">
        <v>5502</v>
      </c>
      <c r="M5511" s="50">
        <v>0</v>
      </c>
      <c r="O5511" s="48">
        <v>5502</v>
      </c>
      <c r="P5511" s="50">
        <v>0</v>
      </c>
    </row>
    <row r="5512" spans="12:16" x14ac:dyDescent="0.3">
      <c r="L5512" s="48">
        <v>5503</v>
      </c>
      <c r="M5512" s="50">
        <v>167737.31507121652</v>
      </c>
      <c r="O5512" s="48">
        <v>5503</v>
      </c>
      <c r="P5512" s="50">
        <v>0</v>
      </c>
    </row>
    <row r="5513" spans="12:16" x14ac:dyDescent="0.3">
      <c r="L5513" s="48">
        <v>5504</v>
      </c>
      <c r="M5513" s="50">
        <v>724205.72190640017</v>
      </c>
      <c r="O5513" s="48">
        <v>5504</v>
      </c>
      <c r="P5513" s="50">
        <v>724205.72190640017</v>
      </c>
    </row>
    <row r="5514" spans="12:16" x14ac:dyDescent="0.3">
      <c r="L5514" s="48">
        <v>5505</v>
      </c>
      <c r="M5514" s="50">
        <v>5007983.1061173873</v>
      </c>
      <c r="O5514" s="48">
        <v>5505</v>
      </c>
      <c r="P5514" s="50">
        <v>0</v>
      </c>
    </row>
    <row r="5515" spans="12:16" x14ac:dyDescent="0.3">
      <c r="L5515" s="48">
        <v>5506</v>
      </c>
      <c r="M5515" s="50">
        <v>0</v>
      </c>
      <c r="O5515" s="48">
        <v>5506</v>
      </c>
      <c r="P5515" s="50">
        <v>0</v>
      </c>
    </row>
    <row r="5516" spans="12:16" x14ac:dyDescent="0.3">
      <c r="L5516" s="48">
        <v>5507</v>
      </c>
      <c r="M5516" s="50">
        <v>0</v>
      </c>
      <c r="O5516" s="48">
        <v>5507</v>
      </c>
      <c r="P5516" s="50">
        <v>0</v>
      </c>
    </row>
    <row r="5517" spans="12:16" x14ac:dyDescent="0.3">
      <c r="L5517" s="48">
        <v>5508</v>
      </c>
      <c r="M5517" s="50">
        <v>227999.72198485938</v>
      </c>
      <c r="O5517" s="48">
        <v>5508</v>
      </c>
      <c r="P5517" s="50">
        <v>227999.72198485938</v>
      </c>
    </row>
    <row r="5518" spans="12:16" x14ac:dyDescent="0.3">
      <c r="L5518" s="48">
        <v>5509</v>
      </c>
      <c r="M5518" s="50">
        <v>0</v>
      </c>
      <c r="O5518" s="48">
        <v>5509</v>
      </c>
      <c r="P5518" s="50">
        <v>0</v>
      </c>
    </row>
    <row r="5519" spans="12:16" x14ac:dyDescent="0.3">
      <c r="L5519" s="48">
        <v>5510</v>
      </c>
      <c r="M5519" s="50">
        <v>1230635.8410390357</v>
      </c>
      <c r="O5519" s="48">
        <v>5510</v>
      </c>
      <c r="P5519" s="50">
        <v>1230635.8410390357</v>
      </c>
    </row>
    <row r="5520" spans="12:16" x14ac:dyDescent="0.3">
      <c r="L5520" s="48">
        <v>5511</v>
      </c>
      <c r="M5520" s="50">
        <v>2674475.76408173</v>
      </c>
      <c r="O5520" s="48">
        <v>5511</v>
      </c>
      <c r="P5520" s="50">
        <v>2674475.76408173</v>
      </c>
    </row>
    <row r="5521" spans="12:16" x14ac:dyDescent="0.3">
      <c r="L5521" s="48">
        <v>5512</v>
      </c>
      <c r="M5521" s="50">
        <v>0</v>
      </c>
      <c r="O5521" s="48">
        <v>5512</v>
      </c>
      <c r="P5521" s="50">
        <v>0</v>
      </c>
    </row>
    <row r="5522" spans="12:16" x14ac:dyDescent="0.3">
      <c r="L5522" s="48">
        <v>5513</v>
      </c>
      <c r="M5522" s="50">
        <v>0</v>
      </c>
      <c r="O5522" s="48">
        <v>5513</v>
      </c>
      <c r="P5522" s="50">
        <v>0</v>
      </c>
    </row>
    <row r="5523" spans="12:16" x14ac:dyDescent="0.3">
      <c r="L5523" s="48">
        <v>5514</v>
      </c>
      <c r="M5523" s="50">
        <v>0</v>
      </c>
      <c r="O5523" s="48">
        <v>5514</v>
      </c>
      <c r="P5523" s="50">
        <v>0</v>
      </c>
    </row>
    <row r="5524" spans="12:16" x14ac:dyDescent="0.3">
      <c r="L5524" s="48">
        <v>5515</v>
      </c>
      <c r="M5524" s="50">
        <v>1416711.7479889418</v>
      </c>
      <c r="O5524" s="48">
        <v>5515</v>
      </c>
      <c r="P5524" s="50">
        <v>141021.51121033324</v>
      </c>
    </row>
    <row r="5525" spans="12:16" x14ac:dyDescent="0.3">
      <c r="L5525" s="48">
        <v>5516</v>
      </c>
      <c r="M5525" s="50">
        <v>0</v>
      </c>
      <c r="O5525" s="48">
        <v>5516</v>
      </c>
      <c r="P5525" s="50">
        <v>0</v>
      </c>
    </row>
    <row r="5526" spans="12:16" x14ac:dyDescent="0.3">
      <c r="L5526" s="48">
        <v>5517</v>
      </c>
      <c r="M5526" s="50">
        <v>4053083.9464256028</v>
      </c>
      <c r="O5526" s="48">
        <v>5517</v>
      </c>
      <c r="P5526" s="50">
        <v>0</v>
      </c>
    </row>
    <row r="5527" spans="12:16" x14ac:dyDescent="0.3">
      <c r="L5527" s="48">
        <v>5518</v>
      </c>
      <c r="M5527" s="50">
        <v>1209392.4932994763</v>
      </c>
      <c r="O5527" s="48">
        <v>5518</v>
      </c>
      <c r="P5527" s="50">
        <v>1209392.4932994763</v>
      </c>
    </row>
    <row r="5528" spans="12:16" x14ac:dyDescent="0.3">
      <c r="L5528" s="48">
        <v>5519</v>
      </c>
      <c r="M5528" s="50">
        <v>2754598.2562395805</v>
      </c>
      <c r="O5528" s="48">
        <v>5519</v>
      </c>
      <c r="P5528" s="50">
        <v>2591810.3952321121</v>
      </c>
    </row>
    <row r="5529" spans="12:16" x14ac:dyDescent="0.3">
      <c r="L5529" s="48">
        <v>5520</v>
      </c>
      <c r="M5529" s="50">
        <v>253103.29750172253</v>
      </c>
      <c r="O5529" s="48">
        <v>5520</v>
      </c>
      <c r="P5529" s="50">
        <v>253103.29750172253</v>
      </c>
    </row>
    <row r="5530" spans="12:16" x14ac:dyDescent="0.3">
      <c r="L5530" s="48">
        <v>5521</v>
      </c>
      <c r="M5530" s="50">
        <v>0</v>
      </c>
      <c r="O5530" s="48">
        <v>5521</v>
      </c>
      <c r="P5530" s="50">
        <v>0</v>
      </c>
    </row>
    <row r="5531" spans="12:16" x14ac:dyDescent="0.3">
      <c r="L5531" s="48">
        <v>5522</v>
      </c>
      <c r="M5531" s="50">
        <v>0</v>
      </c>
      <c r="O5531" s="48">
        <v>5522</v>
      </c>
      <c r="P5531" s="50">
        <v>0</v>
      </c>
    </row>
    <row r="5532" spans="12:16" x14ac:dyDescent="0.3">
      <c r="L5532" s="48">
        <v>5523</v>
      </c>
      <c r="M5532" s="50">
        <v>5139585.3918064469</v>
      </c>
      <c r="O5532" s="48">
        <v>5523</v>
      </c>
      <c r="P5532" s="50">
        <v>0</v>
      </c>
    </row>
    <row r="5533" spans="12:16" x14ac:dyDescent="0.3">
      <c r="L5533" s="48">
        <v>5524</v>
      </c>
      <c r="M5533" s="50">
        <v>216931.64345157007</v>
      </c>
      <c r="O5533" s="48">
        <v>5524</v>
      </c>
      <c r="P5533" s="50">
        <v>216931.64345157007</v>
      </c>
    </row>
    <row r="5534" spans="12:16" x14ac:dyDescent="0.3">
      <c r="L5534" s="48">
        <v>5525</v>
      </c>
      <c r="M5534" s="50">
        <v>0</v>
      </c>
      <c r="O5534" s="48">
        <v>5525</v>
      </c>
      <c r="P5534" s="50">
        <v>0</v>
      </c>
    </row>
    <row r="5535" spans="12:16" x14ac:dyDescent="0.3">
      <c r="L5535" s="48">
        <v>5526</v>
      </c>
      <c r="M5535" s="50">
        <v>0</v>
      </c>
      <c r="O5535" s="48">
        <v>5526</v>
      </c>
      <c r="P5535" s="50">
        <v>0</v>
      </c>
    </row>
    <row r="5536" spans="12:16" x14ac:dyDescent="0.3">
      <c r="L5536" s="48">
        <v>5527</v>
      </c>
      <c r="M5536" s="50">
        <v>1939523.8480985581</v>
      </c>
      <c r="O5536" s="48">
        <v>5527</v>
      </c>
      <c r="P5536" s="50">
        <v>1939523.8480985581</v>
      </c>
    </row>
    <row r="5537" spans="12:16" x14ac:dyDescent="0.3">
      <c r="L5537" s="48">
        <v>5528</v>
      </c>
      <c r="M5537" s="50">
        <v>0</v>
      </c>
      <c r="O5537" s="48">
        <v>5528</v>
      </c>
      <c r="P5537" s="50">
        <v>0</v>
      </c>
    </row>
    <row r="5538" spans="12:16" x14ac:dyDescent="0.3">
      <c r="L5538" s="48">
        <v>5529</v>
      </c>
      <c r="M5538" s="50">
        <v>0</v>
      </c>
      <c r="O5538" s="48">
        <v>5529</v>
      </c>
      <c r="P5538" s="50">
        <v>0</v>
      </c>
    </row>
    <row r="5539" spans="12:16" x14ac:dyDescent="0.3">
      <c r="L5539" s="48">
        <v>5530</v>
      </c>
      <c r="M5539" s="50">
        <v>5677713.1211334728</v>
      </c>
      <c r="O5539" s="48">
        <v>5530</v>
      </c>
      <c r="P5539" s="50">
        <v>2340936.3291234029</v>
      </c>
    </row>
    <row r="5540" spans="12:16" x14ac:dyDescent="0.3">
      <c r="L5540" s="48">
        <v>5531</v>
      </c>
      <c r="M5540" s="50">
        <v>0</v>
      </c>
      <c r="O5540" s="48">
        <v>5531</v>
      </c>
      <c r="P5540" s="50">
        <v>0</v>
      </c>
    </row>
    <row r="5541" spans="12:16" x14ac:dyDescent="0.3">
      <c r="L5541" s="48">
        <v>5532</v>
      </c>
      <c r="M5541" s="50">
        <v>0</v>
      </c>
      <c r="O5541" s="48">
        <v>5532</v>
      </c>
      <c r="P5541" s="50">
        <v>0</v>
      </c>
    </row>
    <row r="5542" spans="12:16" x14ac:dyDescent="0.3">
      <c r="L5542" s="48">
        <v>5533</v>
      </c>
      <c r="M5542" s="50">
        <v>0</v>
      </c>
      <c r="O5542" s="48">
        <v>5533</v>
      </c>
      <c r="P5542" s="50">
        <v>0</v>
      </c>
    </row>
    <row r="5543" spans="12:16" x14ac:dyDescent="0.3">
      <c r="L5543" s="48">
        <v>5534</v>
      </c>
      <c r="M5543" s="50">
        <v>283047.54300805705</v>
      </c>
      <c r="O5543" s="48">
        <v>5534</v>
      </c>
      <c r="P5543" s="50">
        <v>0</v>
      </c>
    </row>
    <row r="5544" spans="12:16" x14ac:dyDescent="0.3">
      <c r="L5544" s="48">
        <v>5535</v>
      </c>
      <c r="M5544" s="50">
        <v>0</v>
      </c>
      <c r="O5544" s="48">
        <v>5535</v>
      </c>
      <c r="P5544" s="50">
        <v>0</v>
      </c>
    </row>
    <row r="5545" spans="12:16" x14ac:dyDescent="0.3">
      <c r="L5545" s="48">
        <v>5536</v>
      </c>
      <c r="M5545" s="50">
        <v>0</v>
      </c>
      <c r="O5545" s="48">
        <v>5536</v>
      </c>
      <c r="P5545" s="50">
        <v>0</v>
      </c>
    </row>
    <row r="5546" spans="12:16" x14ac:dyDescent="0.3">
      <c r="L5546" s="48">
        <v>5537</v>
      </c>
      <c r="M5546" s="50">
        <v>157250.32316497236</v>
      </c>
      <c r="O5546" s="48">
        <v>5537</v>
      </c>
      <c r="P5546" s="50">
        <v>157250.32316497236</v>
      </c>
    </row>
    <row r="5547" spans="12:16" x14ac:dyDescent="0.3">
      <c r="L5547" s="48">
        <v>5538</v>
      </c>
      <c r="M5547" s="50">
        <v>0</v>
      </c>
      <c r="O5547" s="48">
        <v>5538</v>
      </c>
      <c r="P5547" s="50">
        <v>0</v>
      </c>
    </row>
    <row r="5548" spans="12:16" x14ac:dyDescent="0.3">
      <c r="L5548" s="48">
        <v>5539</v>
      </c>
      <c r="M5548" s="50">
        <v>0</v>
      </c>
      <c r="O5548" s="48">
        <v>5539</v>
      </c>
      <c r="P5548" s="50">
        <v>0</v>
      </c>
    </row>
    <row r="5549" spans="12:16" x14ac:dyDescent="0.3">
      <c r="L5549" s="48">
        <v>5540</v>
      </c>
      <c r="M5549" s="50">
        <v>847789.07778734551</v>
      </c>
      <c r="O5549" s="48">
        <v>5540</v>
      </c>
      <c r="P5549" s="50">
        <v>847789.07778734551</v>
      </c>
    </row>
    <row r="5550" spans="12:16" x14ac:dyDescent="0.3">
      <c r="L5550" s="48">
        <v>5541</v>
      </c>
      <c r="M5550" s="50">
        <v>236826.91532748163</v>
      </c>
      <c r="O5550" s="48">
        <v>5541</v>
      </c>
      <c r="P5550" s="50">
        <v>236826.91532748163</v>
      </c>
    </row>
    <row r="5551" spans="12:16" x14ac:dyDescent="0.3">
      <c r="L5551" s="48">
        <v>5542</v>
      </c>
      <c r="M5551" s="50">
        <v>4492495.0040628091</v>
      </c>
      <c r="O5551" s="48">
        <v>5542</v>
      </c>
      <c r="P5551" s="50">
        <v>264687.04131937795</v>
      </c>
    </row>
    <row r="5552" spans="12:16" x14ac:dyDescent="0.3">
      <c r="L5552" s="48">
        <v>5543</v>
      </c>
      <c r="M5552" s="50">
        <v>209477.82591653382</v>
      </c>
      <c r="O5552" s="48">
        <v>5543</v>
      </c>
      <c r="P5552" s="50">
        <v>209477.82591653382</v>
      </c>
    </row>
    <row r="5553" spans="12:16" x14ac:dyDescent="0.3">
      <c r="L5553" s="48">
        <v>5544</v>
      </c>
      <c r="M5553" s="50">
        <v>0</v>
      </c>
      <c r="O5553" s="48">
        <v>5544</v>
      </c>
      <c r="P5553" s="50">
        <v>0</v>
      </c>
    </row>
    <row r="5554" spans="12:16" x14ac:dyDescent="0.3">
      <c r="L5554" s="48">
        <v>5545</v>
      </c>
      <c r="M5554" s="50">
        <v>0</v>
      </c>
      <c r="O5554" s="48">
        <v>5545</v>
      </c>
      <c r="P5554" s="50">
        <v>0</v>
      </c>
    </row>
    <row r="5555" spans="12:16" x14ac:dyDescent="0.3">
      <c r="L5555" s="48">
        <v>5546</v>
      </c>
      <c r="M5555" s="50">
        <v>0</v>
      </c>
      <c r="O5555" s="48">
        <v>5546</v>
      </c>
      <c r="P5555" s="50">
        <v>0</v>
      </c>
    </row>
    <row r="5556" spans="12:16" x14ac:dyDescent="0.3">
      <c r="L5556" s="48">
        <v>5547</v>
      </c>
      <c r="M5556" s="50">
        <v>436794.98215991334</v>
      </c>
      <c r="O5556" s="48">
        <v>5547</v>
      </c>
      <c r="P5556" s="50">
        <v>436794.98215991334</v>
      </c>
    </row>
    <row r="5557" spans="12:16" x14ac:dyDescent="0.3">
      <c r="L5557" s="48">
        <v>5548</v>
      </c>
      <c r="M5557" s="50">
        <v>0</v>
      </c>
      <c r="O5557" s="48">
        <v>5548</v>
      </c>
      <c r="P5557" s="50">
        <v>0</v>
      </c>
    </row>
    <row r="5558" spans="12:16" x14ac:dyDescent="0.3">
      <c r="L5558" s="48">
        <v>5549</v>
      </c>
      <c r="M5558" s="50">
        <v>1295806.3657112259</v>
      </c>
      <c r="O5558" s="48">
        <v>5549</v>
      </c>
      <c r="P5558" s="50">
        <v>1295806.3657112259</v>
      </c>
    </row>
    <row r="5559" spans="12:16" x14ac:dyDescent="0.3">
      <c r="L5559" s="48">
        <v>5550</v>
      </c>
      <c r="M5559" s="50">
        <v>0</v>
      </c>
      <c r="O5559" s="48">
        <v>5550</v>
      </c>
      <c r="P5559" s="50">
        <v>0</v>
      </c>
    </row>
    <row r="5560" spans="12:16" x14ac:dyDescent="0.3">
      <c r="L5560" s="48">
        <v>5551</v>
      </c>
      <c r="M5560" s="50">
        <v>257803.93259193929</v>
      </c>
      <c r="O5560" s="48">
        <v>5551</v>
      </c>
      <c r="P5560" s="50">
        <v>0</v>
      </c>
    </row>
    <row r="5561" spans="12:16" x14ac:dyDescent="0.3">
      <c r="L5561" s="48">
        <v>5552</v>
      </c>
      <c r="M5561" s="50">
        <v>0</v>
      </c>
      <c r="O5561" s="48">
        <v>5552</v>
      </c>
      <c r="P5561" s="50">
        <v>0</v>
      </c>
    </row>
    <row r="5562" spans="12:16" x14ac:dyDescent="0.3">
      <c r="L5562" s="48">
        <v>5553</v>
      </c>
      <c r="M5562" s="50">
        <v>10434336.476983463</v>
      </c>
      <c r="O5562" s="48">
        <v>5553</v>
      </c>
      <c r="P5562" s="50">
        <v>0</v>
      </c>
    </row>
    <row r="5563" spans="12:16" x14ac:dyDescent="0.3">
      <c r="L5563" s="48">
        <v>5554</v>
      </c>
      <c r="M5563" s="50">
        <v>0</v>
      </c>
      <c r="O5563" s="48">
        <v>5554</v>
      </c>
      <c r="P5563" s="50">
        <v>0</v>
      </c>
    </row>
    <row r="5564" spans="12:16" x14ac:dyDescent="0.3">
      <c r="L5564" s="48">
        <v>5555</v>
      </c>
      <c r="M5564" s="50">
        <v>223829.86185828273</v>
      </c>
      <c r="O5564" s="48">
        <v>5555</v>
      </c>
      <c r="P5564" s="50">
        <v>0</v>
      </c>
    </row>
    <row r="5565" spans="12:16" x14ac:dyDescent="0.3">
      <c r="L5565" s="48">
        <v>5556</v>
      </c>
      <c r="M5565" s="50">
        <v>2988993.6657410795</v>
      </c>
      <c r="O5565" s="48">
        <v>5556</v>
      </c>
      <c r="P5565" s="50">
        <v>215740.35809412375</v>
      </c>
    </row>
    <row r="5566" spans="12:16" x14ac:dyDescent="0.3">
      <c r="L5566" s="48">
        <v>5557</v>
      </c>
      <c r="M5566" s="50">
        <v>698624.72825508541</v>
      </c>
      <c r="O5566" s="48">
        <v>5557</v>
      </c>
      <c r="P5566" s="50">
        <v>108429.96327564523</v>
      </c>
    </row>
    <row r="5567" spans="12:16" x14ac:dyDescent="0.3">
      <c r="L5567" s="48">
        <v>5558</v>
      </c>
      <c r="M5567" s="50">
        <v>5179807.6993908323</v>
      </c>
      <c r="O5567" s="48">
        <v>5558</v>
      </c>
      <c r="P5567" s="50">
        <v>764878.098361501</v>
      </c>
    </row>
    <row r="5568" spans="12:16" x14ac:dyDescent="0.3">
      <c r="L5568" s="48">
        <v>5559</v>
      </c>
      <c r="M5568" s="50">
        <v>0</v>
      </c>
      <c r="O5568" s="48">
        <v>5559</v>
      </c>
      <c r="P5568" s="50">
        <v>0</v>
      </c>
    </row>
    <row r="5569" spans="12:16" x14ac:dyDescent="0.3">
      <c r="L5569" s="48">
        <v>5560</v>
      </c>
      <c r="M5569" s="50">
        <v>0</v>
      </c>
      <c r="O5569" s="48">
        <v>5560</v>
      </c>
      <c r="P5569" s="50">
        <v>0</v>
      </c>
    </row>
    <row r="5570" spans="12:16" x14ac:dyDescent="0.3">
      <c r="L5570" s="48">
        <v>5561</v>
      </c>
      <c r="M5570" s="50">
        <v>0</v>
      </c>
      <c r="O5570" s="48">
        <v>5561</v>
      </c>
      <c r="P5570" s="50">
        <v>0</v>
      </c>
    </row>
    <row r="5571" spans="12:16" x14ac:dyDescent="0.3">
      <c r="L5571" s="48">
        <v>5562</v>
      </c>
      <c r="M5571" s="50">
        <v>0</v>
      </c>
      <c r="O5571" s="48">
        <v>5562</v>
      </c>
      <c r="P5571" s="50">
        <v>0</v>
      </c>
    </row>
    <row r="5572" spans="12:16" x14ac:dyDescent="0.3">
      <c r="L5572" s="48">
        <v>5563</v>
      </c>
      <c r="M5572" s="50">
        <v>1726749.0555851921</v>
      </c>
      <c r="O5572" s="48">
        <v>5563</v>
      </c>
      <c r="P5572" s="50">
        <v>1726749.0555851921</v>
      </c>
    </row>
    <row r="5573" spans="12:16" x14ac:dyDescent="0.3">
      <c r="L5573" s="48">
        <v>5564</v>
      </c>
      <c r="M5573" s="50">
        <v>0</v>
      </c>
      <c r="O5573" s="48">
        <v>5564</v>
      </c>
      <c r="P5573" s="50">
        <v>0</v>
      </c>
    </row>
    <row r="5574" spans="12:16" x14ac:dyDescent="0.3">
      <c r="L5574" s="48">
        <v>5565</v>
      </c>
      <c r="M5574" s="50">
        <v>0</v>
      </c>
      <c r="O5574" s="48">
        <v>5565</v>
      </c>
      <c r="P5574" s="50">
        <v>0</v>
      </c>
    </row>
    <row r="5575" spans="12:16" x14ac:dyDescent="0.3">
      <c r="L5575" s="48">
        <v>5566</v>
      </c>
      <c r="M5575" s="50">
        <v>212458.91158217803</v>
      </c>
      <c r="O5575" s="48">
        <v>5566</v>
      </c>
      <c r="P5575" s="50">
        <v>212458.91158217803</v>
      </c>
    </row>
    <row r="5576" spans="12:16" x14ac:dyDescent="0.3">
      <c r="L5576" s="48">
        <v>5567</v>
      </c>
      <c r="M5576" s="50">
        <v>0</v>
      </c>
      <c r="O5576" s="48">
        <v>5567</v>
      </c>
      <c r="P5576" s="50">
        <v>0</v>
      </c>
    </row>
    <row r="5577" spans="12:16" x14ac:dyDescent="0.3">
      <c r="L5577" s="48">
        <v>5568</v>
      </c>
      <c r="M5577" s="50">
        <v>0</v>
      </c>
      <c r="O5577" s="48">
        <v>5568</v>
      </c>
      <c r="P5577" s="50">
        <v>0</v>
      </c>
    </row>
    <row r="5578" spans="12:16" x14ac:dyDescent="0.3">
      <c r="L5578" s="48">
        <v>5569</v>
      </c>
      <c r="M5578" s="50">
        <v>0</v>
      </c>
      <c r="O5578" s="48">
        <v>5569</v>
      </c>
      <c r="P5578" s="50">
        <v>0</v>
      </c>
    </row>
    <row r="5579" spans="12:16" x14ac:dyDescent="0.3">
      <c r="L5579" s="48">
        <v>5570</v>
      </c>
      <c r="M5579" s="50">
        <v>0</v>
      </c>
      <c r="O5579" s="48">
        <v>5570</v>
      </c>
      <c r="P5579" s="50">
        <v>0</v>
      </c>
    </row>
    <row r="5580" spans="12:16" x14ac:dyDescent="0.3">
      <c r="L5580" s="48">
        <v>5571</v>
      </c>
      <c r="M5580" s="50">
        <v>0</v>
      </c>
      <c r="O5580" s="48">
        <v>5571</v>
      </c>
      <c r="P5580" s="50">
        <v>0</v>
      </c>
    </row>
    <row r="5581" spans="12:16" x14ac:dyDescent="0.3">
      <c r="L5581" s="48">
        <v>5572</v>
      </c>
      <c r="M5581" s="50">
        <v>8501948.2333921231</v>
      </c>
      <c r="O5581" s="48">
        <v>5572</v>
      </c>
      <c r="P5581" s="50">
        <v>8501948.2333921231</v>
      </c>
    </row>
    <row r="5582" spans="12:16" x14ac:dyDescent="0.3">
      <c r="L5582" s="48">
        <v>5573</v>
      </c>
      <c r="M5582" s="50">
        <v>226690.57990338822</v>
      </c>
      <c r="O5582" s="48">
        <v>5573</v>
      </c>
      <c r="P5582" s="50">
        <v>226690.57990338822</v>
      </c>
    </row>
    <row r="5583" spans="12:16" x14ac:dyDescent="0.3">
      <c r="L5583" s="48">
        <v>5574</v>
      </c>
      <c r="M5583" s="50">
        <v>7808466.8877651915</v>
      </c>
      <c r="O5583" s="48">
        <v>5574</v>
      </c>
      <c r="P5583" s="50">
        <v>298875.73950361356</v>
      </c>
    </row>
    <row r="5584" spans="12:16" x14ac:dyDescent="0.3">
      <c r="L5584" s="48">
        <v>5575</v>
      </c>
      <c r="M5584" s="50">
        <v>0</v>
      </c>
      <c r="O5584" s="48">
        <v>5575</v>
      </c>
      <c r="P5584" s="50">
        <v>0</v>
      </c>
    </row>
    <row r="5585" spans="12:16" x14ac:dyDescent="0.3">
      <c r="L5585" s="48">
        <v>5576</v>
      </c>
      <c r="M5585" s="50">
        <v>0</v>
      </c>
      <c r="O5585" s="48">
        <v>5576</v>
      </c>
      <c r="P5585" s="50">
        <v>0</v>
      </c>
    </row>
    <row r="5586" spans="12:16" x14ac:dyDescent="0.3">
      <c r="L5586" s="48">
        <v>5577</v>
      </c>
      <c r="M5586" s="50">
        <v>339765.39095381054</v>
      </c>
      <c r="O5586" s="48">
        <v>5577</v>
      </c>
      <c r="P5586" s="50">
        <v>339765.39095381054</v>
      </c>
    </row>
    <row r="5587" spans="12:16" x14ac:dyDescent="0.3">
      <c r="L5587" s="48">
        <v>5578</v>
      </c>
      <c r="M5587" s="50">
        <v>0</v>
      </c>
      <c r="O5587" s="48">
        <v>5578</v>
      </c>
      <c r="P5587" s="50">
        <v>0</v>
      </c>
    </row>
    <row r="5588" spans="12:16" x14ac:dyDescent="0.3">
      <c r="L5588" s="48">
        <v>5579</v>
      </c>
      <c r="M5588" s="50">
        <v>0</v>
      </c>
      <c r="O5588" s="48">
        <v>5579</v>
      </c>
      <c r="P5588" s="50">
        <v>0</v>
      </c>
    </row>
    <row r="5589" spans="12:16" x14ac:dyDescent="0.3">
      <c r="L5589" s="48">
        <v>5580</v>
      </c>
      <c r="M5589" s="50">
        <v>5154433.6794402134</v>
      </c>
      <c r="O5589" s="48">
        <v>5580</v>
      </c>
      <c r="P5589" s="50">
        <v>5154433.6794402134</v>
      </c>
    </row>
    <row r="5590" spans="12:16" x14ac:dyDescent="0.3">
      <c r="L5590" s="48">
        <v>5581</v>
      </c>
      <c r="M5590" s="50">
        <v>926472.96744160925</v>
      </c>
      <c r="O5590" s="48">
        <v>5581</v>
      </c>
      <c r="P5590" s="50">
        <v>926472.96744160925</v>
      </c>
    </row>
    <row r="5591" spans="12:16" x14ac:dyDescent="0.3">
      <c r="L5591" s="48">
        <v>5582</v>
      </c>
      <c r="M5591" s="50">
        <v>0</v>
      </c>
      <c r="O5591" s="48">
        <v>5582</v>
      </c>
      <c r="P5591" s="50">
        <v>0</v>
      </c>
    </row>
    <row r="5592" spans="12:16" x14ac:dyDescent="0.3">
      <c r="L5592" s="48">
        <v>5583</v>
      </c>
      <c r="M5592" s="50">
        <v>266528.61098662479</v>
      </c>
      <c r="O5592" s="48">
        <v>5583</v>
      </c>
      <c r="P5592" s="50">
        <v>266528.61098662479</v>
      </c>
    </row>
    <row r="5593" spans="12:16" x14ac:dyDescent="0.3">
      <c r="L5593" s="48">
        <v>5584</v>
      </c>
      <c r="M5593" s="50">
        <v>197110.88286923815</v>
      </c>
      <c r="O5593" s="48">
        <v>5584</v>
      </c>
      <c r="P5593" s="50">
        <v>197110.88286923815</v>
      </c>
    </row>
    <row r="5594" spans="12:16" x14ac:dyDescent="0.3">
      <c r="L5594" s="48">
        <v>5585</v>
      </c>
      <c r="M5594" s="50">
        <v>0</v>
      </c>
      <c r="O5594" s="48">
        <v>5585</v>
      </c>
      <c r="P5594" s="50">
        <v>0</v>
      </c>
    </row>
    <row r="5595" spans="12:16" x14ac:dyDescent="0.3">
      <c r="L5595" s="48">
        <v>5586</v>
      </c>
      <c r="M5595" s="50">
        <v>0</v>
      </c>
      <c r="O5595" s="48">
        <v>5586</v>
      </c>
      <c r="P5595" s="50">
        <v>0</v>
      </c>
    </row>
    <row r="5596" spans="12:16" x14ac:dyDescent="0.3">
      <c r="L5596" s="48">
        <v>5587</v>
      </c>
      <c r="M5596" s="50">
        <v>0</v>
      </c>
      <c r="O5596" s="48">
        <v>5587</v>
      </c>
      <c r="P5596" s="50">
        <v>0</v>
      </c>
    </row>
    <row r="5597" spans="12:16" x14ac:dyDescent="0.3">
      <c r="L5597" s="48">
        <v>5588</v>
      </c>
      <c r="M5597" s="50">
        <v>224169.022716793</v>
      </c>
      <c r="O5597" s="48">
        <v>5588</v>
      </c>
      <c r="P5597" s="50">
        <v>0</v>
      </c>
    </row>
    <row r="5598" spans="12:16" x14ac:dyDescent="0.3">
      <c r="L5598" s="48">
        <v>5589</v>
      </c>
      <c r="M5598" s="50">
        <v>3403074.7779187276</v>
      </c>
      <c r="O5598" s="48">
        <v>5589</v>
      </c>
      <c r="P5598" s="50">
        <v>0</v>
      </c>
    </row>
    <row r="5599" spans="12:16" x14ac:dyDescent="0.3">
      <c r="L5599" s="48">
        <v>5590</v>
      </c>
      <c r="M5599" s="50">
        <v>246165.65923386265</v>
      </c>
      <c r="O5599" s="48">
        <v>5590</v>
      </c>
      <c r="P5599" s="50">
        <v>93242.771324123256</v>
      </c>
    </row>
    <row r="5600" spans="12:16" x14ac:dyDescent="0.3">
      <c r="L5600" s="48">
        <v>5591</v>
      </c>
      <c r="M5600" s="50">
        <v>0</v>
      </c>
      <c r="O5600" s="48">
        <v>5591</v>
      </c>
      <c r="P5600" s="50">
        <v>0</v>
      </c>
    </row>
    <row r="5601" spans="12:16" x14ac:dyDescent="0.3">
      <c r="L5601" s="48">
        <v>5592</v>
      </c>
      <c r="M5601" s="50">
        <v>235327.08128409908</v>
      </c>
      <c r="O5601" s="48">
        <v>5592</v>
      </c>
      <c r="P5601" s="50">
        <v>235327.08128409908</v>
      </c>
    </row>
    <row r="5602" spans="12:16" x14ac:dyDescent="0.3">
      <c r="L5602" s="48">
        <v>5593</v>
      </c>
      <c r="M5602" s="50">
        <v>3317661.7052532374</v>
      </c>
      <c r="O5602" s="48">
        <v>5593</v>
      </c>
      <c r="P5602" s="50">
        <v>0</v>
      </c>
    </row>
    <row r="5603" spans="12:16" x14ac:dyDescent="0.3">
      <c r="L5603" s="48">
        <v>5594</v>
      </c>
      <c r="M5603" s="50">
        <v>0</v>
      </c>
      <c r="O5603" s="48">
        <v>5594</v>
      </c>
      <c r="P5603" s="50">
        <v>0</v>
      </c>
    </row>
    <row r="5604" spans="12:16" x14ac:dyDescent="0.3">
      <c r="L5604" s="48">
        <v>5595</v>
      </c>
      <c r="M5604" s="50">
        <v>1458778.3955675464</v>
      </c>
      <c r="O5604" s="48">
        <v>5595</v>
      </c>
      <c r="P5604" s="50">
        <v>0</v>
      </c>
    </row>
    <row r="5605" spans="12:16" x14ac:dyDescent="0.3">
      <c r="L5605" s="48">
        <v>5596</v>
      </c>
      <c r="M5605" s="50">
        <v>0</v>
      </c>
      <c r="O5605" s="48">
        <v>5596</v>
      </c>
      <c r="P5605" s="50">
        <v>0</v>
      </c>
    </row>
    <row r="5606" spans="12:16" x14ac:dyDescent="0.3">
      <c r="L5606" s="48">
        <v>5597</v>
      </c>
      <c r="M5606" s="50">
        <v>3356646.4051660551</v>
      </c>
      <c r="O5606" s="48">
        <v>5597</v>
      </c>
      <c r="P5606" s="50">
        <v>3356646.4051660551</v>
      </c>
    </row>
    <row r="5607" spans="12:16" x14ac:dyDescent="0.3">
      <c r="L5607" s="48">
        <v>5598</v>
      </c>
      <c r="M5607" s="50">
        <v>0</v>
      </c>
      <c r="O5607" s="48">
        <v>5598</v>
      </c>
      <c r="P5607" s="50">
        <v>0</v>
      </c>
    </row>
    <row r="5608" spans="12:16" x14ac:dyDescent="0.3">
      <c r="L5608" s="48">
        <v>5599</v>
      </c>
      <c r="M5608" s="50">
        <v>11806961.481662996</v>
      </c>
      <c r="O5608" s="48">
        <v>5599</v>
      </c>
      <c r="P5608" s="50">
        <v>11806961.481662996</v>
      </c>
    </row>
    <row r="5609" spans="12:16" x14ac:dyDescent="0.3">
      <c r="L5609" s="48">
        <v>5600</v>
      </c>
      <c r="M5609" s="50">
        <v>0</v>
      </c>
      <c r="O5609" s="48">
        <v>5600</v>
      </c>
      <c r="P5609" s="50">
        <v>0</v>
      </c>
    </row>
    <row r="5610" spans="12:16" x14ac:dyDescent="0.3">
      <c r="L5610" s="48">
        <v>5601</v>
      </c>
      <c r="M5610" s="50">
        <v>0</v>
      </c>
      <c r="O5610" s="48">
        <v>5601</v>
      </c>
      <c r="P5610" s="50">
        <v>0</v>
      </c>
    </row>
    <row r="5611" spans="12:16" x14ac:dyDescent="0.3">
      <c r="L5611" s="48">
        <v>5602</v>
      </c>
      <c r="M5611" s="50">
        <v>0</v>
      </c>
      <c r="O5611" s="48">
        <v>5602</v>
      </c>
      <c r="P5611" s="50">
        <v>0</v>
      </c>
    </row>
    <row r="5612" spans="12:16" x14ac:dyDescent="0.3">
      <c r="L5612" s="48">
        <v>5603</v>
      </c>
      <c r="M5612" s="50">
        <v>0</v>
      </c>
      <c r="O5612" s="48">
        <v>5603</v>
      </c>
      <c r="P5612" s="50">
        <v>0</v>
      </c>
    </row>
    <row r="5613" spans="12:16" x14ac:dyDescent="0.3">
      <c r="L5613" s="48">
        <v>5604</v>
      </c>
      <c r="M5613" s="50">
        <v>0</v>
      </c>
      <c r="O5613" s="48">
        <v>5604</v>
      </c>
      <c r="P5613" s="50">
        <v>0</v>
      </c>
    </row>
    <row r="5614" spans="12:16" x14ac:dyDescent="0.3">
      <c r="L5614" s="48">
        <v>5605</v>
      </c>
      <c r="M5614" s="50">
        <v>0</v>
      </c>
      <c r="O5614" s="48">
        <v>5605</v>
      </c>
      <c r="P5614" s="50">
        <v>0</v>
      </c>
    </row>
    <row r="5615" spans="12:16" x14ac:dyDescent="0.3">
      <c r="L5615" s="48">
        <v>5606</v>
      </c>
      <c r="M5615" s="50">
        <v>907930.72424915258</v>
      </c>
      <c r="O5615" s="48">
        <v>5606</v>
      </c>
      <c r="P5615" s="50">
        <v>907930.72424915258</v>
      </c>
    </row>
    <row r="5616" spans="12:16" x14ac:dyDescent="0.3">
      <c r="L5616" s="48">
        <v>5607</v>
      </c>
      <c r="M5616" s="50">
        <v>3816624.9486556305</v>
      </c>
      <c r="O5616" s="48">
        <v>5607</v>
      </c>
      <c r="P5616" s="50">
        <v>0</v>
      </c>
    </row>
    <row r="5617" spans="12:16" x14ac:dyDescent="0.3">
      <c r="L5617" s="48">
        <v>5608</v>
      </c>
      <c r="M5617" s="50">
        <v>337779.43529607629</v>
      </c>
      <c r="O5617" s="48">
        <v>5608</v>
      </c>
      <c r="P5617" s="50">
        <v>337779.43529607629</v>
      </c>
    </row>
    <row r="5618" spans="12:16" x14ac:dyDescent="0.3">
      <c r="L5618" s="48">
        <v>5609</v>
      </c>
      <c r="M5618" s="50">
        <v>747257.41180077929</v>
      </c>
      <c r="O5618" s="48">
        <v>5609</v>
      </c>
      <c r="P5618" s="50">
        <v>521979.60184374003</v>
      </c>
    </row>
    <row r="5619" spans="12:16" x14ac:dyDescent="0.3">
      <c r="L5619" s="48">
        <v>5610</v>
      </c>
      <c r="M5619" s="50">
        <v>7359590.0933155324</v>
      </c>
      <c r="O5619" s="48">
        <v>5610</v>
      </c>
      <c r="P5619" s="50">
        <v>7359590.0933155324</v>
      </c>
    </row>
    <row r="5620" spans="12:16" x14ac:dyDescent="0.3">
      <c r="L5620" s="48">
        <v>5611</v>
      </c>
      <c r="M5620" s="50">
        <v>534392.91371622542</v>
      </c>
      <c r="O5620" s="48">
        <v>5611</v>
      </c>
      <c r="P5620" s="50">
        <v>534392.91371622542</v>
      </c>
    </row>
    <row r="5621" spans="12:16" x14ac:dyDescent="0.3">
      <c r="L5621" s="48">
        <v>5612</v>
      </c>
      <c r="M5621" s="50">
        <v>0</v>
      </c>
      <c r="O5621" s="48">
        <v>5612</v>
      </c>
      <c r="P5621" s="50">
        <v>0</v>
      </c>
    </row>
    <row r="5622" spans="12:16" x14ac:dyDescent="0.3">
      <c r="L5622" s="48">
        <v>5613</v>
      </c>
      <c r="M5622" s="50">
        <v>0</v>
      </c>
      <c r="O5622" s="48">
        <v>5613</v>
      </c>
      <c r="P5622" s="50">
        <v>0</v>
      </c>
    </row>
    <row r="5623" spans="12:16" x14ac:dyDescent="0.3">
      <c r="L5623" s="48">
        <v>5614</v>
      </c>
      <c r="M5623" s="50">
        <v>0</v>
      </c>
      <c r="O5623" s="48">
        <v>5614</v>
      </c>
      <c r="P5623" s="50">
        <v>0</v>
      </c>
    </row>
    <row r="5624" spans="12:16" x14ac:dyDescent="0.3">
      <c r="L5624" s="48">
        <v>5615</v>
      </c>
      <c r="M5624" s="50">
        <v>4485719.1584412232</v>
      </c>
      <c r="O5624" s="48">
        <v>5615</v>
      </c>
      <c r="P5624" s="50">
        <v>116793.61988673851</v>
      </c>
    </row>
    <row r="5625" spans="12:16" x14ac:dyDescent="0.3">
      <c r="L5625" s="48">
        <v>5616</v>
      </c>
      <c r="M5625" s="50">
        <v>0</v>
      </c>
      <c r="O5625" s="48">
        <v>5616</v>
      </c>
      <c r="P5625" s="50">
        <v>0</v>
      </c>
    </row>
    <row r="5626" spans="12:16" x14ac:dyDescent="0.3">
      <c r="L5626" s="48">
        <v>5617</v>
      </c>
      <c r="M5626" s="50">
        <v>0</v>
      </c>
      <c r="O5626" s="48">
        <v>5617</v>
      </c>
      <c r="P5626" s="50">
        <v>0</v>
      </c>
    </row>
    <row r="5627" spans="12:16" x14ac:dyDescent="0.3">
      <c r="L5627" s="48">
        <v>5618</v>
      </c>
      <c r="M5627" s="50">
        <v>0</v>
      </c>
      <c r="O5627" s="48">
        <v>5618</v>
      </c>
      <c r="P5627" s="50">
        <v>0</v>
      </c>
    </row>
    <row r="5628" spans="12:16" x14ac:dyDescent="0.3">
      <c r="L5628" s="48">
        <v>5619</v>
      </c>
      <c r="M5628" s="50">
        <v>147432.11410888503</v>
      </c>
      <c r="O5628" s="48">
        <v>5619</v>
      </c>
      <c r="P5628" s="50">
        <v>147432.11410888503</v>
      </c>
    </row>
    <row r="5629" spans="12:16" x14ac:dyDescent="0.3">
      <c r="L5629" s="48">
        <v>5620</v>
      </c>
      <c r="M5629" s="50">
        <v>1026020.6604832159</v>
      </c>
      <c r="O5629" s="48">
        <v>5620</v>
      </c>
      <c r="P5629" s="50">
        <v>0</v>
      </c>
    </row>
    <row r="5630" spans="12:16" x14ac:dyDescent="0.3">
      <c r="L5630" s="48">
        <v>5621</v>
      </c>
      <c r="M5630" s="50">
        <v>3410225.6186792892</v>
      </c>
      <c r="O5630" s="48">
        <v>5621</v>
      </c>
      <c r="P5630" s="50">
        <v>3410225.6186792892</v>
      </c>
    </row>
    <row r="5631" spans="12:16" x14ac:dyDescent="0.3">
      <c r="L5631" s="48">
        <v>5622</v>
      </c>
      <c r="M5631" s="50">
        <v>0</v>
      </c>
      <c r="O5631" s="48">
        <v>5622</v>
      </c>
      <c r="P5631" s="50">
        <v>0</v>
      </c>
    </row>
    <row r="5632" spans="12:16" x14ac:dyDescent="0.3">
      <c r="L5632" s="48">
        <v>5623</v>
      </c>
      <c r="M5632" s="50">
        <v>389003.6658089438</v>
      </c>
      <c r="O5632" s="48">
        <v>5623</v>
      </c>
      <c r="P5632" s="50">
        <v>253312.97453731662</v>
      </c>
    </row>
    <row r="5633" spans="12:16" x14ac:dyDescent="0.3">
      <c r="L5633" s="48">
        <v>5624</v>
      </c>
      <c r="M5633" s="50">
        <v>266976.96607416403</v>
      </c>
      <c r="O5633" s="48">
        <v>5624</v>
      </c>
      <c r="P5633" s="50">
        <v>0</v>
      </c>
    </row>
    <row r="5634" spans="12:16" x14ac:dyDescent="0.3">
      <c r="L5634" s="48">
        <v>5625</v>
      </c>
      <c r="M5634" s="50">
        <v>5053790.822855942</v>
      </c>
      <c r="O5634" s="48">
        <v>5625</v>
      </c>
      <c r="P5634" s="50">
        <v>5053790.822855942</v>
      </c>
    </row>
    <row r="5635" spans="12:16" x14ac:dyDescent="0.3">
      <c r="L5635" s="48">
        <v>5626</v>
      </c>
      <c r="M5635" s="50">
        <v>4285884.3437930001</v>
      </c>
      <c r="O5635" s="48">
        <v>5626</v>
      </c>
      <c r="P5635" s="50">
        <v>4285884.3437930001</v>
      </c>
    </row>
    <row r="5636" spans="12:16" x14ac:dyDescent="0.3">
      <c r="L5636" s="48">
        <v>5627</v>
      </c>
      <c r="M5636" s="50">
        <v>642317.71707029012</v>
      </c>
      <c r="O5636" s="48">
        <v>5627</v>
      </c>
      <c r="P5636" s="50">
        <v>335535.3866047379</v>
      </c>
    </row>
    <row r="5637" spans="12:16" x14ac:dyDescent="0.3">
      <c r="L5637" s="48">
        <v>5628</v>
      </c>
      <c r="M5637" s="50">
        <v>5053478.9520163685</v>
      </c>
      <c r="O5637" s="48">
        <v>5628</v>
      </c>
      <c r="P5637" s="50">
        <v>0</v>
      </c>
    </row>
    <row r="5638" spans="12:16" x14ac:dyDescent="0.3">
      <c r="L5638" s="48">
        <v>5629</v>
      </c>
      <c r="M5638" s="50">
        <v>2653311.4373549032</v>
      </c>
      <c r="O5638" s="48">
        <v>5629</v>
      </c>
      <c r="P5638" s="50">
        <v>0</v>
      </c>
    </row>
    <row r="5639" spans="12:16" x14ac:dyDescent="0.3">
      <c r="L5639" s="48">
        <v>5630</v>
      </c>
      <c r="M5639" s="50">
        <v>4521805.1579098804</v>
      </c>
      <c r="O5639" s="48">
        <v>5630</v>
      </c>
      <c r="P5639" s="50">
        <v>0</v>
      </c>
    </row>
    <row r="5640" spans="12:16" x14ac:dyDescent="0.3">
      <c r="L5640" s="48">
        <v>5631</v>
      </c>
      <c r="M5640" s="50">
        <v>512080.93399564206</v>
      </c>
      <c r="O5640" s="48">
        <v>5631</v>
      </c>
      <c r="P5640" s="50">
        <v>512080.93399564206</v>
      </c>
    </row>
    <row r="5641" spans="12:16" x14ac:dyDescent="0.3">
      <c r="L5641" s="48">
        <v>5632</v>
      </c>
      <c r="M5641" s="50">
        <v>319282.17097924795</v>
      </c>
      <c r="O5641" s="48">
        <v>5632</v>
      </c>
      <c r="P5641" s="50">
        <v>319282.17097924795</v>
      </c>
    </row>
    <row r="5642" spans="12:16" x14ac:dyDescent="0.3">
      <c r="L5642" s="48">
        <v>5633</v>
      </c>
      <c r="M5642" s="50">
        <v>3230669.4662716808</v>
      </c>
      <c r="O5642" s="48">
        <v>5633</v>
      </c>
      <c r="P5642" s="50">
        <v>3012031.4858413874</v>
      </c>
    </row>
    <row r="5643" spans="12:16" x14ac:dyDescent="0.3">
      <c r="L5643" s="48">
        <v>5634</v>
      </c>
      <c r="M5643" s="50">
        <v>261730.93310794199</v>
      </c>
      <c r="O5643" s="48">
        <v>5634</v>
      </c>
      <c r="P5643" s="50">
        <v>0</v>
      </c>
    </row>
    <row r="5644" spans="12:16" x14ac:dyDescent="0.3">
      <c r="L5644" s="48">
        <v>5635</v>
      </c>
      <c r="M5644" s="50">
        <v>2089536.9625641054</v>
      </c>
      <c r="O5644" s="48">
        <v>5635</v>
      </c>
      <c r="P5644" s="50">
        <v>2089536.9625641054</v>
      </c>
    </row>
    <row r="5645" spans="12:16" x14ac:dyDescent="0.3">
      <c r="L5645" s="48">
        <v>5636</v>
      </c>
      <c r="M5645" s="50">
        <v>4512297.4623412741</v>
      </c>
      <c r="O5645" s="48">
        <v>5636</v>
      </c>
      <c r="P5645" s="50">
        <v>4512297.4623412741</v>
      </c>
    </row>
    <row r="5646" spans="12:16" x14ac:dyDescent="0.3">
      <c r="L5646" s="48">
        <v>5637</v>
      </c>
      <c r="M5646" s="50">
        <v>0</v>
      </c>
      <c r="O5646" s="48">
        <v>5637</v>
      </c>
      <c r="P5646" s="50">
        <v>0</v>
      </c>
    </row>
    <row r="5647" spans="12:16" x14ac:dyDescent="0.3">
      <c r="L5647" s="48">
        <v>5638</v>
      </c>
      <c r="M5647" s="50">
        <v>84895.707576960529</v>
      </c>
      <c r="O5647" s="48">
        <v>5638</v>
      </c>
      <c r="P5647" s="50">
        <v>84895.707576960529</v>
      </c>
    </row>
    <row r="5648" spans="12:16" x14ac:dyDescent="0.3">
      <c r="L5648" s="48">
        <v>5639</v>
      </c>
      <c r="M5648" s="50">
        <v>0</v>
      </c>
      <c r="O5648" s="48">
        <v>5639</v>
      </c>
      <c r="P5648" s="50">
        <v>0</v>
      </c>
    </row>
    <row r="5649" spans="12:16" x14ac:dyDescent="0.3">
      <c r="L5649" s="48">
        <v>5640</v>
      </c>
      <c r="M5649" s="50">
        <v>3176584.342901838</v>
      </c>
      <c r="O5649" s="48">
        <v>5640</v>
      </c>
      <c r="P5649" s="50">
        <v>3176584.342901838</v>
      </c>
    </row>
    <row r="5650" spans="12:16" x14ac:dyDescent="0.3">
      <c r="L5650" s="48">
        <v>5641</v>
      </c>
      <c r="M5650" s="50">
        <v>0</v>
      </c>
      <c r="O5650" s="48">
        <v>5641</v>
      </c>
      <c r="P5650" s="50">
        <v>0</v>
      </c>
    </row>
    <row r="5651" spans="12:16" x14ac:dyDescent="0.3">
      <c r="L5651" s="48">
        <v>5642</v>
      </c>
      <c r="M5651" s="50">
        <v>153401.9448857957</v>
      </c>
      <c r="O5651" s="48">
        <v>5642</v>
      </c>
      <c r="P5651" s="50">
        <v>0</v>
      </c>
    </row>
    <row r="5652" spans="12:16" x14ac:dyDescent="0.3">
      <c r="L5652" s="48">
        <v>5643</v>
      </c>
      <c r="M5652" s="50">
        <v>249102.30482256709</v>
      </c>
      <c r="O5652" s="48">
        <v>5643</v>
      </c>
      <c r="P5652" s="50">
        <v>249102.30482256709</v>
      </c>
    </row>
    <row r="5653" spans="12:16" x14ac:dyDescent="0.3">
      <c r="L5653" s="48">
        <v>5644</v>
      </c>
      <c r="M5653" s="50">
        <v>0</v>
      </c>
      <c r="O5653" s="48">
        <v>5644</v>
      </c>
      <c r="P5653" s="50">
        <v>0</v>
      </c>
    </row>
    <row r="5654" spans="12:16" x14ac:dyDescent="0.3">
      <c r="L5654" s="48">
        <v>5645</v>
      </c>
      <c r="M5654" s="50">
        <v>0</v>
      </c>
      <c r="O5654" s="48">
        <v>5645</v>
      </c>
      <c r="P5654" s="50">
        <v>0</v>
      </c>
    </row>
    <row r="5655" spans="12:16" x14ac:dyDescent="0.3">
      <c r="L5655" s="48">
        <v>5646</v>
      </c>
      <c r="M5655" s="50">
        <v>402070.5990295278</v>
      </c>
      <c r="O5655" s="48">
        <v>5646</v>
      </c>
      <c r="P5655" s="50">
        <v>402070.5990295278</v>
      </c>
    </row>
    <row r="5656" spans="12:16" x14ac:dyDescent="0.3">
      <c r="L5656" s="48">
        <v>5647</v>
      </c>
      <c r="M5656" s="50">
        <v>0</v>
      </c>
      <c r="O5656" s="48">
        <v>5647</v>
      </c>
      <c r="P5656" s="50">
        <v>0</v>
      </c>
    </row>
    <row r="5657" spans="12:16" x14ac:dyDescent="0.3">
      <c r="L5657" s="48">
        <v>5648</v>
      </c>
      <c r="M5657" s="50">
        <v>0</v>
      </c>
      <c r="O5657" s="48">
        <v>5648</v>
      </c>
      <c r="P5657" s="50">
        <v>0</v>
      </c>
    </row>
    <row r="5658" spans="12:16" x14ac:dyDescent="0.3">
      <c r="L5658" s="48">
        <v>5649</v>
      </c>
      <c r="M5658" s="50">
        <v>0</v>
      </c>
      <c r="O5658" s="48">
        <v>5649</v>
      </c>
      <c r="P5658" s="50">
        <v>0</v>
      </c>
    </row>
    <row r="5659" spans="12:16" x14ac:dyDescent="0.3">
      <c r="L5659" s="48">
        <v>5650</v>
      </c>
      <c r="M5659" s="50">
        <v>6002498.5029833838</v>
      </c>
      <c r="O5659" s="48">
        <v>5650</v>
      </c>
      <c r="P5659" s="50">
        <v>0</v>
      </c>
    </row>
    <row r="5660" spans="12:16" x14ac:dyDescent="0.3">
      <c r="L5660" s="48">
        <v>5651</v>
      </c>
      <c r="M5660" s="50">
        <v>4721034.216681933</v>
      </c>
      <c r="O5660" s="48">
        <v>5651</v>
      </c>
      <c r="P5660" s="50">
        <v>0</v>
      </c>
    </row>
    <row r="5661" spans="12:16" x14ac:dyDescent="0.3">
      <c r="L5661" s="48">
        <v>5652</v>
      </c>
      <c r="M5661" s="50">
        <v>0</v>
      </c>
      <c r="O5661" s="48">
        <v>5652</v>
      </c>
      <c r="P5661" s="50">
        <v>0</v>
      </c>
    </row>
    <row r="5662" spans="12:16" x14ac:dyDescent="0.3">
      <c r="L5662" s="48">
        <v>5653</v>
      </c>
      <c r="M5662" s="50">
        <v>0</v>
      </c>
      <c r="O5662" s="48">
        <v>5653</v>
      </c>
      <c r="P5662" s="50">
        <v>0</v>
      </c>
    </row>
    <row r="5663" spans="12:16" x14ac:dyDescent="0.3">
      <c r="L5663" s="48">
        <v>5654</v>
      </c>
      <c r="M5663" s="50">
        <v>216428.87619263839</v>
      </c>
      <c r="O5663" s="48">
        <v>5654</v>
      </c>
      <c r="P5663" s="50">
        <v>216428.87619263839</v>
      </c>
    </row>
    <row r="5664" spans="12:16" x14ac:dyDescent="0.3">
      <c r="L5664" s="48">
        <v>5655</v>
      </c>
      <c r="M5664" s="50">
        <v>0</v>
      </c>
      <c r="O5664" s="48">
        <v>5655</v>
      </c>
      <c r="P5664" s="50">
        <v>0</v>
      </c>
    </row>
    <row r="5665" spans="12:16" x14ac:dyDescent="0.3">
      <c r="L5665" s="48">
        <v>5656</v>
      </c>
      <c r="M5665" s="50">
        <v>280944.02533279953</v>
      </c>
      <c r="O5665" s="48">
        <v>5656</v>
      </c>
      <c r="P5665" s="50">
        <v>280944.02533279953</v>
      </c>
    </row>
    <row r="5666" spans="12:16" x14ac:dyDescent="0.3">
      <c r="L5666" s="48">
        <v>5657</v>
      </c>
      <c r="M5666" s="50">
        <v>223377.90340579423</v>
      </c>
      <c r="O5666" s="48">
        <v>5657</v>
      </c>
      <c r="P5666" s="50">
        <v>223377.90340579423</v>
      </c>
    </row>
    <row r="5667" spans="12:16" x14ac:dyDescent="0.3">
      <c r="L5667" s="48">
        <v>5658</v>
      </c>
      <c r="M5667" s="50">
        <v>944751.80446036044</v>
      </c>
      <c r="O5667" s="48">
        <v>5658</v>
      </c>
      <c r="P5667" s="50">
        <v>944751.80446036044</v>
      </c>
    </row>
    <row r="5668" spans="12:16" x14ac:dyDescent="0.3">
      <c r="L5668" s="48">
        <v>5659</v>
      </c>
      <c r="M5668" s="50">
        <v>3514188.1770073827</v>
      </c>
      <c r="O5668" s="48">
        <v>5659</v>
      </c>
      <c r="P5668" s="50">
        <v>0</v>
      </c>
    </row>
    <row r="5669" spans="12:16" x14ac:dyDescent="0.3">
      <c r="L5669" s="48">
        <v>5660</v>
      </c>
      <c r="M5669" s="50">
        <v>215933.77556777143</v>
      </c>
      <c r="O5669" s="48">
        <v>5660</v>
      </c>
      <c r="P5669" s="50">
        <v>215933.77556777143</v>
      </c>
    </row>
    <row r="5670" spans="12:16" x14ac:dyDescent="0.3">
      <c r="L5670" s="48">
        <v>5661</v>
      </c>
      <c r="M5670" s="50">
        <v>7664014.4541413579</v>
      </c>
      <c r="O5670" s="48">
        <v>5661</v>
      </c>
      <c r="P5670" s="50">
        <v>0</v>
      </c>
    </row>
    <row r="5671" spans="12:16" x14ac:dyDescent="0.3">
      <c r="L5671" s="48">
        <v>5662</v>
      </c>
      <c r="M5671" s="50">
        <v>0</v>
      </c>
      <c r="O5671" s="48">
        <v>5662</v>
      </c>
      <c r="P5671" s="50">
        <v>0</v>
      </c>
    </row>
    <row r="5672" spans="12:16" x14ac:dyDescent="0.3">
      <c r="L5672" s="48">
        <v>5663</v>
      </c>
      <c r="M5672" s="50">
        <v>8787896.7739930619</v>
      </c>
      <c r="O5672" s="48">
        <v>5663</v>
      </c>
      <c r="P5672" s="50">
        <v>0</v>
      </c>
    </row>
    <row r="5673" spans="12:16" x14ac:dyDescent="0.3">
      <c r="L5673" s="48">
        <v>5664</v>
      </c>
      <c r="M5673" s="50">
        <v>164644.5658409645</v>
      </c>
      <c r="O5673" s="48">
        <v>5664</v>
      </c>
      <c r="P5673" s="50">
        <v>164644.5658409645</v>
      </c>
    </row>
    <row r="5674" spans="12:16" x14ac:dyDescent="0.3">
      <c r="L5674" s="48">
        <v>5665</v>
      </c>
      <c r="M5674" s="50">
        <v>187407.28846707247</v>
      </c>
      <c r="O5674" s="48">
        <v>5665</v>
      </c>
      <c r="P5674" s="50">
        <v>187407.28846707247</v>
      </c>
    </row>
    <row r="5675" spans="12:16" x14ac:dyDescent="0.3">
      <c r="L5675" s="48">
        <v>5666</v>
      </c>
      <c r="M5675" s="50">
        <v>0</v>
      </c>
      <c r="O5675" s="48">
        <v>5666</v>
      </c>
      <c r="P5675" s="50">
        <v>0</v>
      </c>
    </row>
    <row r="5676" spans="12:16" x14ac:dyDescent="0.3">
      <c r="L5676" s="48">
        <v>5667</v>
      </c>
      <c r="M5676" s="50">
        <v>0</v>
      </c>
      <c r="O5676" s="48">
        <v>5667</v>
      </c>
      <c r="P5676" s="50">
        <v>0</v>
      </c>
    </row>
    <row r="5677" spans="12:16" x14ac:dyDescent="0.3">
      <c r="L5677" s="48">
        <v>5668</v>
      </c>
      <c r="M5677" s="50">
        <v>0</v>
      </c>
      <c r="O5677" s="48">
        <v>5668</v>
      </c>
      <c r="P5677" s="50">
        <v>0</v>
      </c>
    </row>
    <row r="5678" spans="12:16" x14ac:dyDescent="0.3">
      <c r="L5678" s="48">
        <v>5669</v>
      </c>
      <c r="M5678" s="50">
        <v>230705.76994711286</v>
      </c>
      <c r="O5678" s="48">
        <v>5669</v>
      </c>
      <c r="P5678" s="50">
        <v>230705.76994711286</v>
      </c>
    </row>
    <row r="5679" spans="12:16" x14ac:dyDescent="0.3">
      <c r="L5679" s="48">
        <v>5670</v>
      </c>
      <c r="M5679" s="50">
        <v>3312209.0390810883</v>
      </c>
      <c r="O5679" s="48">
        <v>5670</v>
      </c>
      <c r="P5679" s="50">
        <v>0</v>
      </c>
    </row>
    <row r="5680" spans="12:16" x14ac:dyDescent="0.3">
      <c r="L5680" s="48">
        <v>5671</v>
      </c>
      <c r="M5680" s="50">
        <v>145003.05274198676</v>
      </c>
      <c r="O5680" s="48">
        <v>5671</v>
      </c>
      <c r="P5680" s="50">
        <v>145003.05274198676</v>
      </c>
    </row>
    <row r="5681" spans="12:16" x14ac:dyDescent="0.3">
      <c r="L5681" s="48">
        <v>5672</v>
      </c>
      <c r="M5681" s="50">
        <v>1809146.8475941112</v>
      </c>
      <c r="O5681" s="48">
        <v>5672</v>
      </c>
      <c r="P5681" s="50">
        <v>1809146.8475941112</v>
      </c>
    </row>
    <row r="5682" spans="12:16" x14ac:dyDescent="0.3">
      <c r="L5682" s="48">
        <v>5673</v>
      </c>
      <c r="M5682" s="50">
        <v>3842489.7512530605</v>
      </c>
      <c r="O5682" s="48">
        <v>5673</v>
      </c>
      <c r="P5682" s="50">
        <v>3842489.7512530605</v>
      </c>
    </row>
    <row r="5683" spans="12:16" x14ac:dyDescent="0.3">
      <c r="L5683" s="48">
        <v>5674</v>
      </c>
      <c r="M5683" s="50">
        <v>0</v>
      </c>
      <c r="O5683" s="48">
        <v>5674</v>
      </c>
      <c r="P5683" s="50">
        <v>0</v>
      </c>
    </row>
    <row r="5684" spans="12:16" x14ac:dyDescent="0.3">
      <c r="L5684" s="48">
        <v>5675</v>
      </c>
      <c r="M5684" s="50">
        <v>0</v>
      </c>
      <c r="O5684" s="48">
        <v>5675</v>
      </c>
      <c r="P5684" s="50">
        <v>0</v>
      </c>
    </row>
    <row r="5685" spans="12:16" x14ac:dyDescent="0.3">
      <c r="L5685" s="48">
        <v>5676</v>
      </c>
      <c r="M5685" s="50">
        <v>215772.95437897451</v>
      </c>
      <c r="O5685" s="48">
        <v>5676</v>
      </c>
      <c r="P5685" s="50">
        <v>215772.95437897451</v>
      </c>
    </row>
    <row r="5686" spans="12:16" x14ac:dyDescent="0.3">
      <c r="L5686" s="48">
        <v>5677</v>
      </c>
      <c r="M5686" s="50">
        <v>3851538.1104921475</v>
      </c>
      <c r="O5686" s="48">
        <v>5677</v>
      </c>
      <c r="P5686" s="50">
        <v>2491793.946693562</v>
      </c>
    </row>
    <row r="5687" spans="12:16" x14ac:dyDescent="0.3">
      <c r="L5687" s="48">
        <v>5678</v>
      </c>
      <c r="M5687" s="50">
        <v>0</v>
      </c>
      <c r="O5687" s="48">
        <v>5678</v>
      </c>
      <c r="P5687" s="50">
        <v>0</v>
      </c>
    </row>
    <row r="5688" spans="12:16" x14ac:dyDescent="0.3">
      <c r="L5688" s="48">
        <v>5679</v>
      </c>
      <c r="M5688" s="50">
        <v>175519.87052316044</v>
      </c>
      <c r="O5688" s="48">
        <v>5679</v>
      </c>
      <c r="P5688" s="50">
        <v>0</v>
      </c>
    </row>
    <row r="5689" spans="12:16" x14ac:dyDescent="0.3">
      <c r="L5689" s="48">
        <v>5680</v>
      </c>
      <c r="M5689" s="50">
        <v>0</v>
      </c>
      <c r="O5689" s="48">
        <v>5680</v>
      </c>
      <c r="P5689" s="50">
        <v>0</v>
      </c>
    </row>
    <row r="5690" spans="12:16" x14ac:dyDescent="0.3">
      <c r="L5690" s="48">
        <v>5681</v>
      </c>
      <c r="M5690" s="50">
        <v>228468.7954567878</v>
      </c>
      <c r="O5690" s="48">
        <v>5681</v>
      </c>
      <c r="P5690" s="50">
        <v>228468.7954567878</v>
      </c>
    </row>
    <row r="5691" spans="12:16" x14ac:dyDescent="0.3">
      <c r="L5691" s="48">
        <v>5682</v>
      </c>
      <c r="M5691" s="50">
        <v>0</v>
      </c>
      <c r="O5691" s="48">
        <v>5682</v>
      </c>
      <c r="P5691" s="50">
        <v>0</v>
      </c>
    </row>
    <row r="5692" spans="12:16" x14ac:dyDescent="0.3">
      <c r="L5692" s="48">
        <v>5683</v>
      </c>
      <c r="M5692" s="50">
        <v>249529.09186244544</v>
      </c>
      <c r="O5692" s="48">
        <v>5683</v>
      </c>
      <c r="P5692" s="50">
        <v>0</v>
      </c>
    </row>
    <row r="5693" spans="12:16" x14ac:dyDescent="0.3">
      <c r="L5693" s="48">
        <v>5684</v>
      </c>
      <c r="M5693" s="50">
        <v>3542812.166029559</v>
      </c>
      <c r="O5693" s="48">
        <v>5684</v>
      </c>
      <c r="P5693" s="50">
        <v>0</v>
      </c>
    </row>
    <row r="5694" spans="12:16" x14ac:dyDescent="0.3">
      <c r="L5694" s="48">
        <v>5685</v>
      </c>
      <c r="M5694" s="50">
        <v>1345421.5451800569</v>
      </c>
      <c r="O5694" s="48">
        <v>5685</v>
      </c>
      <c r="P5694" s="50">
        <v>646559.39995396859</v>
      </c>
    </row>
    <row r="5695" spans="12:16" x14ac:dyDescent="0.3">
      <c r="L5695" s="48">
        <v>5686</v>
      </c>
      <c r="M5695" s="50">
        <v>0</v>
      </c>
      <c r="O5695" s="48">
        <v>5686</v>
      </c>
      <c r="P5695" s="50">
        <v>0</v>
      </c>
    </row>
    <row r="5696" spans="12:16" x14ac:dyDescent="0.3">
      <c r="L5696" s="48">
        <v>5687</v>
      </c>
      <c r="M5696" s="50">
        <v>0</v>
      </c>
      <c r="O5696" s="48">
        <v>5687</v>
      </c>
      <c r="P5696" s="50">
        <v>0</v>
      </c>
    </row>
    <row r="5697" spans="12:16" x14ac:dyDescent="0.3">
      <c r="L5697" s="48">
        <v>5688</v>
      </c>
      <c r="M5697" s="50">
        <v>0</v>
      </c>
      <c r="O5697" s="48">
        <v>5688</v>
      </c>
      <c r="P5697" s="50">
        <v>0</v>
      </c>
    </row>
    <row r="5698" spans="12:16" x14ac:dyDescent="0.3">
      <c r="L5698" s="48">
        <v>5689</v>
      </c>
      <c r="M5698" s="50">
        <v>273111.29448369815</v>
      </c>
      <c r="O5698" s="48">
        <v>5689</v>
      </c>
      <c r="P5698" s="50">
        <v>273111.29448369815</v>
      </c>
    </row>
    <row r="5699" spans="12:16" x14ac:dyDescent="0.3">
      <c r="L5699" s="48">
        <v>5690</v>
      </c>
      <c r="M5699" s="50">
        <v>0</v>
      </c>
      <c r="O5699" s="48">
        <v>5690</v>
      </c>
      <c r="P5699" s="50">
        <v>0</v>
      </c>
    </row>
    <row r="5700" spans="12:16" x14ac:dyDescent="0.3">
      <c r="L5700" s="48">
        <v>5691</v>
      </c>
      <c r="M5700" s="50">
        <v>703059.26176376361</v>
      </c>
      <c r="O5700" s="48">
        <v>5691</v>
      </c>
      <c r="P5700" s="50">
        <v>0</v>
      </c>
    </row>
    <row r="5701" spans="12:16" x14ac:dyDescent="0.3">
      <c r="L5701" s="48">
        <v>5692</v>
      </c>
      <c r="M5701" s="50">
        <v>911478.22411026224</v>
      </c>
      <c r="O5701" s="48">
        <v>5692</v>
      </c>
      <c r="P5701" s="50">
        <v>0</v>
      </c>
    </row>
    <row r="5702" spans="12:16" x14ac:dyDescent="0.3">
      <c r="L5702" s="48">
        <v>5693</v>
      </c>
      <c r="M5702" s="50">
        <v>0</v>
      </c>
      <c r="O5702" s="48">
        <v>5693</v>
      </c>
      <c r="P5702" s="50">
        <v>0</v>
      </c>
    </row>
    <row r="5703" spans="12:16" x14ac:dyDescent="0.3">
      <c r="L5703" s="48">
        <v>5694</v>
      </c>
      <c r="M5703" s="50">
        <v>223819.74572178136</v>
      </c>
      <c r="O5703" s="48">
        <v>5694</v>
      </c>
      <c r="P5703" s="50">
        <v>0</v>
      </c>
    </row>
    <row r="5704" spans="12:16" x14ac:dyDescent="0.3">
      <c r="L5704" s="48">
        <v>5695</v>
      </c>
      <c r="M5704" s="50">
        <v>0</v>
      </c>
      <c r="O5704" s="48">
        <v>5695</v>
      </c>
      <c r="P5704" s="50">
        <v>0</v>
      </c>
    </row>
    <row r="5705" spans="12:16" x14ac:dyDescent="0.3">
      <c r="L5705" s="48">
        <v>5696</v>
      </c>
      <c r="M5705" s="50">
        <v>147178.92416616034</v>
      </c>
      <c r="O5705" s="48">
        <v>5696</v>
      </c>
      <c r="P5705" s="50">
        <v>147178.92416616034</v>
      </c>
    </row>
    <row r="5706" spans="12:16" x14ac:dyDescent="0.3">
      <c r="L5706" s="48">
        <v>5697</v>
      </c>
      <c r="M5706" s="50">
        <v>0</v>
      </c>
      <c r="O5706" s="48">
        <v>5697</v>
      </c>
      <c r="P5706" s="50">
        <v>0</v>
      </c>
    </row>
    <row r="5707" spans="12:16" x14ac:dyDescent="0.3">
      <c r="L5707" s="48">
        <v>5698</v>
      </c>
      <c r="M5707" s="50">
        <v>0</v>
      </c>
      <c r="O5707" s="48">
        <v>5698</v>
      </c>
      <c r="P5707" s="50">
        <v>0</v>
      </c>
    </row>
    <row r="5708" spans="12:16" x14ac:dyDescent="0.3">
      <c r="L5708" s="48">
        <v>5699</v>
      </c>
      <c r="M5708" s="50">
        <v>225351.26025337918</v>
      </c>
      <c r="O5708" s="48">
        <v>5699</v>
      </c>
      <c r="P5708" s="50">
        <v>225351.26025337918</v>
      </c>
    </row>
    <row r="5709" spans="12:16" x14ac:dyDescent="0.3">
      <c r="L5709" s="48">
        <v>5700</v>
      </c>
      <c r="M5709" s="50">
        <v>206303.36198301308</v>
      </c>
      <c r="O5709" s="48">
        <v>5700</v>
      </c>
      <c r="P5709" s="50">
        <v>206303.36198301308</v>
      </c>
    </row>
    <row r="5710" spans="12:16" x14ac:dyDescent="0.3">
      <c r="L5710" s="48">
        <v>5701</v>
      </c>
      <c r="M5710" s="50">
        <v>0</v>
      </c>
      <c r="O5710" s="48">
        <v>5701</v>
      </c>
      <c r="P5710" s="50">
        <v>0</v>
      </c>
    </row>
    <row r="5711" spans="12:16" x14ac:dyDescent="0.3">
      <c r="L5711" s="48">
        <v>5702</v>
      </c>
      <c r="M5711" s="50">
        <v>1201757.6625640301</v>
      </c>
      <c r="O5711" s="48">
        <v>5702</v>
      </c>
      <c r="P5711" s="50">
        <v>0</v>
      </c>
    </row>
    <row r="5712" spans="12:16" x14ac:dyDescent="0.3">
      <c r="L5712" s="48">
        <v>5703</v>
      </c>
      <c r="M5712" s="50">
        <v>8499667.8468528148</v>
      </c>
      <c r="O5712" s="48">
        <v>5703</v>
      </c>
      <c r="P5712" s="50">
        <v>8499667.8468528148</v>
      </c>
    </row>
    <row r="5713" spans="12:16" x14ac:dyDescent="0.3">
      <c r="L5713" s="48">
        <v>5704</v>
      </c>
      <c r="M5713" s="50">
        <v>0</v>
      </c>
      <c r="O5713" s="48">
        <v>5704</v>
      </c>
      <c r="P5713" s="50">
        <v>0</v>
      </c>
    </row>
    <row r="5714" spans="12:16" x14ac:dyDescent="0.3">
      <c r="L5714" s="48">
        <v>5705</v>
      </c>
      <c r="M5714" s="50">
        <v>11018054.668120746</v>
      </c>
      <c r="O5714" s="48">
        <v>5705</v>
      </c>
      <c r="P5714" s="50">
        <v>1186843.5542409238</v>
      </c>
    </row>
    <row r="5715" spans="12:16" x14ac:dyDescent="0.3">
      <c r="L5715" s="48">
        <v>5706</v>
      </c>
      <c r="M5715" s="50">
        <v>0</v>
      </c>
      <c r="O5715" s="48">
        <v>5706</v>
      </c>
      <c r="P5715" s="50">
        <v>0</v>
      </c>
    </row>
    <row r="5716" spans="12:16" x14ac:dyDescent="0.3">
      <c r="L5716" s="48">
        <v>5707</v>
      </c>
      <c r="M5716" s="50">
        <v>0</v>
      </c>
      <c r="O5716" s="48">
        <v>5707</v>
      </c>
      <c r="P5716" s="50">
        <v>0</v>
      </c>
    </row>
    <row r="5717" spans="12:16" x14ac:dyDescent="0.3">
      <c r="L5717" s="48">
        <v>5708</v>
      </c>
      <c r="M5717" s="50">
        <v>2314523.9524883949</v>
      </c>
      <c r="O5717" s="48">
        <v>5708</v>
      </c>
      <c r="P5717" s="50">
        <v>0</v>
      </c>
    </row>
    <row r="5718" spans="12:16" x14ac:dyDescent="0.3">
      <c r="L5718" s="48">
        <v>5709</v>
      </c>
      <c r="M5718" s="50">
        <v>371323.75146834401</v>
      </c>
      <c r="O5718" s="48">
        <v>5709</v>
      </c>
      <c r="P5718" s="50">
        <v>371323.75146834401</v>
      </c>
    </row>
    <row r="5719" spans="12:16" x14ac:dyDescent="0.3">
      <c r="L5719" s="48">
        <v>5710</v>
      </c>
      <c r="M5719" s="50">
        <v>0</v>
      </c>
      <c r="O5719" s="48">
        <v>5710</v>
      </c>
      <c r="P5719" s="50">
        <v>0</v>
      </c>
    </row>
    <row r="5720" spans="12:16" x14ac:dyDescent="0.3">
      <c r="L5720" s="48">
        <v>5711</v>
      </c>
      <c r="M5720" s="50">
        <v>281969.16271965345</v>
      </c>
      <c r="O5720" s="48">
        <v>5711</v>
      </c>
      <c r="P5720" s="50">
        <v>281969.16271965345</v>
      </c>
    </row>
    <row r="5721" spans="12:16" x14ac:dyDescent="0.3">
      <c r="L5721" s="48">
        <v>5712</v>
      </c>
      <c r="M5721" s="50">
        <v>0</v>
      </c>
      <c r="O5721" s="48">
        <v>5712</v>
      </c>
      <c r="P5721" s="50">
        <v>0</v>
      </c>
    </row>
    <row r="5722" spans="12:16" x14ac:dyDescent="0.3">
      <c r="L5722" s="48">
        <v>5713</v>
      </c>
      <c r="M5722" s="50">
        <v>731264.9157936374</v>
      </c>
      <c r="O5722" s="48">
        <v>5713</v>
      </c>
      <c r="P5722" s="50">
        <v>731264.9157936374</v>
      </c>
    </row>
    <row r="5723" spans="12:16" x14ac:dyDescent="0.3">
      <c r="L5723" s="48">
        <v>5714</v>
      </c>
      <c r="M5723" s="50">
        <v>881878.25448557583</v>
      </c>
      <c r="O5723" s="48">
        <v>5714</v>
      </c>
      <c r="P5723" s="50">
        <v>0</v>
      </c>
    </row>
    <row r="5724" spans="12:16" x14ac:dyDescent="0.3">
      <c r="L5724" s="48">
        <v>5715</v>
      </c>
      <c r="M5724" s="50">
        <v>2743940.8867187407</v>
      </c>
      <c r="O5724" s="48">
        <v>5715</v>
      </c>
      <c r="P5724" s="50">
        <v>0</v>
      </c>
    </row>
    <row r="5725" spans="12:16" x14ac:dyDescent="0.3">
      <c r="L5725" s="48">
        <v>5716</v>
      </c>
      <c r="M5725" s="50">
        <v>0</v>
      </c>
      <c r="O5725" s="48">
        <v>5716</v>
      </c>
      <c r="P5725" s="50">
        <v>0</v>
      </c>
    </row>
    <row r="5726" spans="12:16" x14ac:dyDescent="0.3">
      <c r="L5726" s="48">
        <v>5717</v>
      </c>
      <c r="M5726" s="50">
        <v>156388.67745560809</v>
      </c>
      <c r="O5726" s="48">
        <v>5717</v>
      </c>
      <c r="P5726" s="50">
        <v>156388.67745560809</v>
      </c>
    </row>
    <row r="5727" spans="12:16" x14ac:dyDescent="0.3">
      <c r="L5727" s="48">
        <v>5718</v>
      </c>
      <c r="M5727" s="50">
        <v>7174701.4811673155</v>
      </c>
      <c r="O5727" s="48">
        <v>5718</v>
      </c>
      <c r="P5727" s="50">
        <v>0</v>
      </c>
    </row>
    <row r="5728" spans="12:16" x14ac:dyDescent="0.3">
      <c r="L5728" s="48">
        <v>5719</v>
      </c>
      <c r="M5728" s="50">
        <v>0</v>
      </c>
      <c r="O5728" s="48">
        <v>5719</v>
      </c>
      <c r="P5728" s="50">
        <v>0</v>
      </c>
    </row>
    <row r="5729" spans="12:16" x14ac:dyDescent="0.3">
      <c r="L5729" s="48">
        <v>5720</v>
      </c>
      <c r="M5729" s="50">
        <v>891165.84872841882</v>
      </c>
      <c r="O5729" s="48">
        <v>5720</v>
      </c>
      <c r="P5729" s="50">
        <v>189731.78700039681</v>
      </c>
    </row>
    <row r="5730" spans="12:16" x14ac:dyDescent="0.3">
      <c r="L5730" s="48">
        <v>5721</v>
      </c>
      <c r="M5730" s="50">
        <v>0</v>
      </c>
      <c r="O5730" s="48">
        <v>5721</v>
      </c>
      <c r="P5730" s="50">
        <v>0</v>
      </c>
    </row>
    <row r="5731" spans="12:16" x14ac:dyDescent="0.3">
      <c r="L5731" s="48">
        <v>5722</v>
      </c>
      <c r="M5731" s="50">
        <v>1241296.1858219348</v>
      </c>
      <c r="O5731" s="48">
        <v>5722</v>
      </c>
      <c r="P5731" s="50">
        <v>1241296.1858219348</v>
      </c>
    </row>
    <row r="5732" spans="12:16" x14ac:dyDescent="0.3">
      <c r="L5732" s="48">
        <v>5723</v>
      </c>
      <c r="M5732" s="50">
        <v>137207.54549052843</v>
      </c>
      <c r="O5732" s="48">
        <v>5723</v>
      </c>
      <c r="P5732" s="50">
        <v>137207.54549052843</v>
      </c>
    </row>
    <row r="5733" spans="12:16" x14ac:dyDescent="0.3">
      <c r="L5733" s="48">
        <v>5724</v>
      </c>
      <c r="M5733" s="50">
        <v>0</v>
      </c>
      <c r="O5733" s="48">
        <v>5724</v>
      </c>
      <c r="P5733" s="50">
        <v>0</v>
      </c>
    </row>
    <row r="5734" spans="12:16" x14ac:dyDescent="0.3">
      <c r="L5734" s="48">
        <v>5725</v>
      </c>
      <c r="M5734" s="50">
        <v>3855485.3195654415</v>
      </c>
      <c r="O5734" s="48">
        <v>5725</v>
      </c>
      <c r="P5734" s="50">
        <v>0</v>
      </c>
    </row>
    <row r="5735" spans="12:16" x14ac:dyDescent="0.3">
      <c r="L5735" s="48">
        <v>5726</v>
      </c>
      <c r="M5735" s="50">
        <v>0</v>
      </c>
      <c r="O5735" s="48">
        <v>5726</v>
      </c>
      <c r="P5735" s="50">
        <v>0</v>
      </c>
    </row>
    <row r="5736" spans="12:16" x14ac:dyDescent="0.3">
      <c r="L5736" s="48">
        <v>5727</v>
      </c>
      <c r="M5736" s="50">
        <v>158625.4921195691</v>
      </c>
      <c r="O5736" s="48">
        <v>5727</v>
      </c>
      <c r="P5736" s="50">
        <v>158625.4921195691</v>
      </c>
    </row>
    <row r="5737" spans="12:16" x14ac:dyDescent="0.3">
      <c r="L5737" s="48">
        <v>5728</v>
      </c>
      <c r="M5737" s="50">
        <v>0</v>
      </c>
      <c r="O5737" s="48">
        <v>5728</v>
      </c>
      <c r="P5737" s="50">
        <v>0</v>
      </c>
    </row>
    <row r="5738" spans="12:16" x14ac:dyDescent="0.3">
      <c r="L5738" s="48">
        <v>5729</v>
      </c>
      <c r="M5738" s="50">
        <v>0</v>
      </c>
      <c r="O5738" s="48">
        <v>5729</v>
      </c>
      <c r="P5738" s="50">
        <v>0</v>
      </c>
    </row>
    <row r="5739" spans="12:16" x14ac:dyDescent="0.3">
      <c r="L5739" s="48">
        <v>5730</v>
      </c>
      <c r="M5739" s="50">
        <v>0</v>
      </c>
      <c r="O5739" s="48">
        <v>5730</v>
      </c>
      <c r="P5739" s="50">
        <v>0</v>
      </c>
    </row>
    <row r="5740" spans="12:16" x14ac:dyDescent="0.3">
      <c r="L5740" s="48">
        <v>5731</v>
      </c>
      <c r="M5740" s="50">
        <v>10629629.366140235</v>
      </c>
      <c r="O5740" s="48">
        <v>5731</v>
      </c>
      <c r="P5740" s="50">
        <v>0</v>
      </c>
    </row>
    <row r="5741" spans="12:16" x14ac:dyDescent="0.3">
      <c r="L5741" s="48">
        <v>5732</v>
      </c>
      <c r="M5741" s="50">
        <v>0</v>
      </c>
      <c r="O5741" s="48">
        <v>5732</v>
      </c>
      <c r="P5741" s="50">
        <v>0</v>
      </c>
    </row>
    <row r="5742" spans="12:16" x14ac:dyDescent="0.3">
      <c r="L5742" s="48">
        <v>5733</v>
      </c>
      <c r="M5742" s="50">
        <v>17658711.866759855</v>
      </c>
      <c r="O5742" s="48">
        <v>5733</v>
      </c>
      <c r="P5742" s="50">
        <v>390006.28196785081</v>
      </c>
    </row>
    <row r="5743" spans="12:16" x14ac:dyDescent="0.3">
      <c r="L5743" s="48">
        <v>5734</v>
      </c>
      <c r="M5743" s="50">
        <v>95508.197561604393</v>
      </c>
      <c r="O5743" s="48">
        <v>5734</v>
      </c>
      <c r="P5743" s="50">
        <v>95508.197561604393</v>
      </c>
    </row>
    <row r="5744" spans="12:16" x14ac:dyDescent="0.3">
      <c r="L5744" s="48">
        <v>5735</v>
      </c>
      <c r="M5744" s="50">
        <v>515342.15500905202</v>
      </c>
      <c r="O5744" s="48">
        <v>5735</v>
      </c>
      <c r="P5744" s="50">
        <v>260045.07579094483</v>
      </c>
    </row>
    <row r="5745" spans="12:16" x14ac:dyDescent="0.3">
      <c r="L5745" s="48">
        <v>5736</v>
      </c>
      <c r="M5745" s="50">
        <v>2911155.1401501163</v>
      </c>
      <c r="O5745" s="48">
        <v>5736</v>
      </c>
      <c r="P5745" s="50">
        <v>2911155.1401501163</v>
      </c>
    </row>
    <row r="5746" spans="12:16" x14ac:dyDescent="0.3">
      <c r="L5746" s="48">
        <v>5737</v>
      </c>
      <c r="M5746" s="50">
        <v>0</v>
      </c>
      <c r="O5746" s="48">
        <v>5737</v>
      </c>
      <c r="P5746" s="50">
        <v>0</v>
      </c>
    </row>
    <row r="5747" spans="12:16" x14ac:dyDescent="0.3">
      <c r="L5747" s="48">
        <v>5738</v>
      </c>
      <c r="M5747" s="50">
        <v>5573044.6052535214</v>
      </c>
      <c r="O5747" s="48">
        <v>5738</v>
      </c>
      <c r="P5747" s="50">
        <v>0</v>
      </c>
    </row>
    <row r="5748" spans="12:16" x14ac:dyDescent="0.3">
      <c r="L5748" s="48">
        <v>5739</v>
      </c>
      <c r="M5748" s="50">
        <v>22037753.685035713</v>
      </c>
      <c r="O5748" s="48">
        <v>5739</v>
      </c>
      <c r="P5748" s="50">
        <v>0</v>
      </c>
    </row>
    <row r="5749" spans="12:16" x14ac:dyDescent="0.3">
      <c r="L5749" s="48">
        <v>5740</v>
      </c>
      <c r="M5749" s="50">
        <v>0</v>
      </c>
      <c r="O5749" s="48">
        <v>5740</v>
      </c>
      <c r="P5749" s="50">
        <v>0</v>
      </c>
    </row>
    <row r="5750" spans="12:16" x14ac:dyDescent="0.3">
      <c r="L5750" s="48">
        <v>5741</v>
      </c>
      <c r="M5750" s="50">
        <v>0</v>
      </c>
      <c r="O5750" s="48">
        <v>5741</v>
      </c>
      <c r="P5750" s="50">
        <v>0</v>
      </c>
    </row>
    <row r="5751" spans="12:16" x14ac:dyDescent="0.3">
      <c r="L5751" s="48">
        <v>5742</v>
      </c>
      <c r="M5751" s="50">
        <v>2170836.1175432759</v>
      </c>
      <c r="O5751" s="48">
        <v>5742</v>
      </c>
      <c r="P5751" s="50">
        <v>0</v>
      </c>
    </row>
    <row r="5752" spans="12:16" x14ac:dyDescent="0.3">
      <c r="L5752" s="48">
        <v>5743</v>
      </c>
      <c r="M5752" s="50">
        <v>0</v>
      </c>
      <c r="O5752" s="48">
        <v>5743</v>
      </c>
      <c r="P5752" s="50">
        <v>0</v>
      </c>
    </row>
    <row r="5753" spans="12:16" x14ac:dyDescent="0.3">
      <c r="L5753" s="48">
        <v>5744</v>
      </c>
      <c r="M5753" s="50">
        <v>0</v>
      </c>
      <c r="O5753" s="48">
        <v>5744</v>
      </c>
      <c r="P5753" s="50">
        <v>0</v>
      </c>
    </row>
    <row r="5754" spans="12:16" x14ac:dyDescent="0.3">
      <c r="L5754" s="48">
        <v>5745</v>
      </c>
      <c r="M5754" s="50">
        <v>0</v>
      </c>
      <c r="O5754" s="48">
        <v>5745</v>
      </c>
      <c r="P5754" s="50">
        <v>0</v>
      </c>
    </row>
    <row r="5755" spans="12:16" x14ac:dyDescent="0.3">
      <c r="L5755" s="48">
        <v>5746</v>
      </c>
      <c r="M5755" s="50">
        <v>4289033.1446669167</v>
      </c>
      <c r="O5755" s="48">
        <v>5746</v>
      </c>
      <c r="P5755" s="50">
        <v>4045392.7823630543</v>
      </c>
    </row>
    <row r="5756" spans="12:16" x14ac:dyDescent="0.3">
      <c r="L5756" s="48">
        <v>5747</v>
      </c>
      <c r="M5756" s="50">
        <v>0</v>
      </c>
      <c r="O5756" s="48">
        <v>5747</v>
      </c>
      <c r="P5756" s="50">
        <v>0</v>
      </c>
    </row>
    <row r="5757" spans="12:16" x14ac:dyDescent="0.3">
      <c r="L5757" s="48">
        <v>5748</v>
      </c>
      <c r="M5757" s="50">
        <v>0</v>
      </c>
      <c r="O5757" s="48">
        <v>5748</v>
      </c>
      <c r="P5757" s="50">
        <v>0</v>
      </c>
    </row>
    <row r="5758" spans="12:16" x14ac:dyDescent="0.3">
      <c r="L5758" s="48">
        <v>5749</v>
      </c>
      <c r="M5758" s="50">
        <v>0</v>
      </c>
      <c r="O5758" s="48">
        <v>5749</v>
      </c>
      <c r="P5758" s="50">
        <v>0</v>
      </c>
    </row>
    <row r="5759" spans="12:16" x14ac:dyDescent="0.3">
      <c r="L5759" s="48">
        <v>5750</v>
      </c>
      <c r="M5759" s="50">
        <v>0</v>
      </c>
      <c r="O5759" s="48">
        <v>5750</v>
      </c>
      <c r="P5759" s="50">
        <v>0</v>
      </c>
    </row>
    <row r="5760" spans="12:16" x14ac:dyDescent="0.3">
      <c r="L5760" s="48">
        <v>5751</v>
      </c>
      <c r="M5760" s="50">
        <v>158855.52203085963</v>
      </c>
      <c r="O5760" s="48">
        <v>5751</v>
      </c>
      <c r="P5760" s="50">
        <v>158855.52203085963</v>
      </c>
    </row>
    <row r="5761" spans="12:16" x14ac:dyDescent="0.3">
      <c r="L5761" s="48">
        <v>5752</v>
      </c>
      <c r="M5761" s="50">
        <v>159208.83439575063</v>
      </c>
      <c r="O5761" s="48">
        <v>5752</v>
      </c>
      <c r="P5761" s="50">
        <v>0</v>
      </c>
    </row>
    <row r="5762" spans="12:16" x14ac:dyDescent="0.3">
      <c r="L5762" s="48">
        <v>5753</v>
      </c>
      <c r="M5762" s="50">
        <v>6280298.0335804801</v>
      </c>
      <c r="O5762" s="48">
        <v>5753</v>
      </c>
      <c r="P5762" s="50">
        <v>2381384.4180342732</v>
      </c>
    </row>
    <row r="5763" spans="12:16" x14ac:dyDescent="0.3">
      <c r="L5763" s="48">
        <v>5754</v>
      </c>
      <c r="M5763" s="50">
        <v>249910.61278113976</v>
      </c>
      <c r="O5763" s="48">
        <v>5754</v>
      </c>
      <c r="P5763" s="50">
        <v>0</v>
      </c>
    </row>
    <row r="5764" spans="12:16" x14ac:dyDescent="0.3">
      <c r="L5764" s="48">
        <v>5755</v>
      </c>
      <c r="M5764" s="50">
        <v>2299645.7769745733</v>
      </c>
      <c r="O5764" s="48">
        <v>5755</v>
      </c>
      <c r="P5764" s="50">
        <v>2299645.7769745733</v>
      </c>
    </row>
    <row r="5765" spans="12:16" x14ac:dyDescent="0.3">
      <c r="L5765" s="48">
        <v>5756</v>
      </c>
      <c r="M5765" s="50">
        <v>452787.78771417355</v>
      </c>
      <c r="O5765" s="48">
        <v>5756</v>
      </c>
      <c r="P5765" s="50">
        <v>452787.78771417355</v>
      </c>
    </row>
    <row r="5766" spans="12:16" x14ac:dyDescent="0.3">
      <c r="L5766" s="48">
        <v>5757</v>
      </c>
      <c r="M5766" s="50">
        <v>0</v>
      </c>
      <c r="O5766" s="48">
        <v>5757</v>
      </c>
      <c r="P5766" s="50">
        <v>0</v>
      </c>
    </row>
    <row r="5767" spans="12:16" x14ac:dyDescent="0.3">
      <c r="L5767" s="48">
        <v>5758</v>
      </c>
      <c r="M5767" s="50">
        <v>0</v>
      </c>
      <c r="O5767" s="48">
        <v>5758</v>
      </c>
      <c r="P5767" s="50">
        <v>0</v>
      </c>
    </row>
    <row r="5768" spans="12:16" x14ac:dyDescent="0.3">
      <c r="L5768" s="48">
        <v>5759</v>
      </c>
      <c r="M5768" s="50">
        <v>1372761.0928514192</v>
      </c>
      <c r="O5768" s="48">
        <v>5759</v>
      </c>
      <c r="P5768" s="50">
        <v>1372761.0928514192</v>
      </c>
    </row>
    <row r="5769" spans="12:16" x14ac:dyDescent="0.3">
      <c r="L5769" s="48">
        <v>5760</v>
      </c>
      <c r="M5769" s="50">
        <v>5091757.7917376328</v>
      </c>
      <c r="O5769" s="48">
        <v>5760</v>
      </c>
      <c r="P5769" s="50">
        <v>5091757.7917376328</v>
      </c>
    </row>
    <row r="5770" spans="12:16" x14ac:dyDescent="0.3">
      <c r="L5770" s="48">
        <v>5761</v>
      </c>
      <c r="M5770" s="50">
        <v>0</v>
      </c>
      <c r="O5770" s="48">
        <v>5761</v>
      </c>
      <c r="P5770" s="50">
        <v>0</v>
      </c>
    </row>
    <row r="5771" spans="12:16" x14ac:dyDescent="0.3">
      <c r="L5771" s="48">
        <v>5762</v>
      </c>
      <c r="M5771" s="50">
        <v>184416.38487307722</v>
      </c>
      <c r="O5771" s="48">
        <v>5762</v>
      </c>
      <c r="P5771" s="50">
        <v>184416.38487307722</v>
      </c>
    </row>
    <row r="5772" spans="12:16" x14ac:dyDescent="0.3">
      <c r="L5772" s="48">
        <v>5763</v>
      </c>
      <c r="M5772" s="50">
        <v>0</v>
      </c>
      <c r="O5772" s="48">
        <v>5763</v>
      </c>
      <c r="P5772" s="50">
        <v>0</v>
      </c>
    </row>
    <row r="5773" spans="12:16" x14ac:dyDescent="0.3">
      <c r="L5773" s="48">
        <v>5764</v>
      </c>
      <c r="M5773" s="50">
        <v>0</v>
      </c>
      <c r="O5773" s="48">
        <v>5764</v>
      </c>
      <c r="P5773" s="50">
        <v>0</v>
      </c>
    </row>
    <row r="5774" spans="12:16" x14ac:dyDescent="0.3">
      <c r="L5774" s="48">
        <v>5765</v>
      </c>
      <c r="M5774" s="50">
        <v>0</v>
      </c>
      <c r="O5774" s="48">
        <v>5765</v>
      </c>
      <c r="P5774" s="50">
        <v>0</v>
      </c>
    </row>
    <row r="5775" spans="12:16" x14ac:dyDescent="0.3">
      <c r="L5775" s="48">
        <v>5766</v>
      </c>
      <c r="M5775" s="50">
        <v>260565.30711681527</v>
      </c>
      <c r="O5775" s="48">
        <v>5766</v>
      </c>
      <c r="P5775" s="50">
        <v>0</v>
      </c>
    </row>
    <row r="5776" spans="12:16" x14ac:dyDescent="0.3">
      <c r="L5776" s="48">
        <v>5767</v>
      </c>
      <c r="M5776" s="50">
        <v>3064647.8771697637</v>
      </c>
      <c r="O5776" s="48">
        <v>5767</v>
      </c>
      <c r="P5776" s="50">
        <v>0</v>
      </c>
    </row>
    <row r="5777" spans="12:16" x14ac:dyDescent="0.3">
      <c r="L5777" s="48">
        <v>5768</v>
      </c>
      <c r="M5777" s="50">
        <v>310810.27466846682</v>
      </c>
      <c r="O5777" s="48">
        <v>5768</v>
      </c>
      <c r="P5777" s="50">
        <v>310810.27466846682</v>
      </c>
    </row>
    <row r="5778" spans="12:16" x14ac:dyDescent="0.3">
      <c r="L5778" s="48">
        <v>5769</v>
      </c>
      <c r="M5778" s="50">
        <v>2531048.5448168847</v>
      </c>
      <c r="O5778" s="48">
        <v>5769</v>
      </c>
      <c r="P5778" s="50">
        <v>2531048.5448168847</v>
      </c>
    </row>
    <row r="5779" spans="12:16" x14ac:dyDescent="0.3">
      <c r="L5779" s="48">
        <v>5770</v>
      </c>
      <c r="M5779" s="50">
        <v>864937.08682822867</v>
      </c>
      <c r="O5779" s="48">
        <v>5770</v>
      </c>
      <c r="P5779" s="50">
        <v>677164.7145076968</v>
      </c>
    </row>
    <row r="5780" spans="12:16" x14ac:dyDescent="0.3">
      <c r="L5780" s="48">
        <v>5771</v>
      </c>
      <c r="M5780" s="50">
        <v>4158005.0230300627</v>
      </c>
      <c r="O5780" s="48">
        <v>5771</v>
      </c>
      <c r="P5780" s="50">
        <v>0</v>
      </c>
    </row>
    <row r="5781" spans="12:16" x14ac:dyDescent="0.3">
      <c r="L5781" s="48">
        <v>5772</v>
      </c>
      <c r="M5781" s="50">
        <v>3171682.8268229556</v>
      </c>
      <c r="O5781" s="48">
        <v>5772</v>
      </c>
      <c r="P5781" s="50">
        <v>3171682.8268229556</v>
      </c>
    </row>
    <row r="5782" spans="12:16" x14ac:dyDescent="0.3">
      <c r="L5782" s="48">
        <v>5773</v>
      </c>
      <c r="M5782" s="50">
        <v>6937408.912070428</v>
      </c>
      <c r="O5782" s="48">
        <v>5773</v>
      </c>
      <c r="P5782" s="50">
        <v>0</v>
      </c>
    </row>
    <row r="5783" spans="12:16" x14ac:dyDescent="0.3">
      <c r="L5783" s="48">
        <v>5774</v>
      </c>
      <c r="M5783" s="50">
        <v>2742943.6904532528</v>
      </c>
      <c r="O5783" s="48">
        <v>5774</v>
      </c>
      <c r="P5783" s="50">
        <v>2742943.6904532528</v>
      </c>
    </row>
    <row r="5784" spans="12:16" x14ac:dyDescent="0.3">
      <c r="L5784" s="48">
        <v>5775</v>
      </c>
      <c r="M5784" s="50">
        <v>0</v>
      </c>
      <c r="O5784" s="48">
        <v>5775</v>
      </c>
      <c r="P5784" s="50">
        <v>0</v>
      </c>
    </row>
    <row r="5785" spans="12:16" x14ac:dyDescent="0.3">
      <c r="L5785" s="48">
        <v>5776</v>
      </c>
      <c r="M5785" s="50">
        <v>0</v>
      </c>
      <c r="O5785" s="48">
        <v>5776</v>
      </c>
      <c r="P5785" s="50">
        <v>0</v>
      </c>
    </row>
    <row r="5786" spans="12:16" x14ac:dyDescent="0.3">
      <c r="L5786" s="48">
        <v>5777</v>
      </c>
      <c r="M5786" s="50">
        <v>3858511.4415646163</v>
      </c>
      <c r="O5786" s="48">
        <v>5777</v>
      </c>
      <c r="P5786" s="50">
        <v>3858511.4415646163</v>
      </c>
    </row>
    <row r="5787" spans="12:16" x14ac:dyDescent="0.3">
      <c r="L5787" s="48">
        <v>5778</v>
      </c>
      <c r="M5787" s="50">
        <v>0</v>
      </c>
      <c r="O5787" s="48">
        <v>5778</v>
      </c>
      <c r="P5787" s="50">
        <v>0</v>
      </c>
    </row>
    <row r="5788" spans="12:16" x14ac:dyDescent="0.3">
      <c r="L5788" s="48">
        <v>5779</v>
      </c>
      <c r="M5788" s="50">
        <v>0</v>
      </c>
      <c r="O5788" s="48">
        <v>5779</v>
      </c>
      <c r="P5788" s="50">
        <v>0</v>
      </c>
    </row>
    <row r="5789" spans="12:16" x14ac:dyDescent="0.3">
      <c r="L5789" s="48">
        <v>5780</v>
      </c>
      <c r="M5789" s="50">
        <v>3194756.2890792885</v>
      </c>
      <c r="O5789" s="48">
        <v>5780</v>
      </c>
      <c r="P5789" s="50">
        <v>3194756.2890792885</v>
      </c>
    </row>
    <row r="5790" spans="12:16" x14ac:dyDescent="0.3">
      <c r="L5790" s="48">
        <v>5781</v>
      </c>
      <c r="M5790" s="50">
        <v>2337423.1148300101</v>
      </c>
      <c r="O5790" s="48">
        <v>5781</v>
      </c>
      <c r="P5790" s="50">
        <v>0</v>
      </c>
    </row>
    <row r="5791" spans="12:16" x14ac:dyDescent="0.3">
      <c r="L5791" s="48">
        <v>5782</v>
      </c>
      <c r="M5791" s="50">
        <v>0</v>
      </c>
      <c r="O5791" s="48">
        <v>5782</v>
      </c>
      <c r="P5791" s="50">
        <v>0</v>
      </c>
    </row>
    <row r="5792" spans="12:16" x14ac:dyDescent="0.3">
      <c r="L5792" s="48">
        <v>5783</v>
      </c>
      <c r="M5792" s="50">
        <v>0</v>
      </c>
      <c r="O5792" s="48">
        <v>5783</v>
      </c>
      <c r="P5792" s="50">
        <v>0</v>
      </c>
    </row>
    <row r="5793" spans="12:16" x14ac:dyDescent="0.3">
      <c r="L5793" s="48">
        <v>5784</v>
      </c>
      <c r="M5793" s="50">
        <v>4908965.2345858086</v>
      </c>
      <c r="O5793" s="48">
        <v>5784</v>
      </c>
      <c r="P5793" s="50">
        <v>182739.89574218742</v>
      </c>
    </row>
    <row r="5794" spans="12:16" x14ac:dyDescent="0.3">
      <c r="L5794" s="48">
        <v>5785</v>
      </c>
      <c r="M5794" s="50">
        <v>0</v>
      </c>
      <c r="O5794" s="48">
        <v>5785</v>
      </c>
      <c r="P5794" s="50">
        <v>0</v>
      </c>
    </row>
    <row r="5795" spans="12:16" x14ac:dyDescent="0.3">
      <c r="L5795" s="48">
        <v>5786</v>
      </c>
      <c r="M5795" s="50">
        <v>0</v>
      </c>
      <c r="O5795" s="48">
        <v>5786</v>
      </c>
      <c r="P5795" s="50">
        <v>0</v>
      </c>
    </row>
    <row r="5796" spans="12:16" x14ac:dyDescent="0.3">
      <c r="L5796" s="48">
        <v>5787</v>
      </c>
      <c r="M5796" s="50">
        <v>0</v>
      </c>
      <c r="O5796" s="48">
        <v>5787</v>
      </c>
      <c r="P5796" s="50">
        <v>0</v>
      </c>
    </row>
    <row r="5797" spans="12:16" x14ac:dyDescent="0.3">
      <c r="L5797" s="48">
        <v>5788</v>
      </c>
      <c r="M5797" s="50">
        <v>0</v>
      </c>
      <c r="O5797" s="48">
        <v>5788</v>
      </c>
      <c r="P5797" s="50">
        <v>0</v>
      </c>
    </row>
    <row r="5798" spans="12:16" x14ac:dyDescent="0.3">
      <c r="L5798" s="48">
        <v>5789</v>
      </c>
      <c r="M5798" s="50">
        <v>9222910.2931656986</v>
      </c>
      <c r="O5798" s="48">
        <v>5789</v>
      </c>
      <c r="P5798" s="50">
        <v>0</v>
      </c>
    </row>
    <row r="5799" spans="12:16" x14ac:dyDescent="0.3">
      <c r="L5799" s="48">
        <v>5790</v>
      </c>
      <c r="M5799" s="50">
        <v>0</v>
      </c>
      <c r="O5799" s="48">
        <v>5790</v>
      </c>
      <c r="P5799" s="50">
        <v>0</v>
      </c>
    </row>
    <row r="5800" spans="12:16" x14ac:dyDescent="0.3">
      <c r="L5800" s="48">
        <v>5791</v>
      </c>
      <c r="M5800" s="50">
        <v>0</v>
      </c>
      <c r="O5800" s="48">
        <v>5791</v>
      </c>
      <c r="P5800" s="50">
        <v>0</v>
      </c>
    </row>
    <row r="5801" spans="12:16" x14ac:dyDescent="0.3">
      <c r="L5801" s="48">
        <v>5792</v>
      </c>
      <c r="M5801" s="50">
        <v>0</v>
      </c>
      <c r="O5801" s="48">
        <v>5792</v>
      </c>
      <c r="P5801" s="50">
        <v>0</v>
      </c>
    </row>
    <row r="5802" spans="12:16" x14ac:dyDescent="0.3">
      <c r="L5802" s="48">
        <v>5793</v>
      </c>
      <c r="M5802" s="50">
        <v>1181296.1739598555</v>
      </c>
      <c r="O5802" s="48">
        <v>5793</v>
      </c>
      <c r="P5802" s="50">
        <v>209950.84271471735</v>
      </c>
    </row>
    <row r="5803" spans="12:16" x14ac:dyDescent="0.3">
      <c r="L5803" s="48">
        <v>5794</v>
      </c>
      <c r="M5803" s="50">
        <v>5800749.0062038805</v>
      </c>
      <c r="O5803" s="48">
        <v>5794</v>
      </c>
      <c r="P5803" s="50">
        <v>252796.40392542488</v>
      </c>
    </row>
    <row r="5804" spans="12:16" x14ac:dyDescent="0.3">
      <c r="L5804" s="48">
        <v>5795</v>
      </c>
      <c r="M5804" s="50">
        <v>6881954.5148271993</v>
      </c>
      <c r="O5804" s="48">
        <v>5795</v>
      </c>
      <c r="P5804" s="50">
        <v>0</v>
      </c>
    </row>
    <row r="5805" spans="12:16" x14ac:dyDescent="0.3">
      <c r="L5805" s="48">
        <v>5796</v>
      </c>
      <c r="M5805" s="50">
        <v>0</v>
      </c>
      <c r="O5805" s="48">
        <v>5796</v>
      </c>
      <c r="P5805" s="50">
        <v>0</v>
      </c>
    </row>
    <row r="5806" spans="12:16" x14ac:dyDescent="0.3">
      <c r="L5806" s="48">
        <v>5797</v>
      </c>
      <c r="M5806" s="50">
        <v>2577211.8568433081</v>
      </c>
      <c r="O5806" s="48">
        <v>5797</v>
      </c>
      <c r="P5806" s="50">
        <v>0</v>
      </c>
    </row>
    <row r="5807" spans="12:16" x14ac:dyDescent="0.3">
      <c r="L5807" s="48">
        <v>5798</v>
      </c>
      <c r="M5807" s="50">
        <v>0</v>
      </c>
      <c r="O5807" s="48">
        <v>5798</v>
      </c>
      <c r="P5807" s="50">
        <v>0</v>
      </c>
    </row>
    <row r="5808" spans="12:16" x14ac:dyDescent="0.3">
      <c r="L5808" s="48">
        <v>5799</v>
      </c>
      <c r="M5808" s="50">
        <v>0</v>
      </c>
      <c r="O5808" s="48">
        <v>5799</v>
      </c>
      <c r="P5808" s="50">
        <v>0</v>
      </c>
    </row>
    <row r="5809" spans="12:16" x14ac:dyDescent="0.3">
      <c r="L5809" s="48">
        <v>5800</v>
      </c>
      <c r="M5809" s="50">
        <v>0</v>
      </c>
      <c r="O5809" s="48">
        <v>5800</v>
      </c>
      <c r="P5809" s="50">
        <v>0</v>
      </c>
    </row>
    <row r="5810" spans="12:16" x14ac:dyDescent="0.3">
      <c r="L5810" s="48">
        <v>5801</v>
      </c>
      <c r="M5810" s="50">
        <v>2856177.8064966886</v>
      </c>
      <c r="O5810" s="48">
        <v>5801</v>
      </c>
      <c r="P5810" s="50">
        <v>2856177.8064966886</v>
      </c>
    </row>
    <row r="5811" spans="12:16" x14ac:dyDescent="0.3">
      <c r="L5811" s="48">
        <v>5802</v>
      </c>
      <c r="M5811" s="50">
        <v>4255151.9586512949</v>
      </c>
      <c r="O5811" s="48">
        <v>5802</v>
      </c>
      <c r="P5811" s="50">
        <v>3095946.4806507635</v>
      </c>
    </row>
    <row r="5812" spans="12:16" x14ac:dyDescent="0.3">
      <c r="L5812" s="48">
        <v>5803</v>
      </c>
      <c r="M5812" s="50">
        <v>258883.94452850497</v>
      </c>
      <c r="O5812" s="48">
        <v>5803</v>
      </c>
      <c r="P5812" s="50">
        <v>258883.94452850497</v>
      </c>
    </row>
    <row r="5813" spans="12:16" x14ac:dyDescent="0.3">
      <c r="L5813" s="48">
        <v>5804</v>
      </c>
      <c r="M5813" s="50">
        <v>0</v>
      </c>
      <c r="O5813" s="48">
        <v>5804</v>
      </c>
      <c r="P5813" s="50">
        <v>0</v>
      </c>
    </row>
    <row r="5814" spans="12:16" x14ac:dyDescent="0.3">
      <c r="L5814" s="48">
        <v>5805</v>
      </c>
      <c r="M5814" s="50">
        <v>2331094.4134496744</v>
      </c>
      <c r="O5814" s="48">
        <v>5805</v>
      </c>
      <c r="P5814" s="50">
        <v>246893.40702497854</v>
      </c>
    </row>
    <row r="5815" spans="12:16" x14ac:dyDescent="0.3">
      <c r="L5815" s="48">
        <v>5806</v>
      </c>
      <c r="M5815" s="50">
        <v>0</v>
      </c>
      <c r="O5815" s="48">
        <v>5806</v>
      </c>
      <c r="P5815" s="50">
        <v>0</v>
      </c>
    </row>
    <row r="5816" spans="12:16" x14ac:dyDescent="0.3">
      <c r="L5816" s="48">
        <v>5807</v>
      </c>
      <c r="M5816" s="50">
        <v>181892.18212893276</v>
      </c>
      <c r="O5816" s="48">
        <v>5807</v>
      </c>
      <c r="P5816" s="50">
        <v>181892.18212893276</v>
      </c>
    </row>
    <row r="5817" spans="12:16" x14ac:dyDescent="0.3">
      <c r="L5817" s="48">
        <v>5808</v>
      </c>
      <c r="M5817" s="50">
        <v>0</v>
      </c>
      <c r="O5817" s="48">
        <v>5808</v>
      </c>
      <c r="P5817" s="50">
        <v>0</v>
      </c>
    </row>
    <row r="5818" spans="12:16" x14ac:dyDescent="0.3">
      <c r="L5818" s="48">
        <v>5809</v>
      </c>
      <c r="M5818" s="50">
        <v>2579722.1958280159</v>
      </c>
      <c r="O5818" s="48">
        <v>5809</v>
      </c>
      <c r="P5818" s="50">
        <v>449088.07498015219</v>
      </c>
    </row>
    <row r="5819" spans="12:16" x14ac:dyDescent="0.3">
      <c r="L5819" s="48">
        <v>5810</v>
      </c>
      <c r="M5819" s="50">
        <v>0</v>
      </c>
      <c r="O5819" s="48">
        <v>5810</v>
      </c>
      <c r="P5819" s="50">
        <v>0</v>
      </c>
    </row>
    <row r="5820" spans="12:16" x14ac:dyDescent="0.3">
      <c r="L5820" s="48">
        <v>5811</v>
      </c>
      <c r="M5820" s="50">
        <v>429238.80820248206</v>
      </c>
      <c r="O5820" s="48">
        <v>5811</v>
      </c>
      <c r="P5820" s="50">
        <v>429238.80820248206</v>
      </c>
    </row>
    <row r="5821" spans="12:16" x14ac:dyDescent="0.3">
      <c r="L5821" s="48">
        <v>5812</v>
      </c>
      <c r="M5821" s="50">
        <v>498903.56276655965</v>
      </c>
      <c r="O5821" s="48">
        <v>5812</v>
      </c>
      <c r="P5821" s="50">
        <v>498903.56276655965</v>
      </c>
    </row>
    <row r="5822" spans="12:16" x14ac:dyDescent="0.3">
      <c r="L5822" s="48">
        <v>5813</v>
      </c>
      <c r="M5822" s="50">
        <v>0</v>
      </c>
      <c r="O5822" s="48">
        <v>5813</v>
      </c>
      <c r="P5822" s="50">
        <v>0</v>
      </c>
    </row>
    <row r="5823" spans="12:16" x14ac:dyDescent="0.3">
      <c r="L5823" s="48">
        <v>5814</v>
      </c>
      <c r="M5823" s="50">
        <v>591067.63511844957</v>
      </c>
      <c r="O5823" s="48">
        <v>5814</v>
      </c>
      <c r="P5823" s="50">
        <v>591067.63511844957</v>
      </c>
    </row>
    <row r="5824" spans="12:16" x14ac:dyDescent="0.3">
      <c r="L5824" s="48">
        <v>5815</v>
      </c>
      <c r="M5824" s="50">
        <v>1674212.9818645737</v>
      </c>
      <c r="O5824" s="48">
        <v>5815</v>
      </c>
      <c r="P5824" s="50">
        <v>0</v>
      </c>
    </row>
    <row r="5825" spans="12:16" x14ac:dyDescent="0.3">
      <c r="L5825" s="48">
        <v>5816</v>
      </c>
      <c r="M5825" s="50">
        <v>2515982.5393126132</v>
      </c>
      <c r="O5825" s="48">
        <v>5816</v>
      </c>
      <c r="P5825" s="50">
        <v>276828.92722486745</v>
      </c>
    </row>
    <row r="5826" spans="12:16" x14ac:dyDescent="0.3">
      <c r="L5826" s="48">
        <v>5817</v>
      </c>
      <c r="M5826" s="50">
        <v>0</v>
      </c>
      <c r="O5826" s="48">
        <v>5817</v>
      </c>
      <c r="P5826" s="50">
        <v>0</v>
      </c>
    </row>
    <row r="5827" spans="12:16" x14ac:dyDescent="0.3">
      <c r="L5827" s="48">
        <v>5818</v>
      </c>
      <c r="M5827" s="50">
        <v>240662.91787399372</v>
      </c>
      <c r="O5827" s="48">
        <v>5818</v>
      </c>
      <c r="P5827" s="50">
        <v>240662.91787399372</v>
      </c>
    </row>
    <row r="5828" spans="12:16" x14ac:dyDescent="0.3">
      <c r="L5828" s="48">
        <v>5819</v>
      </c>
      <c r="M5828" s="50">
        <v>0</v>
      </c>
      <c r="O5828" s="48">
        <v>5819</v>
      </c>
      <c r="P5828" s="50">
        <v>0</v>
      </c>
    </row>
    <row r="5829" spans="12:16" x14ac:dyDescent="0.3">
      <c r="L5829" s="48">
        <v>5820</v>
      </c>
      <c r="M5829" s="50">
        <v>220952.73515179736</v>
      </c>
      <c r="O5829" s="48">
        <v>5820</v>
      </c>
      <c r="P5829" s="50">
        <v>0</v>
      </c>
    </row>
    <row r="5830" spans="12:16" x14ac:dyDescent="0.3">
      <c r="L5830" s="48">
        <v>5821</v>
      </c>
      <c r="M5830" s="50">
        <v>204979.69092160725</v>
      </c>
      <c r="O5830" s="48">
        <v>5821</v>
      </c>
      <c r="P5830" s="50">
        <v>0</v>
      </c>
    </row>
    <row r="5831" spans="12:16" x14ac:dyDescent="0.3">
      <c r="L5831" s="48">
        <v>5822</v>
      </c>
      <c r="M5831" s="50">
        <v>0</v>
      </c>
      <c r="O5831" s="48">
        <v>5822</v>
      </c>
      <c r="P5831" s="50">
        <v>0</v>
      </c>
    </row>
    <row r="5832" spans="12:16" x14ac:dyDescent="0.3">
      <c r="L5832" s="48">
        <v>5823</v>
      </c>
      <c r="M5832" s="50">
        <v>2835000.3892712486</v>
      </c>
      <c r="O5832" s="48">
        <v>5823</v>
      </c>
      <c r="P5832" s="50">
        <v>0</v>
      </c>
    </row>
    <row r="5833" spans="12:16" x14ac:dyDescent="0.3">
      <c r="L5833" s="48">
        <v>5824</v>
      </c>
      <c r="M5833" s="50">
        <v>0</v>
      </c>
      <c r="O5833" s="48">
        <v>5824</v>
      </c>
      <c r="P5833" s="50">
        <v>0</v>
      </c>
    </row>
    <row r="5834" spans="12:16" x14ac:dyDescent="0.3">
      <c r="L5834" s="48">
        <v>5825</v>
      </c>
      <c r="M5834" s="50">
        <v>0</v>
      </c>
      <c r="O5834" s="48">
        <v>5825</v>
      </c>
      <c r="P5834" s="50">
        <v>0</v>
      </c>
    </row>
    <row r="5835" spans="12:16" x14ac:dyDescent="0.3">
      <c r="L5835" s="48">
        <v>5826</v>
      </c>
      <c r="M5835" s="50">
        <v>0</v>
      </c>
      <c r="O5835" s="48">
        <v>5826</v>
      </c>
      <c r="P5835" s="50">
        <v>0</v>
      </c>
    </row>
    <row r="5836" spans="12:16" x14ac:dyDescent="0.3">
      <c r="L5836" s="48">
        <v>5827</v>
      </c>
      <c r="M5836" s="50">
        <v>0</v>
      </c>
      <c r="O5836" s="48">
        <v>5827</v>
      </c>
      <c r="P5836" s="50">
        <v>0</v>
      </c>
    </row>
    <row r="5837" spans="12:16" x14ac:dyDescent="0.3">
      <c r="L5837" s="48">
        <v>5828</v>
      </c>
      <c r="M5837" s="50">
        <v>2564429.3543633423</v>
      </c>
      <c r="O5837" s="48">
        <v>5828</v>
      </c>
      <c r="P5837" s="50">
        <v>0</v>
      </c>
    </row>
    <row r="5838" spans="12:16" x14ac:dyDescent="0.3">
      <c r="L5838" s="48">
        <v>5829</v>
      </c>
      <c r="M5838" s="50">
        <v>0</v>
      </c>
      <c r="O5838" s="48">
        <v>5829</v>
      </c>
      <c r="P5838" s="50">
        <v>0</v>
      </c>
    </row>
    <row r="5839" spans="12:16" x14ac:dyDescent="0.3">
      <c r="L5839" s="48">
        <v>5830</v>
      </c>
      <c r="M5839" s="50">
        <v>0</v>
      </c>
      <c r="O5839" s="48">
        <v>5830</v>
      </c>
      <c r="P5839" s="50">
        <v>0</v>
      </c>
    </row>
    <row r="5840" spans="12:16" x14ac:dyDescent="0.3">
      <c r="L5840" s="48">
        <v>5831</v>
      </c>
      <c r="M5840" s="50">
        <v>0</v>
      </c>
      <c r="O5840" s="48">
        <v>5831</v>
      </c>
      <c r="P5840" s="50">
        <v>0</v>
      </c>
    </row>
    <row r="5841" spans="12:16" x14ac:dyDescent="0.3">
      <c r="L5841" s="48">
        <v>5832</v>
      </c>
      <c r="M5841" s="50">
        <v>3111816.5136004779</v>
      </c>
      <c r="O5841" s="48">
        <v>5832</v>
      </c>
      <c r="P5841" s="50">
        <v>0</v>
      </c>
    </row>
    <row r="5842" spans="12:16" x14ac:dyDescent="0.3">
      <c r="L5842" s="48">
        <v>5833</v>
      </c>
      <c r="M5842" s="50">
        <v>5914300.2385563059</v>
      </c>
      <c r="O5842" s="48">
        <v>5833</v>
      </c>
      <c r="P5842" s="50">
        <v>2034169.7425596009</v>
      </c>
    </row>
    <row r="5843" spans="12:16" x14ac:dyDescent="0.3">
      <c r="L5843" s="48">
        <v>5834</v>
      </c>
      <c r="M5843" s="50">
        <v>2832242.9674025131</v>
      </c>
      <c r="O5843" s="48">
        <v>5834</v>
      </c>
      <c r="P5843" s="50">
        <v>0</v>
      </c>
    </row>
    <row r="5844" spans="12:16" x14ac:dyDescent="0.3">
      <c r="L5844" s="48">
        <v>5835</v>
      </c>
      <c r="M5844" s="50">
        <v>0</v>
      </c>
      <c r="O5844" s="48">
        <v>5835</v>
      </c>
      <c r="P5844" s="50">
        <v>0</v>
      </c>
    </row>
    <row r="5845" spans="12:16" x14ac:dyDescent="0.3">
      <c r="L5845" s="48">
        <v>5836</v>
      </c>
      <c r="M5845" s="50">
        <v>573885.42219485482</v>
      </c>
      <c r="O5845" s="48">
        <v>5836</v>
      </c>
      <c r="P5845" s="50">
        <v>0</v>
      </c>
    </row>
    <row r="5846" spans="12:16" x14ac:dyDescent="0.3">
      <c r="L5846" s="48">
        <v>5837</v>
      </c>
      <c r="M5846" s="50">
        <v>0</v>
      </c>
      <c r="O5846" s="48">
        <v>5837</v>
      </c>
      <c r="P5846" s="50">
        <v>0</v>
      </c>
    </row>
    <row r="5847" spans="12:16" x14ac:dyDescent="0.3">
      <c r="L5847" s="48">
        <v>5838</v>
      </c>
      <c r="M5847" s="50">
        <v>0</v>
      </c>
      <c r="O5847" s="48">
        <v>5838</v>
      </c>
      <c r="P5847" s="50">
        <v>0</v>
      </c>
    </row>
    <row r="5848" spans="12:16" x14ac:dyDescent="0.3">
      <c r="L5848" s="48">
        <v>5839</v>
      </c>
      <c r="M5848" s="50">
        <v>506858.02772711468</v>
      </c>
      <c r="O5848" s="48">
        <v>5839</v>
      </c>
      <c r="P5848" s="50">
        <v>506858.02772711468</v>
      </c>
    </row>
    <row r="5849" spans="12:16" x14ac:dyDescent="0.3">
      <c r="L5849" s="48">
        <v>5840</v>
      </c>
      <c r="M5849" s="50">
        <v>0</v>
      </c>
      <c r="O5849" s="48">
        <v>5840</v>
      </c>
      <c r="P5849" s="50">
        <v>0</v>
      </c>
    </row>
    <row r="5850" spans="12:16" x14ac:dyDescent="0.3">
      <c r="L5850" s="48">
        <v>5841</v>
      </c>
      <c r="M5850" s="50">
        <v>185626.41148101111</v>
      </c>
      <c r="O5850" s="48">
        <v>5841</v>
      </c>
      <c r="P5850" s="50">
        <v>185626.41148101111</v>
      </c>
    </row>
    <row r="5851" spans="12:16" x14ac:dyDescent="0.3">
      <c r="L5851" s="48">
        <v>5842</v>
      </c>
      <c r="M5851" s="50">
        <v>1063184.3442213519</v>
      </c>
      <c r="O5851" s="48">
        <v>5842</v>
      </c>
      <c r="P5851" s="50">
        <v>1063184.3442213519</v>
      </c>
    </row>
    <row r="5852" spans="12:16" x14ac:dyDescent="0.3">
      <c r="L5852" s="48">
        <v>5843</v>
      </c>
      <c r="M5852" s="50">
        <v>246744.37581840481</v>
      </c>
      <c r="O5852" s="48">
        <v>5843</v>
      </c>
      <c r="P5852" s="50">
        <v>0</v>
      </c>
    </row>
    <row r="5853" spans="12:16" x14ac:dyDescent="0.3">
      <c r="L5853" s="48">
        <v>5844</v>
      </c>
      <c r="M5853" s="50">
        <v>3394430.542284918</v>
      </c>
      <c r="O5853" s="48">
        <v>5844</v>
      </c>
      <c r="P5853" s="50">
        <v>0</v>
      </c>
    </row>
    <row r="5854" spans="12:16" x14ac:dyDescent="0.3">
      <c r="L5854" s="48">
        <v>5845</v>
      </c>
      <c r="M5854" s="50">
        <v>225548.56015157813</v>
      </c>
      <c r="O5854" s="48">
        <v>5845</v>
      </c>
      <c r="P5854" s="50">
        <v>225548.56015157813</v>
      </c>
    </row>
    <row r="5855" spans="12:16" x14ac:dyDescent="0.3">
      <c r="L5855" s="48">
        <v>5846</v>
      </c>
      <c r="M5855" s="50">
        <v>0</v>
      </c>
      <c r="O5855" s="48">
        <v>5846</v>
      </c>
      <c r="P5855" s="50">
        <v>0</v>
      </c>
    </row>
    <row r="5856" spans="12:16" x14ac:dyDescent="0.3">
      <c r="L5856" s="48">
        <v>5847</v>
      </c>
      <c r="M5856" s="50">
        <v>0</v>
      </c>
      <c r="O5856" s="48">
        <v>5847</v>
      </c>
      <c r="P5856" s="50">
        <v>0</v>
      </c>
    </row>
    <row r="5857" spans="12:16" x14ac:dyDescent="0.3">
      <c r="L5857" s="48">
        <v>5848</v>
      </c>
      <c r="M5857" s="50">
        <v>0</v>
      </c>
      <c r="O5857" s="48">
        <v>5848</v>
      </c>
      <c r="P5857" s="50">
        <v>0</v>
      </c>
    </row>
    <row r="5858" spans="12:16" x14ac:dyDescent="0.3">
      <c r="L5858" s="48">
        <v>5849</v>
      </c>
      <c r="M5858" s="50">
        <v>3104569.0960062896</v>
      </c>
      <c r="O5858" s="48">
        <v>5849</v>
      </c>
      <c r="P5858" s="50">
        <v>3104569.0960062896</v>
      </c>
    </row>
    <row r="5859" spans="12:16" x14ac:dyDescent="0.3">
      <c r="L5859" s="48">
        <v>5850</v>
      </c>
      <c r="M5859" s="50">
        <v>0</v>
      </c>
      <c r="O5859" s="48">
        <v>5850</v>
      </c>
      <c r="P5859" s="50">
        <v>0</v>
      </c>
    </row>
    <row r="5860" spans="12:16" x14ac:dyDescent="0.3">
      <c r="L5860" s="48">
        <v>5851</v>
      </c>
      <c r="M5860" s="50">
        <v>0</v>
      </c>
      <c r="O5860" s="48">
        <v>5851</v>
      </c>
      <c r="P5860" s="50">
        <v>0</v>
      </c>
    </row>
    <row r="5861" spans="12:16" x14ac:dyDescent="0.3">
      <c r="L5861" s="48">
        <v>5852</v>
      </c>
      <c r="M5861" s="50">
        <v>0</v>
      </c>
      <c r="O5861" s="48">
        <v>5852</v>
      </c>
      <c r="P5861" s="50">
        <v>0</v>
      </c>
    </row>
    <row r="5862" spans="12:16" x14ac:dyDescent="0.3">
      <c r="L5862" s="48">
        <v>5853</v>
      </c>
      <c r="M5862" s="50">
        <v>0</v>
      </c>
      <c r="O5862" s="48">
        <v>5853</v>
      </c>
      <c r="P5862" s="50">
        <v>0</v>
      </c>
    </row>
    <row r="5863" spans="12:16" x14ac:dyDescent="0.3">
      <c r="L5863" s="48">
        <v>5854</v>
      </c>
      <c r="M5863" s="50">
        <v>0</v>
      </c>
      <c r="O5863" s="48">
        <v>5854</v>
      </c>
      <c r="P5863" s="50">
        <v>0</v>
      </c>
    </row>
    <row r="5864" spans="12:16" x14ac:dyDescent="0.3">
      <c r="L5864" s="48">
        <v>5855</v>
      </c>
      <c r="M5864" s="50">
        <v>205525.85153696738</v>
      </c>
      <c r="O5864" s="48">
        <v>5855</v>
      </c>
      <c r="P5864" s="50">
        <v>205525.85153696738</v>
      </c>
    </row>
    <row r="5865" spans="12:16" x14ac:dyDescent="0.3">
      <c r="L5865" s="48">
        <v>5856</v>
      </c>
      <c r="M5865" s="50">
        <v>215952.05982717106</v>
      </c>
      <c r="O5865" s="48">
        <v>5856</v>
      </c>
      <c r="P5865" s="50">
        <v>215952.05982717106</v>
      </c>
    </row>
    <row r="5866" spans="12:16" x14ac:dyDescent="0.3">
      <c r="L5866" s="48">
        <v>5857</v>
      </c>
      <c r="M5866" s="50">
        <v>0</v>
      </c>
      <c r="O5866" s="48">
        <v>5857</v>
      </c>
      <c r="P5866" s="50">
        <v>0</v>
      </c>
    </row>
    <row r="5867" spans="12:16" x14ac:dyDescent="0.3">
      <c r="L5867" s="48">
        <v>5858</v>
      </c>
      <c r="M5867" s="50">
        <v>165930.57992778704</v>
      </c>
      <c r="O5867" s="48">
        <v>5858</v>
      </c>
      <c r="P5867" s="50">
        <v>0</v>
      </c>
    </row>
    <row r="5868" spans="12:16" x14ac:dyDescent="0.3">
      <c r="L5868" s="48">
        <v>5859</v>
      </c>
      <c r="M5868" s="50">
        <v>0</v>
      </c>
      <c r="O5868" s="48">
        <v>5859</v>
      </c>
      <c r="P5868" s="50">
        <v>0</v>
      </c>
    </row>
    <row r="5869" spans="12:16" x14ac:dyDescent="0.3">
      <c r="L5869" s="48">
        <v>5860</v>
      </c>
      <c r="M5869" s="50">
        <v>0</v>
      </c>
      <c r="O5869" s="48">
        <v>5860</v>
      </c>
      <c r="P5869" s="50">
        <v>0</v>
      </c>
    </row>
    <row r="5870" spans="12:16" x14ac:dyDescent="0.3">
      <c r="L5870" s="48">
        <v>5861</v>
      </c>
      <c r="M5870" s="50">
        <v>0</v>
      </c>
      <c r="O5870" s="48">
        <v>5861</v>
      </c>
      <c r="P5870" s="50">
        <v>0</v>
      </c>
    </row>
    <row r="5871" spans="12:16" x14ac:dyDescent="0.3">
      <c r="L5871" s="48">
        <v>5862</v>
      </c>
      <c r="M5871" s="50">
        <v>2459676.0093586585</v>
      </c>
      <c r="O5871" s="48">
        <v>5862</v>
      </c>
      <c r="P5871" s="50">
        <v>2459676.0093586585</v>
      </c>
    </row>
    <row r="5872" spans="12:16" x14ac:dyDescent="0.3">
      <c r="L5872" s="48">
        <v>5863</v>
      </c>
      <c r="M5872" s="50">
        <v>0</v>
      </c>
      <c r="O5872" s="48">
        <v>5863</v>
      </c>
      <c r="P5872" s="50">
        <v>0</v>
      </c>
    </row>
    <row r="5873" spans="12:16" x14ac:dyDescent="0.3">
      <c r="L5873" s="48">
        <v>5864</v>
      </c>
      <c r="M5873" s="50">
        <v>194656.35536718238</v>
      </c>
      <c r="O5873" s="48">
        <v>5864</v>
      </c>
      <c r="P5873" s="50">
        <v>194656.35536718238</v>
      </c>
    </row>
    <row r="5874" spans="12:16" x14ac:dyDescent="0.3">
      <c r="L5874" s="48">
        <v>5865</v>
      </c>
      <c r="M5874" s="50">
        <v>2252089.3481261861</v>
      </c>
      <c r="O5874" s="48">
        <v>5865</v>
      </c>
      <c r="P5874" s="50">
        <v>0</v>
      </c>
    </row>
    <row r="5875" spans="12:16" x14ac:dyDescent="0.3">
      <c r="L5875" s="48">
        <v>5866</v>
      </c>
      <c r="M5875" s="50">
        <v>0</v>
      </c>
      <c r="O5875" s="48">
        <v>5866</v>
      </c>
      <c r="P5875" s="50">
        <v>0</v>
      </c>
    </row>
    <row r="5876" spans="12:16" x14ac:dyDescent="0.3">
      <c r="L5876" s="48">
        <v>5867</v>
      </c>
      <c r="M5876" s="50">
        <v>2567200.8804800096</v>
      </c>
      <c r="O5876" s="48">
        <v>5867</v>
      </c>
      <c r="P5876" s="50">
        <v>2567200.8804800096</v>
      </c>
    </row>
    <row r="5877" spans="12:16" x14ac:dyDescent="0.3">
      <c r="L5877" s="48">
        <v>5868</v>
      </c>
      <c r="M5877" s="50">
        <v>0</v>
      </c>
      <c r="O5877" s="48">
        <v>5868</v>
      </c>
      <c r="P5877" s="50">
        <v>0</v>
      </c>
    </row>
    <row r="5878" spans="12:16" x14ac:dyDescent="0.3">
      <c r="L5878" s="48">
        <v>5869</v>
      </c>
      <c r="M5878" s="50">
        <v>0</v>
      </c>
      <c r="O5878" s="48">
        <v>5869</v>
      </c>
      <c r="P5878" s="50">
        <v>0</v>
      </c>
    </row>
    <row r="5879" spans="12:16" x14ac:dyDescent="0.3">
      <c r="L5879" s="48">
        <v>5870</v>
      </c>
      <c r="M5879" s="50">
        <v>271452.23960767995</v>
      </c>
      <c r="O5879" s="48">
        <v>5870</v>
      </c>
      <c r="P5879" s="50">
        <v>0</v>
      </c>
    </row>
    <row r="5880" spans="12:16" x14ac:dyDescent="0.3">
      <c r="L5880" s="48">
        <v>5871</v>
      </c>
      <c r="M5880" s="50">
        <v>1527049.8368256285</v>
      </c>
      <c r="O5880" s="48">
        <v>5871</v>
      </c>
      <c r="P5880" s="50">
        <v>0</v>
      </c>
    </row>
    <row r="5881" spans="12:16" x14ac:dyDescent="0.3">
      <c r="L5881" s="48">
        <v>5872</v>
      </c>
      <c r="M5881" s="50">
        <v>2547779.1134613603</v>
      </c>
      <c r="O5881" s="48">
        <v>5872</v>
      </c>
      <c r="P5881" s="50">
        <v>0</v>
      </c>
    </row>
    <row r="5882" spans="12:16" x14ac:dyDescent="0.3">
      <c r="L5882" s="48">
        <v>5873</v>
      </c>
      <c r="M5882" s="50">
        <v>3047074.6522257309</v>
      </c>
      <c r="O5882" s="48">
        <v>5873</v>
      </c>
      <c r="P5882" s="50">
        <v>2751080.7669340172</v>
      </c>
    </row>
    <row r="5883" spans="12:16" x14ac:dyDescent="0.3">
      <c r="L5883" s="48">
        <v>5874</v>
      </c>
      <c r="M5883" s="50">
        <v>0</v>
      </c>
      <c r="O5883" s="48">
        <v>5874</v>
      </c>
      <c r="P5883" s="50">
        <v>0</v>
      </c>
    </row>
    <row r="5884" spans="12:16" x14ac:dyDescent="0.3">
      <c r="L5884" s="48">
        <v>5875</v>
      </c>
      <c r="M5884" s="50">
        <v>0</v>
      </c>
      <c r="O5884" s="48">
        <v>5875</v>
      </c>
      <c r="P5884" s="50">
        <v>0</v>
      </c>
    </row>
    <row r="5885" spans="12:16" x14ac:dyDescent="0.3">
      <c r="L5885" s="48">
        <v>5876</v>
      </c>
      <c r="M5885" s="50">
        <v>271616.39087333932</v>
      </c>
      <c r="O5885" s="48">
        <v>5876</v>
      </c>
      <c r="P5885" s="50">
        <v>271616.39087333932</v>
      </c>
    </row>
    <row r="5886" spans="12:16" x14ac:dyDescent="0.3">
      <c r="L5886" s="48">
        <v>5877</v>
      </c>
      <c r="M5886" s="50">
        <v>0</v>
      </c>
      <c r="O5886" s="48">
        <v>5877</v>
      </c>
      <c r="P5886" s="50">
        <v>0</v>
      </c>
    </row>
    <row r="5887" spans="12:16" x14ac:dyDescent="0.3">
      <c r="L5887" s="48">
        <v>5878</v>
      </c>
      <c r="M5887" s="50">
        <v>0</v>
      </c>
      <c r="O5887" s="48">
        <v>5878</v>
      </c>
      <c r="P5887" s="50">
        <v>0</v>
      </c>
    </row>
    <row r="5888" spans="12:16" x14ac:dyDescent="0.3">
      <c r="L5888" s="48">
        <v>5879</v>
      </c>
      <c r="M5888" s="50">
        <v>2834729.2079853383</v>
      </c>
      <c r="O5888" s="48">
        <v>5879</v>
      </c>
      <c r="P5888" s="50">
        <v>2834729.2079853383</v>
      </c>
    </row>
    <row r="5889" spans="12:16" x14ac:dyDescent="0.3">
      <c r="L5889" s="48">
        <v>5880</v>
      </c>
      <c r="M5889" s="50">
        <v>290503.7434047322</v>
      </c>
      <c r="O5889" s="48">
        <v>5880</v>
      </c>
      <c r="P5889" s="50">
        <v>0</v>
      </c>
    </row>
    <row r="5890" spans="12:16" x14ac:dyDescent="0.3">
      <c r="L5890" s="48">
        <v>5881</v>
      </c>
      <c r="M5890" s="50">
        <v>0</v>
      </c>
      <c r="O5890" s="48">
        <v>5881</v>
      </c>
      <c r="P5890" s="50">
        <v>0</v>
      </c>
    </row>
    <row r="5891" spans="12:16" x14ac:dyDescent="0.3">
      <c r="L5891" s="48">
        <v>5882</v>
      </c>
      <c r="M5891" s="50">
        <v>0</v>
      </c>
      <c r="O5891" s="48">
        <v>5882</v>
      </c>
      <c r="P5891" s="50">
        <v>0</v>
      </c>
    </row>
    <row r="5892" spans="12:16" x14ac:dyDescent="0.3">
      <c r="L5892" s="48">
        <v>5883</v>
      </c>
      <c r="M5892" s="50">
        <v>0</v>
      </c>
      <c r="O5892" s="48">
        <v>5883</v>
      </c>
      <c r="P5892" s="50">
        <v>0</v>
      </c>
    </row>
    <row r="5893" spans="12:16" x14ac:dyDescent="0.3">
      <c r="L5893" s="48">
        <v>5884</v>
      </c>
      <c r="M5893" s="50">
        <v>558698.27046390402</v>
      </c>
      <c r="O5893" s="48">
        <v>5884</v>
      </c>
      <c r="P5893" s="50">
        <v>558698.27046390402</v>
      </c>
    </row>
    <row r="5894" spans="12:16" x14ac:dyDescent="0.3">
      <c r="L5894" s="48">
        <v>5885</v>
      </c>
      <c r="M5894" s="50">
        <v>0</v>
      </c>
      <c r="O5894" s="48">
        <v>5885</v>
      </c>
      <c r="P5894" s="50">
        <v>0</v>
      </c>
    </row>
    <row r="5895" spans="12:16" x14ac:dyDescent="0.3">
      <c r="L5895" s="48">
        <v>5886</v>
      </c>
      <c r="M5895" s="50">
        <v>0</v>
      </c>
      <c r="O5895" s="48">
        <v>5886</v>
      </c>
      <c r="P5895" s="50">
        <v>0</v>
      </c>
    </row>
    <row r="5896" spans="12:16" x14ac:dyDescent="0.3">
      <c r="L5896" s="48">
        <v>5887</v>
      </c>
      <c r="M5896" s="50">
        <v>4434655.2842884082</v>
      </c>
      <c r="O5896" s="48">
        <v>5887</v>
      </c>
      <c r="P5896" s="50">
        <v>0</v>
      </c>
    </row>
    <row r="5897" spans="12:16" x14ac:dyDescent="0.3">
      <c r="L5897" s="48">
        <v>5888</v>
      </c>
      <c r="M5897" s="50">
        <v>0</v>
      </c>
      <c r="O5897" s="48">
        <v>5888</v>
      </c>
      <c r="P5897" s="50">
        <v>0</v>
      </c>
    </row>
    <row r="5898" spans="12:16" x14ac:dyDescent="0.3">
      <c r="L5898" s="48">
        <v>5889</v>
      </c>
      <c r="M5898" s="50">
        <v>0</v>
      </c>
      <c r="O5898" s="48">
        <v>5889</v>
      </c>
      <c r="P5898" s="50">
        <v>0</v>
      </c>
    </row>
    <row r="5899" spans="12:16" x14ac:dyDescent="0.3">
      <c r="L5899" s="48">
        <v>5890</v>
      </c>
      <c r="M5899" s="50">
        <v>190671.27065742962</v>
      </c>
      <c r="O5899" s="48">
        <v>5890</v>
      </c>
      <c r="P5899" s="50">
        <v>0</v>
      </c>
    </row>
    <row r="5900" spans="12:16" x14ac:dyDescent="0.3">
      <c r="L5900" s="48">
        <v>5891</v>
      </c>
      <c r="M5900" s="50">
        <v>0</v>
      </c>
      <c r="O5900" s="48">
        <v>5891</v>
      </c>
      <c r="P5900" s="50">
        <v>0</v>
      </c>
    </row>
    <row r="5901" spans="12:16" x14ac:dyDescent="0.3">
      <c r="L5901" s="48">
        <v>5892</v>
      </c>
      <c r="M5901" s="50">
        <v>0</v>
      </c>
      <c r="O5901" s="48">
        <v>5892</v>
      </c>
      <c r="P5901" s="50">
        <v>0</v>
      </c>
    </row>
    <row r="5902" spans="12:16" x14ac:dyDescent="0.3">
      <c r="L5902" s="48">
        <v>5893</v>
      </c>
      <c r="M5902" s="50">
        <v>0</v>
      </c>
      <c r="O5902" s="48">
        <v>5893</v>
      </c>
      <c r="P5902" s="50">
        <v>0</v>
      </c>
    </row>
    <row r="5903" spans="12:16" x14ac:dyDescent="0.3">
      <c r="L5903" s="48">
        <v>5894</v>
      </c>
      <c r="M5903" s="50">
        <v>0</v>
      </c>
      <c r="O5903" s="48">
        <v>5894</v>
      </c>
      <c r="P5903" s="50">
        <v>0</v>
      </c>
    </row>
    <row r="5904" spans="12:16" x14ac:dyDescent="0.3">
      <c r="L5904" s="48">
        <v>5895</v>
      </c>
      <c r="M5904" s="50">
        <v>0</v>
      </c>
      <c r="O5904" s="48">
        <v>5895</v>
      </c>
      <c r="P5904" s="50">
        <v>0</v>
      </c>
    </row>
    <row r="5905" spans="12:16" x14ac:dyDescent="0.3">
      <c r="L5905" s="48">
        <v>5896</v>
      </c>
      <c r="M5905" s="50">
        <v>0</v>
      </c>
      <c r="O5905" s="48">
        <v>5896</v>
      </c>
      <c r="P5905" s="50">
        <v>0</v>
      </c>
    </row>
    <row r="5906" spans="12:16" x14ac:dyDescent="0.3">
      <c r="L5906" s="48">
        <v>5897</v>
      </c>
      <c r="M5906" s="50">
        <v>107795.48332943123</v>
      </c>
      <c r="O5906" s="48">
        <v>5897</v>
      </c>
      <c r="P5906" s="50">
        <v>107795.48332943123</v>
      </c>
    </row>
    <row r="5907" spans="12:16" x14ac:dyDescent="0.3">
      <c r="L5907" s="48">
        <v>5898</v>
      </c>
      <c r="M5907" s="50">
        <v>3708044.4927243423</v>
      </c>
      <c r="O5907" s="48">
        <v>5898</v>
      </c>
      <c r="P5907" s="50">
        <v>0</v>
      </c>
    </row>
    <row r="5908" spans="12:16" x14ac:dyDescent="0.3">
      <c r="L5908" s="48">
        <v>5899</v>
      </c>
      <c r="M5908" s="50">
        <v>0</v>
      </c>
      <c r="O5908" s="48">
        <v>5899</v>
      </c>
      <c r="P5908" s="50">
        <v>0</v>
      </c>
    </row>
    <row r="5909" spans="12:16" x14ac:dyDescent="0.3">
      <c r="L5909" s="48">
        <v>5900</v>
      </c>
      <c r="M5909" s="50">
        <v>555684.21088667121</v>
      </c>
      <c r="O5909" s="48">
        <v>5900</v>
      </c>
      <c r="P5909" s="50">
        <v>555684.21088667121</v>
      </c>
    </row>
    <row r="5910" spans="12:16" x14ac:dyDescent="0.3">
      <c r="L5910" s="48">
        <v>5901</v>
      </c>
      <c r="M5910" s="50">
        <v>1783319.5697553258</v>
      </c>
      <c r="O5910" s="48">
        <v>5901</v>
      </c>
      <c r="P5910" s="50">
        <v>1783319.5697553258</v>
      </c>
    </row>
    <row r="5911" spans="12:16" x14ac:dyDescent="0.3">
      <c r="L5911" s="48">
        <v>5902</v>
      </c>
      <c r="M5911" s="50">
        <v>472237.56726489292</v>
      </c>
      <c r="O5911" s="48">
        <v>5902</v>
      </c>
      <c r="P5911" s="50">
        <v>472237.56726489292</v>
      </c>
    </row>
    <row r="5912" spans="12:16" x14ac:dyDescent="0.3">
      <c r="L5912" s="48">
        <v>5903</v>
      </c>
      <c r="M5912" s="50">
        <v>3587134.6476134574</v>
      </c>
      <c r="O5912" s="48">
        <v>5903</v>
      </c>
      <c r="P5912" s="50">
        <v>0</v>
      </c>
    </row>
    <row r="5913" spans="12:16" x14ac:dyDescent="0.3">
      <c r="L5913" s="48">
        <v>5904</v>
      </c>
      <c r="M5913" s="50">
        <v>2184300.0055534695</v>
      </c>
      <c r="O5913" s="48">
        <v>5904</v>
      </c>
      <c r="P5913" s="50">
        <v>2184300.0055534695</v>
      </c>
    </row>
    <row r="5914" spans="12:16" x14ac:dyDescent="0.3">
      <c r="L5914" s="48">
        <v>5905</v>
      </c>
      <c r="M5914" s="50">
        <v>490205.72379887232</v>
      </c>
      <c r="O5914" s="48">
        <v>5905</v>
      </c>
      <c r="P5914" s="50">
        <v>244513.49693106671</v>
      </c>
    </row>
    <row r="5915" spans="12:16" x14ac:dyDescent="0.3">
      <c r="L5915" s="48">
        <v>5906</v>
      </c>
      <c r="M5915" s="50">
        <v>420951.32212502073</v>
      </c>
      <c r="O5915" s="48">
        <v>5906</v>
      </c>
      <c r="P5915" s="50">
        <v>420951.32212502073</v>
      </c>
    </row>
    <row r="5916" spans="12:16" x14ac:dyDescent="0.3">
      <c r="L5916" s="48">
        <v>5907</v>
      </c>
      <c r="M5916" s="50">
        <v>4532004.3839049106</v>
      </c>
      <c r="O5916" s="48">
        <v>5907</v>
      </c>
      <c r="P5916" s="50">
        <v>4532004.3839049106</v>
      </c>
    </row>
    <row r="5917" spans="12:16" x14ac:dyDescent="0.3">
      <c r="L5917" s="48">
        <v>5908</v>
      </c>
      <c r="M5917" s="50">
        <v>0</v>
      </c>
      <c r="O5917" s="48">
        <v>5908</v>
      </c>
      <c r="P5917" s="50">
        <v>0</v>
      </c>
    </row>
    <row r="5918" spans="12:16" x14ac:dyDescent="0.3">
      <c r="L5918" s="48">
        <v>5909</v>
      </c>
      <c r="M5918" s="50">
        <v>0</v>
      </c>
      <c r="O5918" s="48">
        <v>5909</v>
      </c>
      <c r="P5918" s="50">
        <v>0</v>
      </c>
    </row>
    <row r="5919" spans="12:16" x14ac:dyDescent="0.3">
      <c r="L5919" s="48">
        <v>5910</v>
      </c>
      <c r="M5919" s="50">
        <v>646628.79439016804</v>
      </c>
      <c r="O5919" s="48">
        <v>5910</v>
      </c>
      <c r="P5919" s="50">
        <v>646628.79439016804</v>
      </c>
    </row>
    <row r="5920" spans="12:16" x14ac:dyDescent="0.3">
      <c r="L5920" s="48">
        <v>5911</v>
      </c>
      <c r="M5920" s="50">
        <v>269188.26145255723</v>
      </c>
      <c r="O5920" s="48">
        <v>5911</v>
      </c>
      <c r="P5920" s="50">
        <v>0</v>
      </c>
    </row>
    <row r="5921" spans="12:16" x14ac:dyDescent="0.3">
      <c r="L5921" s="48">
        <v>5912</v>
      </c>
      <c r="M5921" s="50">
        <v>312875.78286178003</v>
      </c>
      <c r="O5921" s="48">
        <v>5912</v>
      </c>
      <c r="P5921" s="50">
        <v>312875.78286178003</v>
      </c>
    </row>
    <row r="5922" spans="12:16" x14ac:dyDescent="0.3">
      <c r="L5922" s="48">
        <v>5913</v>
      </c>
      <c r="M5922" s="50">
        <v>277622.5385656599</v>
      </c>
      <c r="O5922" s="48">
        <v>5913</v>
      </c>
      <c r="P5922" s="50">
        <v>0</v>
      </c>
    </row>
    <row r="5923" spans="12:16" x14ac:dyDescent="0.3">
      <c r="L5923" s="48">
        <v>5914</v>
      </c>
      <c r="M5923" s="50">
        <v>950896.07703727065</v>
      </c>
      <c r="O5923" s="48">
        <v>5914</v>
      </c>
      <c r="P5923" s="50">
        <v>950896.07703727065</v>
      </c>
    </row>
    <row r="5924" spans="12:16" x14ac:dyDescent="0.3">
      <c r="L5924" s="48">
        <v>5915</v>
      </c>
      <c r="M5924" s="50">
        <v>0</v>
      </c>
      <c r="O5924" s="48">
        <v>5915</v>
      </c>
      <c r="P5924" s="50">
        <v>0</v>
      </c>
    </row>
    <row r="5925" spans="12:16" x14ac:dyDescent="0.3">
      <c r="L5925" s="48">
        <v>5916</v>
      </c>
      <c r="M5925" s="50">
        <v>0</v>
      </c>
      <c r="O5925" s="48">
        <v>5916</v>
      </c>
      <c r="P5925" s="50">
        <v>0</v>
      </c>
    </row>
    <row r="5926" spans="12:16" x14ac:dyDescent="0.3">
      <c r="L5926" s="48">
        <v>5917</v>
      </c>
      <c r="M5926" s="50">
        <v>3331153.9586618361</v>
      </c>
      <c r="O5926" s="48">
        <v>5917</v>
      </c>
      <c r="P5926" s="50">
        <v>3331153.9586618361</v>
      </c>
    </row>
    <row r="5927" spans="12:16" x14ac:dyDescent="0.3">
      <c r="L5927" s="48">
        <v>5918</v>
      </c>
      <c r="M5927" s="50">
        <v>291723.19561339979</v>
      </c>
      <c r="O5927" s="48">
        <v>5918</v>
      </c>
      <c r="P5927" s="50">
        <v>291723.19561339979</v>
      </c>
    </row>
    <row r="5928" spans="12:16" x14ac:dyDescent="0.3">
      <c r="L5928" s="48">
        <v>5919</v>
      </c>
      <c r="M5928" s="50">
        <v>7151993.0265937103</v>
      </c>
      <c r="O5928" s="48">
        <v>5919</v>
      </c>
      <c r="P5928" s="50">
        <v>0</v>
      </c>
    </row>
    <row r="5929" spans="12:16" x14ac:dyDescent="0.3">
      <c r="L5929" s="48">
        <v>5920</v>
      </c>
      <c r="M5929" s="50">
        <v>0</v>
      </c>
      <c r="O5929" s="48">
        <v>5920</v>
      </c>
      <c r="P5929" s="50">
        <v>0</v>
      </c>
    </row>
    <row r="5930" spans="12:16" x14ac:dyDescent="0.3">
      <c r="L5930" s="48">
        <v>5921</v>
      </c>
      <c r="M5930" s="50">
        <v>283841.53451570397</v>
      </c>
      <c r="O5930" s="48">
        <v>5921</v>
      </c>
      <c r="P5930" s="50">
        <v>283841.53451570397</v>
      </c>
    </row>
    <row r="5931" spans="12:16" x14ac:dyDescent="0.3">
      <c r="L5931" s="48">
        <v>5922</v>
      </c>
      <c r="M5931" s="50">
        <v>4391274.8818636267</v>
      </c>
      <c r="O5931" s="48">
        <v>5922</v>
      </c>
      <c r="P5931" s="50">
        <v>4391274.8818636267</v>
      </c>
    </row>
    <row r="5932" spans="12:16" x14ac:dyDescent="0.3">
      <c r="L5932" s="48">
        <v>5923</v>
      </c>
      <c r="M5932" s="50">
        <v>944810.69047316955</v>
      </c>
      <c r="O5932" s="48">
        <v>5923</v>
      </c>
      <c r="P5932" s="50">
        <v>660399.72049666767</v>
      </c>
    </row>
    <row r="5933" spans="12:16" x14ac:dyDescent="0.3">
      <c r="L5933" s="48">
        <v>5924</v>
      </c>
      <c r="M5933" s="50">
        <v>0</v>
      </c>
      <c r="O5933" s="48">
        <v>5924</v>
      </c>
      <c r="P5933" s="50">
        <v>0</v>
      </c>
    </row>
    <row r="5934" spans="12:16" x14ac:dyDescent="0.3">
      <c r="L5934" s="48">
        <v>5925</v>
      </c>
      <c r="M5934" s="50">
        <v>0</v>
      </c>
      <c r="O5934" s="48">
        <v>5925</v>
      </c>
      <c r="P5934" s="50">
        <v>0</v>
      </c>
    </row>
    <row r="5935" spans="12:16" x14ac:dyDescent="0.3">
      <c r="L5935" s="48">
        <v>5926</v>
      </c>
      <c r="M5935" s="50">
        <v>0</v>
      </c>
      <c r="O5935" s="48">
        <v>5926</v>
      </c>
      <c r="P5935" s="50">
        <v>0</v>
      </c>
    </row>
    <row r="5936" spans="12:16" x14ac:dyDescent="0.3">
      <c r="L5936" s="48">
        <v>5927</v>
      </c>
      <c r="M5936" s="50">
        <v>4134449.2826613975</v>
      </c>
      <c r="O5936" s="48">
        <v>5927</v>
      </c>
      <c r="P5936" s="50">
        <v>0</v>
      </c>
    </row>
    <row r="5937" spans="12:16" x14ac:dyDescent="0.3">
      <c r="L5937" s="48">
        <v>5928</v>
      </c>
      <c r="M5937" s="50">
        <v>216127.30295021072</v>
      </c>
      <c r="O5937" s="48">
        <v>5928</v>
      </c>
      <c r="P5937" s="50">
        <v>0</v>
      </c>
    </row>
    <row r="5938" spans="12:16" x14ac:dyDescent="0.3">
      <c r="L5938" s="48">
        <v>5929</v>
      </c>
      <c r="M5938" s="50">
        <v>0</v>
      </c>
      <c r="O5938" s="48">
        <v>5929</v>
      </c>
      <c r="P5938" s="50">
        <v>0</v>
      </c>
    </row>
    <row r="5939" spans="12:16" x14ac:dyDescent="0.3">
      <c r="L5939" s="48">
        <v>5930</v>
      </c>
      <c r="M5939" s="50">
        <v>0</v>
      </c>
      <c r="O5939" s="48">
        <v>5930</v>
      </c>
      <c r="P5939" s="50">
        <v>0</v>
      </c>
    </row>
    <row r="5940" spans="12:16" x14ac:dyDescent="0.3">
      <c r="L5940" s="48">
        <v>5931</v>
      </c>
      <c r="M5940" s="50">
        <v>4072992.5574024734</v>
      </c>
      <c r="O5940" s="48">
        <v>5931</v>
      </c>
      <c r="P5940" s="50">
        <v>4072992.5574024734</v>
      </c>
    </row>
    <row r="5941" spans="12:16" x14ac:dyDescent="0.3">
      <c r="L5941" s="48">
        <v>5932</v>
      </c>
      <c r="M5941" s="50">
        <v>0</v>
      </c>
      <c r="O5941" s="48">
        <v>5932</v>
      </c>
      <c r="P5941" s="50">
        <v>0</v>
      </c>
    </row>
    <row r="5942" spans="12:16" x14ac:dyDescent="0.3">
      <c r="L5942" s="48">
        <v>5933</v>
      </c>
      <c r="M5942" s="50">
        <v>0</v>
      </c>
      <c r="O5942" s="48">
        <v>5933</v>
      </c>
      <c r="P5942" s="50">
        <v>0</v>
      </c>
    </row>
    <row r="5943" spans="12:16" x14ac:dyDescent="0.3">
      <c r="L5943" s="48">
        <v>5934</v>
      </c>
      <c r="M5943" s="50">
        <v>11659145.319603149</v>
      </c>
      <c r="O5943" s="48">
        <v>5934</v>
      </c>
      <c r="P5943" s="50">
        <v>3203539.4869026588</v>
      </c>
    </row>
    <row r="5944" spans="12:16" x14ac:dyDescent="0.3">
      <c r="L5944" s="48">
        <v>5935</v>
      </c>
      <c r="M5944" s="50">
        <v>202589.80970280425</v>
      </c>
      <c r="O5944" s="48">
        <v>5935</v>
      </c>
      <c r="P5944" s="50">
        <v>0</v>
      </c>
    </row>
    <row r="5945" spans="12:16" x14ac:dyDescent="0.3">
      <c r="L5945" s="48">
        <v>5936</v>
      </c>
      <c r="M5945" s="50">
        <v>0</v>
      </c>
      <c r="O5945" s="48">
        <v>5936</v>
      </c>
      <c r="P5945" s="50">
        <v>0</v>
      </c>
    </row>
    <row r="5946" spans="12:16" x14ac:dyDescent="0.3">
      <c r="L5946" s="48">
        <v>5937</v>
      </c>
      <c r="M5946" s="50">
        <v>179310.86773743184</v>
      </c>
      <c r="O5946" s="48">
        <v>5937</v>
      </c>
      <c r="P5946" s="50">
        <v>0</v>
      </c>
    </row>
    <row r="5947" spans="12:16" x14ac:dyDescent="0.3">
      <c r="L5947" s="48">
        <v>5938</v>
      </c>
      <c r="M5947" s="50">
        <v>2569730.2180331168</v>
      </c>
      <c r="O5947" s="48">
        <v>5938</v>
      </c>
      <c r="P5947" s="50">
        <v>173708.81701454247</v>
      </c>
    </row>
    <row r="5948" spans="12:16" x14ac:dyDescent="0.3">
      <c r="L5948" s="48">
        <v>5939</v>
      </c>
      <c r="M5948" s="50">
        <v>0</v>
      </c>
      <c r="O5948" s="48">
        <v>5939</v>
      </c>
      <c r="P5948" s="50">
        <v>0</v>
      </c>
    </row>
    <row r="5949" spans="12:16" x14ac:dyDescent="0.3">
      <c r="L5949" s="48">
        <v>5940</v>
      </c>
      <c r="M5949" s="50">
        <v>0</v>
      </c>
      <c r="O5949" s="48">
        <v>5940</v>
      </c>
      <c r="P5949" s="50">
        <v>0</v>
      </c>
    </row>
    <row r="5950" spans="12:16" x14ac:dyDescent="0.3">
      <c r="L5950" s="48">
        <v>5941</v>
      </c>
      <c r="M5950" s="50">
        <v>140781.77819862985</v>
      </c>
      <c r="O5950" s="48">
        <v>5941</v>
      </c>
      <c r="P5950" s="50">
        <v>140781.77819862985</v>
      </c>
    </row>
    <row r="5951" spans="12:16" x14ac:dyDescent="0.3">
      <c r="L5951" s="48">
        <v>5942</v>
      </c>
      <c r="M5951" s="50">
        <v>18718027.57236851</v>
      </c>
      <c r="O5951" s="48">
        <v>5942</v>
      </c>
      <c r="P5951" s="50">
        <v>0</v>
      </c>
    </row>
    <row r="5952" spans="12:16" x14ac:dyDescent="0.3">
      <c r="L5952" s="48">
        <v>5943</v>
      </c>
      <c r="M5952" s="50">
        <v>0</v>
      </c>
      <c r="O5952" s="48">
        <v>5943</v>
      </c>
      <c r="P5952" s="50">
        <v>0</v>
      </c>
    </row>
    <row r="5953" spans="12:16" x14ac:dyDescent="0.3">
      <c r="L5953" s="48">
        <v>5944</v>
      </c>
      <c r="M5953" s="50">
        <v>0</v>
      </c>
      <c r="O5953" s="48">
        <v>5944</v>
      </c>
      <c r="P5953" s="50">
        <v>0</v>
      </c>
    </row>
    <row r="5954" spans="12:16" x14ac:dyDescent="0.3">
      <c r="L5954" s="48">
        <v>5945</v>
      </c>
      <c r="M5954" s="50">
        <v>0</v>
      </c>
      <c r="O5954" s="48">
        <v>5945</v>
      </c>
      <c r="P5954" s="50">
        <v>0</v>
      </c>
    </row>
    <row r="5955" spans="12:16" x14ac:dyDescent="0.3">
      <c r="L5955" s="48">
        <v>5946</v>
      </c>
      <c r="M5955" s="50">
        <v>0</v>
      </c>
      <c r="O5955" s="48">
        <v>5946</v>
      </c>
      <c r="P5955" s="50">
        <v>0</v>
      </c>
    </row>
    <row r="5956" spans="12:16" x14ac:dyDescent="0.3">
      <c r="L5956" s="48">
        <v>5947</v>
      </c>
      <c r="M5956" s="50">
        <v>8205414.5118713193</v>
      </c>
      <c r="O5956" s="48">
        <v>5947</v>
      </c>
      <c r="P5956" s="50">
        <v>0</v>
      </c>
    </row>
    <row r="5957" spans="12:16" x14ac:dyDescent="0.3">
      <c r="L5957" s="48">
        <v>5948</v>
      </c>
      <c r="M5957" s="50">
        <v>210016.61778113176</v>
      </c>
      <c r="O5957" s="48">
        <v>5948</v>
      </c>
      <c r="P5957" s="50">
        <v>0</v>
      </c>
    </row>
    <row r="5958" spans="12:16" x14ac:dyDescent="0.3">
      <c r="L5958" s="48">
        <v>5949</v>
      </c>
      <c r="M5958" s="50">
        <v>0</v>
      </c>
      <c r="O5958" s="48">
        <v>5949</v>
      </c>
      <c r="P5958" s="50">
        <v>0</v>
      </c>
    </row>
    <row r="5959" spans="12:16" x14ac:dyDescent="0.3">
      <c r="L5959" s="48">
        <v>5950</v>
      </c>
      <c r="M5959" s="50">
        <v>1847249.3354019802</v>
      </c>
      <c r="O5959" s="48">
        <v>5950</v>
      </c>
      <c r="P5959" s="50">
        <v>500245.27005053475</v>
      </c>
    </row>
    <row r="5960" spans="12:16" x14ac:dyDescent="0.3">
      <c r="L5960" s="48">
        <v>5951</v>
      </c>
      <c r="M5960" s="50">
        <v>0</v>
      </c>
      <c r="O5960" s="48">
        <v>5951</v>
      </c>
      <c r="P5960" s="50">
        <v>0</v>
      </c>
    </row>
    <row r="5961" spans="12:16" x14ac:dyDescent="0.3">
      <c r="L5961" s="48">
        <v>5952</v>
      </c>
      <c r="M5961" s="50">
        <v>3682804.105998544</v>
      </c>
      <c r="O5961" s="48">
        <v>5952</v>
      </c>
      <c r="P5961" s="50">
        <v>621086.85893361317</v>
      </c>
    </row>
    <row r="5962" spans="12:16" x14ac:dyDescent="0.3">
      <c r="L5962" s="48">
        <v>5953</v>
      </c>
      <c r="M5962" s="50">
        <v>0</v>
      </c>
      <c r="O5962" s="48">
        <v>5953</v>
      </c>
      <c r="P5962" s="50">
        <v>0</v>
      </c>
    </row>
    <row r="5963" spans="12:16" x14ac:dyDescent="0.3">
      <c r="L5963" s="48">
        <v>5954</v>
      </c>
      <c r="M5963" s="50">
        <v>0</v>
      </c>
      <c r="O5963" s="48">
        <v>5954</v>
      </c>
      <c r="P5963" s="50">
        <v>0</v>
      </c>
    </row>
    <row r="5964" spans="12:16" x14ac:dyDescent="0.3">
      <c r="L5964" s="48">
        <v>5955</v>
      </c>
      <c r="M5964" s="50">
        <v>993861.03027808433</v>
      </c>
      <c r="O5964" s="48">
        <v>5955</v>
      </c>
      <c r="P5964" s="50">
        <v>241004.84931539634</v>
      </c>
    </row>
    <row r="5965" spans="12:16" x14ac:dyDescent="0.3">
      <c r="L5965" s="48">
        <v>5956</v>
      </c>
      <c r="M5965" s="50">
        <v>7280129.5270039421</v>
      </c>
      <c r="O5965" s="48">
        <v>5956</v>
      </c>
      <c r="P5965" s="50">
        <v>213287.63473204346</v>
      </c>
    </row>
    <row r="5966" spans="12:16" x14ac:dyDescent="0.3">
      <c r="L5966" s="48">
        <v>5957</v>
      </c>
      <c r="M5966" s="50">
        <v>252904.45855655053</v>
      </c>
      <c r="O5966" s="48">
        <v>5957</v>
      </c>
      <c r="P5966" s="50">
        <v>252904.45855655053</v>
      </c>
    </row>
    <row r="5967" spans="12:16" x14ac:dyDescent="0.3">
      <c r="L5967" s="48">
        <v>5958</v>
      </c>
      <c r="M5967" s="50">
        <v>0</v>
      </c>
      <c r="O5967" s="48">
        <v>5958</v>
      </c>
      <c r="P5967" s="50">
        <v>0</v>
      </c>
    </row>
    <row r="5968" spans="12:16" x14ac:dyDescent="0.3">
      <c r="L5968" s="48">
        <v>5959</v>
      </c>
      <c r="M5968" s="50">
        <v>0</v>
      </c>
      <c r="O5968" s="48">
        <v>5959</v>
      </c>
      <c r="P5968" s="50">
        <v>0</v>
      </c>
    </row>
    <row r="5969" spans="12:16" x14ac:dyDescent="0.3">
      <c r="L5969" s="48">
        <v>5960</v>
      </c>
      <c r="M5969" s="50">
        <v>0</v>
      </c>
      <c r="O5969" s="48">
        <v>5960</v>
      </c>
      <c r="P5969" s="50">
        <v>0</v>
      </c>
    </row>
    <row r="5970" spans="12:16" x14ac:dyDescent="0.3">
      <c r="L5970" s="48">
        <v>5961</v>
      </c>
      <c r="M5970" s="50">
        <v>3126371.9481246709</v>
      </c>
      <c r="O5970" s="48">
        <v>5961</v>
      </c>
      <c r="P5970" s="50">
        <v>3126371.9481246709</v>
      </c>
    </row>
    <row r="5971" spans="12:16" x14ac:dyDescent="0.3">
      <c r="L5971" s="48">
        <v>5962</v>
      </c>
      <c r="M5971" s="50">
        <v>0</v>
      </c>
      <c r="O5971" s="48">
        <v>5962</v>
      </c>
      <c r="P5971" s="50">
        <v>0</v>
      </c>
    </row>
    <row r="5972" spans="12:16" x14ac:dyDescent="0.3">
      <c r="L5972" s="48">
        <v>5963</v>
      </c>
      <c r="M5972" s="50">
        <v>0</v>
      </c>
      <c r="O5972" s="48">
        <v>5963</v>
      </c>
      <c r="P5972" s="50">
        <v>0</v>
      </c>
    </row>
    <row r="5973" spans="12:16" x14ac:dyDescent="0.3">
      <c r="L5973" s="48">
        <v>5964</v>
      </c>
      <c r="M5973" s="50">
        <v>0</v>
      </c>
      <c r="O5973" s="48">
        <v>5964</v>
      </c>
      <c r="P5973" s="50">
        <v>0</v>
      </c>
    </row>
    <row r="5974" spans="12:16" x14ac:dyDescent="0.3">
      <c r="L5974" s="48">
        <v>5965</v>
      </c>
      <c r="M5974" s="50">
        <v>0</v>
      </c>
      <c r="O5974" s="48">
        <v>5965</v>
      </c>
      <c r="P5974" s="50">
        <v>0</v>
      </c>
    </row>
    <row r="5975" spans="12:16" x14ac:dyDescent="0.3">
      <c r="L5975" s="48">
        <v>5966</v>
      </c>
      <c r="M5975" s="50">
        <v>0</v>
      </c>
      <c r="O5975" s="48">
        <v>5966</v>
      </c>
      <c r="P5975" s="50">
        <v>0</v>
      </c>
    </row>
    <row r="5976" spans="12:16" x14ac:dyDescent="0.3">
      <c r="L5976" s="48">
        <v>5967</v>
      </c>
      <c r="M5976" s="50">
        <v>0</v>
      </c>
      <c r="O5976" s="48">
        <v>5967</v>
      </c>
      <c r="P5976" s="50">
        <v>0</v>
      </c>
    </row>
    <row r="5977" spans="12:16" x14ac:dyDescent="0.3">
      <c r="L5977" s="48">
        <v>5968</v>
      </c>
      <c r="M5977" s="50">
        <v>2265231.5499304095</v>
      </c>
      <c r="O5977" s="48">
        <v>5968</v>
      </c>
      <c r="P5977" s="50">
        <v>418031.18194199976</v>
      </c>
    </row>
    <row r="5978" spans="12:16" x14ac:dyDescent="0.3">
      <c r="L5978" s="48">
        <v>5969</v>
      </c>
      <c r="M5978" s="50">
        <v>0</v>
      </c>
      <c r="O5978" s="48">
        <v>5969</v>
      </c>
      <c r="P5978" s="50">
        <v>0</v>
      </c>
    </row>
    <row r="5979" spans="12:16" x14ac:dyDescent="0.3">
      <c r="L5979" s="48">
        <v>5970</v>
      </c>
      <c r="M5979" s="50">
        <v>2766455.5714847087</v>
      </c>
      <c r="O5979" s="48">
        <v>5970</v>
      </c>
      <c r="P5979" s="50">
        <v>0</v>
      </c>
    </row>
    <row r="5980" spans="12:16" x14ac:dyDescent="0.3">
      <c r="L5980" s="48">
        <v>5971</v>
      </c>
      <c r="M5980" s="50">
        <v>0</v>
      </c>
      <c r="O5980" s="48">
        <v>5971</v>
      </c>
      <c r="P5980" s="50">
        <v>0</v>
      </c>
    </row>
    <row r="5981" spans="12:16" x14ac:dyDescent="0.3">
      <c r="L5981" s="48">
        <v>5972</v>
      </c>
      <c r="M5981" s="50">
        <v>0</v>
      </c>
      <c r="O5981" s="48">
        <v>5972</v>
      </c>
      <c r="P5981" s="50">
        <v>0</v>
      </c>
    </row>
    <row r="5982" spans="12:16" x14ac:dyDescent="0.3">
      <c r="L5982" s="48">
        <v>5973</v>
      </c>
      <c r="M5982" s="50">
        <v>0</v>
      </c>
      <c r="O5982" s="48">
        <v>5973</v>
      </c>
      <c r="P5982" s="50">
        <v>0</v>
      </c>
    </row>
    <row r="5983" spans="12:16" x14ac:dyDescent="0.3">
      <c r="L5983" s="48">
        <v>5974</v>
      </c>
      <c r="M5983" s="50">
        <v>195131.19086696775</v>
      </c>
      <c r="O5983" s="48">
        <v>5974</v>
      </c>
      <c r="P5983" s="50">
        <v>195131.19086696775</v>
      </c>
    </row>
    <row r="5984" spans="12:16" x14ac:dyDescent="0.3">
      <c r="L5984" s="48">
        <v>5975</v>
      </c>
      <c r="M5984" s="50">
        <v>0</v>
      </c>
      <c r="O5984" s="48">
        <v>5975</v>
      </c>
      <c r="P5984" s="50">
        <v>0</v>
      </c>
    </row>
    <row r="5985" spans="12:16" x14ac:dyDescent="0.3">
      <c r="L5985" s="48">
        <v>5976</v>
      </c>
      <c r="M5985" s="50">
        <v>1861509.3192956599</v>
      </c>
      <c r="O5985" s="48">
        <v>5976</v>
      </c>
      <c r="P5985" s="50">
        <v>0</v>
      </c>
    </row>
    <row r="5986" spans="12:16" x14ac:dyDescent="0.3">
      <c r="L5986" s="48">
        <v>5977</v>
      </c>
      <c r="M5986" s="50">
        <v>0</v>
      </c>
      <c r="O5986" s="48">
        <v>5977</v>
      </c>
      <c r="P5986" s="50">
        <v>0</v>
      </c>
    </row>
    <row r="5987" spans="12:16" x14ac:dyDescent="0.3">
      <c r="L5987" s="48">
        <v>5978</v>
      </c>
      <c r="M5987" s="50">
        <v>0</v>
      </c>
      <c r="O5987" s="48">
        <v>5978</v>
      </c>
      <c r="P5987" s="50">
        <v>0</v>
      </c>
    </row>
    <row r="5988" spans="12:16" x14ac:dyDescent="0.3">
      <c r="L5988" s="48">
        <v>5979</v>
      </c>
      <c r="M5988" s="50">
        <v>0</v>
      </c>
      <c r="O5988" s="48">
        <v>5979</v>
      </c>
      <c r="P5988" s="50">
        <v>0</v>
      </c>
    </row>
    <row r="5989" spans="12:16" x14ac:dyDescent="0.3">
      <c r="L5989" s="48">
        <v>5980</v>
      </c>
      <c r="M5989" s="50">
        <v>2932795.0304970304</v>
      </c>
      <c r="O5989" s="48">
        <v>5980</v>
      </c>
      <c r="P5989" s="50">
        <v>2932795.0304970304</v>
      </c>
    </row>
    <row r="5990" spans="12:16" x14ac:dyDescent="0.3">
      <c r="L5990" s="48">
        <v>5981</v>
      </c>
      <c r="M5990" s="50">
        <v>0</v>
      </c>
      <c r="O5990" s="48">
        <v>5981</v>
      </c>
      <c r="P5990" s="50">
        <v>0</v>
      </c>
    </row>
    <row r="5991" spans="12:16" x14ac:dyDescent="0.3">
      <c r="L5991" s="48">
        <v>5982</v>
      </c>
      <c r="M5991" s="50">
        <v>51093416.217573546</v>
      </c>
      <c r="O5991" s="48">
        <v>5982</v>
      </c>
      <c r="P5991" s="50">
        <v>0</v>
      </c>
    </row>
    <row r="5992" spans="12:16" x14ac:dyDescent="0.3">
      <c r="L5992" s="48">
        <v>5983</v>
      </c>
      <c r="M5992" s="50">
        <v>2999728.942724308</v>
      </c>
      <c r="O5992" s="48">
        <v>5983</v>
      </c>
      <c r="P5992" s="50">
        <v>0</v>
      </c>
    </row>
    <row r="5993" spans="12:16" x14ac:dyDescent="0.3">
      <c r="L5993" s="48">
        <v>5984</v>
      </c>
      <c r="M5993" s="50">
        <v>143406.11085025003</v>
      </c>
      <c r="O5993" s="48">
        <v>5984</v>
      </c>
      <c r="P5993" s="50">
        <v>0</v>
      </c>
    </row>
    <row r="5994" spans="12:16" x14ac:dyDescent="0.3">
      <c r="L5994" s="48">
        <v>5985</v>
      </c>
      <c r="M5994" s="50">
        <v>908722.62735561281</v>
      </c>
      <c r="O5994" s="48">
        <v>5985</v>
      </c>
      <c r="P5994" s="50">
        <v>908722.62735561281</v>
      </c>
    </row>
    <row r="5995" spans="12:16" x14ac:dyDescent="0.3">
      <c r="L5995" s="48">
        <v>5986</v>
      </c>
      <c r="M5995" s="50">
        <v>6775732.5438304152</v>
      </c>
      <c r="O5995" s="48">
        <v>5986</v>
      </c>
      <c r="P5995" s="50">
        <v>3993235.6473190342</v>
      </c>
    </row>
    <row r="5996" spans="12:16" x14ac:dyDescent="0.3">
      <c r="L5996" s="48">
        <v>5987</v>
      </c>
      <c r="M5996" s="50">
        <v>2647223.4531809292</v>
      </c>
      <c r="O5996" s="48">
        <v>5987</v>
      </c>
      <c r="P5996" s="50">
        <v>0</v>
      </c>
    </row>
    <row r="5997" spans="12:16" x14ac:dyDescent="0.3">
      <c r="L5997" s="48">
        <v>5988</v>
      </c>
      <c r="M5997" s="50">
        <v>2898677.9163419865</v>
      </c>
      <c r="O5997" s="48">
        <v>5988</v>
      </c>
      <c r="P5997" s="50">
        <v>2898677.9163419865</v>
      </c>
    </row>
    <row r="5998" spans="12:16" x14ac:dyDescent="0.3">
      <c r="L5998" s="48">
        <v>5989</v>
      </c>
      <c r="M5998" s="50">
        <v>0</v>
      </c>
      <c r="O5998" s="48">
        <v>5989</v>
      </c>
      <c r="P5998" s="50">
        <v>0</v>
      </c>
    </row>
    <row r="5999" spans="12:16" x14ac:dyDescent="0.3">
      <c r="L5999" s="48">
        <v>5990</v>
      </c>
      <c r="M5999" s="50">
        <v>0</v>
      </c>
      <c r="O5999" s="48">
        <v>5990</v>
      </c>
      <c r="P5999" s="50">
        <v>0</v>
      </c>
    </row>
    <row r="6000" spans="12:16" x14ac:dyDescent="0.3">
      <c r="L6000" s="48">
        <v>5991</v>
      </c>
      <c r="M6000" s="50">
        <v>0</v>
      </c>
      <c r="O6000" s="48">
        <v>5991</v>
      </c>
      <c r="P6000" s="50">
        <v>0</v>
      </c>
    </row>
    <row r="6001" spans="12:16" x14ac:dyDescent="0.3">
      <c r="L6001" s="48">
        <v>5992</v>
      </c>
      <c r="M6001" s="50">
        <v>0</v>
      </c>
      <c r="O6001" s="48">
        <v>5992</v>
      </c>
      <c r="P6001" s="50">
        <v>0</v>
      </c>
    </row>
    <row r="6002" spans="12:16" x14ac:dyDescent="0.3">
      <c r="L6002" s="48">
        <v>5993</v>
      </c>
      <c r="M6002" s="50">
        <v>0</v>
      </c>
      <c r="O6002" s="48">
        <v>5993</v>
      </c>
      <c r="P6002" s="50">
        <v>0</v>
      </c>
    </row>
    <row r="6003" spans="12:16" x14ac:dyDescent="0.3">
      <c r="L6003" s="48">
        <v>5994</v>
      </c>
      <c r="M6003" s="50">
        <v>0</v>
      </c>
      <c r="O6003" s="48">
        <v>5994</v>
      </c>
      <c r="P6003" s="50">
        <v>0</v>
      </c>
    </row>
    <row r="6004" spans="12:16" x14ac:dyDescent="0.3">
      <c r="L6004" s="48">
        <v>5995</v>
      </c>
      <c r="M6004" s="50">
        <v>0</v>
      </c>
      <c r="O6004" s="48">
        <v>5995</v>
      </c>
      <c r="P6004" s="50">
        <v>0</v>
      </c>
    </row>
    <row r="6005" spans="12:16" x14ac:dyDescent="0.3">
      <c r="L6005" s="48">
        <v>5996</v>
      </c>
      <c r="M6005" s="50">
        <v>179627.3871747221</v>
      </c>
      <c r="O6005" s="48">
        <v>5996</v>
      </c>
      <c r="P6005" s="50">
        <v>179627.3871747221</v>
      </c>
    </row>
    <row r="6006" spans="12:16" x14ac:dyDescent="0.3">
      <c r="L6006" s="48">
        <v>5997</v>
      </c>
      <c r="M6006" s="50">
        <v>0</v>
      </c>
      <c r="O6006" s="48">
        <v>5997</v>
      </c>
      <c r="P6006" s="50">
        <v>0</v>
      </c>
    </row>
    <row r="6007" spans="12:16" x14ac:dyDescent="0.3">
      <c r="L6007" s="48">
        <v>5998</v>
      </c>
      <c r="M6007" s="50">
        <v>0</v>
      </c>
      <c r="O6007" s="48">
        <v>5998</v>
      </c>
      <c r="P6007" s="50">
        <v>0</v>
      </c>
    </row>
    <row r="6008" spans="12:16" x14ac:dyDescent="0.3">
      <c r="L6008" s="48">
        <v>5999</v>
      </c>
      <c r="M6008" s="50">
        <v>0</v>
      </c>
      <c r="O6008" s="48">
        <v>5999</v>
      </c>
      <c r="P6008" s="50">
        <v>0</v>
      </c>
    </row>
    <row r="6009" spans="12:16" x14ac:dyDescent="0.3">
      <c r="L6009" s="48">
        <v>6000</v>
      </c>
      <c r="M6009" s="50">
        <v>0</v>
      </c>
      <c r="O6009" s="48">
        <v>6000</v>
      </c>
      <c r="P6009" s="50">
        <v>0</v>
      </c>
    </row>
    <row r="6010" spans="12:16" x14ac:dyDescent="0.3">
      <c r="L6010" s="48">
        <v>6001</v>
      </c>
      <c r="M6010" s="50">
        <v>0</v>
      </c>
      <c r="O6010" s="48">
        <v>6001</v>
      </c>
      <c r="P6010" s="50">
        <v>0</v>
      </c>
    </row>
    <row r="6011" spans="12:16" x14ac:dyDescent="0.3">
      <c r="L6011" s="48">
        <v>6002</v>
      </c>
      <c r="M6011" s="50">
        <v>0</v>
      </c>
      <c r="O6011" s="48">
        <v>6002</v>
      </c>
      <c r="P6011" s="50">
        <v>0</v>
      </c>
    </row>
    <row r="6012" spans="12:16" x14ac:dyDescent="0.3">
      <c r="L6012" s="48">
        <v>6003</v>
      </c>
      <c r="M6012" s="50">
        <v>0</v>
      </c>
      <c r="O6012" s="48">
        <v>6003</v>
      </c>
      <c r="P6012" s="50">
        <v>0</v>
      </c>
    </row>
    <row r="6013" spans="12:16" x14ac:dyDescent="0.3">
      <c r="L6013" s="48">
        <v>6004</v>
      </c>
      <c r="M6013" s="50">
        <v>0</v>
      </c>
      <c r="O6013" s="48">
        <v>6004</v>
      </c>
      <c r="P6013" s="50">
        <v>0</v>
      </c>
    </row>
    <row r="6014" spans="12:16" x14ac:dyDescent="0.3">
      <c r="L6014" s="48">
        <v>6005</v>
      </c>
      <c r="M6014" s="50">
        <v>330022.09460333985</v>
      </c>
      <c r="O6014" s="48">
        <v>6005</v>
      </c>
      <c r="P6014" s="50">
        <v>330022.09460333985</v>
      </c>
    </row>
    <row r="6015" spans="12:16" x14ac:dyDescent="0.3">
      <c r="L6015" s="48">
        <v>6006</v>
      </c>
      <c r="M6015" s="50">
        <v>0</v>
      </c>
      <c r="O6015" s="48">
        <v>6006</v>
      </c>
      <c r="P6015" s="50">
        <v>0</v>
      </c>
    </row>
    <row r="6016" spans="12:16" x14ac:dyDescent="0.3">
      <c r="L6016" s="48">
        <v>6007</v>
      </c>
      <c r="M6016" s="50">
        <v>40735241.458929859</v>
      </c>
      <c r="O6016" s="48">
        <v>6007</v>
      </c>
      <c r="P6016" s="50">
        <v>1368477.6941095339</v>
      </c>
    </row>
    <row r="6017" spans="12:16" x14ac:dyDescent="0.3">
      <c r="L6017" s="48">
        <v>6008</v>
      </c>
      <c r="M6017" s="50">
        <v>0</v>
      </c>
      <c r="O6017" s="48">
        <v>6008</v>
      </c>
      <c r="P6017" s="50">
        <v>0</v>
      </c>
    </row>
    <row r="6018" spans="12:16" x14ac:dyDescent="0.3">
      <c r="L6018" s="48">
        <v>6009</v>
      </c>
      <c r="M6018" s="50">
        <v>390980.80683529447</v>
      </c>
      <c r="O6018" s="48">
        <v>6009</v>
      </c>
      <c r="P6018" s="50">
        <v>390980.80683529447</v>
      </c>
    </row>
    <row r="6019" spans="12:16" x14ac:dyDescent="0.3">
      <c r="L6019" s="48">
        <v>6010</v>
      </c>
      <c r="M6019" s="50">
        <v>1740516.4751401939</v>
      </c>
      <c r="O6019" s="48">
        <v>6010</v>
      </c>
      <c r="P6019" s="50">
        <v>1512146.5223919377</v>
      </c>
    </row>
    <row r="6020" spans="12:16" x14ac:dyDescent="0.3">
      <c r="L6020" s="48">
        <v>6011</v>
      </c>
      <c r="M6020" s="50">
        <v>676655.70867595065</v>
      </c>
      <c r="O6020" s="48">
        <v>6011</v>
      </c>
      <c r="P6020" s="50">
        <v>676655.70867595065</v>
      </c>
    </row>
    <row r="6021" spans="12:16" x14ac:dyDescent="0.3">
      <c r="L6021" s="48">
        <v>6012</v>
      </c>
      <c r="M6021" s="50">
        <v>1067885.1601619751</v>
      </c>
      <c r="O6021" s="48">
        <v>6012</v>
      </c>
      <c r="P6021" s="50">
        <v>772843.05813832814</v>
      </c>
    </row>
    <row r="6022" spans="12:16" x14ac:dyDescent="0.3">
      <c r="L6022" s="48">
        <v>6013</v>
      </c>
      <c r="M6022" s="50">
        <v>633137.28994471277</v>
      </c>
      <c r="O6022" s="48">
        <v>6013</v>
      </c>
      <c r="P6022" s="50">
        <v>633137.28994471277</v>
      </c>
    </row>
    <row r="6023" spans="12:16" x14ac:dyDescent="0.3">
      <c r="L6023" s="48">
        <v>6014</v>
      </c>
      <c r="M6023" s="50">
        <v>0</v>
      </c>
      <c r="O6023" s="48">
        <v>6014</v>
      </c>
      <c r="P6023" s="50">
        <v>0</v>
      </c>
    </row>
    <row r="6024" spans="12:16" x14ac:dyDescent="0.3">
      <c r="L6024" s="48">
        <v>6015</v>
      </c>
      <c r="M6024" s="50">
        <v>5775564.3634901177</v>
      </c>
      <c r="O6024" s="48">
        <v>6015</v>
      </c>
      <c r="P6024" s="50">
        <v>5775564.3634901177</v>
      </c>
    </row>
    <row r="6025" spans="12:16" x14ac:dyDescent="0.3">
      <c r="L6025" s="48">
        <v>6016</v>
      </c>
      <c r="M6025" s="50">
        <v>384903.42979511799</v>
      </c>
      <c r="O6025" s="48">
        <v>6016</v>
      </c>
      <c r="P6025" s="50">
        <v>384903.42979511799</v>
      </c>
    </row>
    <row r="6026" spans="12:16" x14ac:dyDescent="0.3">
      <c r="L6026" s="48">
        <v>6017</v>
      </c>
      <c r="M6026" s="50">
        <v>1390302.4936314549</v>
      </c>
      <c r="O6026" s="48">
        <v>6017</v>
      </c>
      <c r="P6026" s="50">
        <v>0</v>
      </c>
    </row>
    <row r="6027" spans="12:16" x14ac:dyDescent="0.3">
      <c r="L6027" s="48">
        <v>6018</v>
      </c>
      <c r="M6027" s="50">
        <v>0</v>
      </c>
      <c r="O6027" s="48">
        <v>6018</v>
      </c>
      <c r="P6027" s="50">
        <v>0</v>
      </c>
    </row>
    <row r="6028" spans="12:16" x14ac:dyDescent="0.3">
      <c r="L6028" s="48">
        <v>6019</v>
      </c>
      <c r="M6028" s="50">
        <v>4342085.3611597121</v>
      </c>
      <c r="O6028" s="48">
        <v>6019</v>
      </c>
      <c r="P6028" s="50">
        <v>258251.7362881742</v>
      </c>
    </row>
    <row r="6029" spans="12:16" x14ac:dyDescent="0.3">
      <c r="L6029" s="48">
        <v>6020</v>
      </c>
      <c r="M6029" s="50">
        <v>1548640.2648598559</v>
      </c>
      <c r="O6029" s="48">
        <v>6020</v>
      </c>
      <c r="P6029" s="50">
        <v>168126.64526501385</v>
      </c>
    </row>
    <row r="6030" spans="12:16" x14ac:dyDescent="0.3">
      <c r="L6030" s="48">
        <v>6021</v>
      </c>
      <c r="M6030" s="50">
        <v>0</v>
      </c>
      <c r="O6030" s="48">
        <v>6021</v>
      </c>
      <c r="P6030" s="50">
        <v>0</v>
      </c>
    </row>
    <row r="6031" spans="12:16" x14ac:dyDescent="0.3">
      <c r="L6031" s="48">
        <v>6022</v>
      </c>
      <c r="M6031" s="50">
        <v>702480.34114415478</v>
      </c>
      <c r="O6031" s="48">
        <v>6022</v>
      </c>
      <c r="P6031" s="50">
        <v>702480.34114415478</v>
      </c>
    </row>
    <row r="6032" spans="12:16" x14ac:dyDescent="0.3">
      <c r="L6032" s="48">
        <v>6023</v>
      </c>
      <c r="M6032" s="50">
        <v>0</v>
      </c>
      <c r="O6032" s="48">
        <v>6023</v>
      </c>
      <c r="P6032" s="50">
        <v>0</v>
      </c>
    </row>
    <row r="6033" spans="12:16" x14ac:dyDescent="0.3">
      <c r="L6033" s="48">
        <v>6024</v>
      </c>
      <c r="M6033" s="50">
        <v>204571.32951238635</v>
      </c>
      <c r="O6033" s="48">
        <v>6024</v>
      </c>
      <c r="P6033" s="50">
        <v>204571.32951238635</v>
      </c>
    </row>
    <row r="6034" spans="12:16" x14ac:dyDescent="0.3">
      <c r="L6034" s="48">
        <v>6025</v>
      </c>
      <c r="M6034" s="50">
        <v>1113476.0584899441</v>
      </c>
      <c r="O6034" s="48">
        <v>6025</v>
      </c>
      <c r="P6034" s="50">
        <v>1113476.0584899441</v>
      </c>
    </row>
    <row r="6035" spans="12:16" x14ac:dyDescent="0.3">
      <c r="L6035" s="48">
        <v>6026</v>
      </c>
      <c r="M6035" s="50">
        <v>240678.50418852337</v>
      </c>
      <c r="O6035" s="48">
        <v>6026</v>
      </c>
      <c r="P6035" s="50">
        <v>240678.50418852337</v>
      </c>
    </row>
    <row r="6036" spans="12:16" x14ac:dyDescent="0.3">
      <c r="L6036" s="48">
        <v>6027</v>
      </c>
      <c r="M6036" s="50">
        <v>16225062.11043101</v>
      </c>
      <c r="O6036" s="48">
        <v>6027</v>
      </c>
      <c r="P6036" s="50">
        <v>0</v>
      </c>
    </row>
    <row r="6037" spans="12:16" x14ac:dyDescent="0.3">
      <c r="L6037" s="48">
        <v>6028</v>
      </c>
      <c r="M6037" s="50">
        <v>16470538.803066958</v>
      </c>
      <c r="O6037" s="48">
        <v>6028</v>
      </c>
      <c r="P6037" s="50">
        <v>16470538.803066958</v>
      </c>
    </row>
    <row r="6038" spans="12:16" x14ac:dyDescent="0.3">
      <c r="L6038" s="48">
        <v>6029</v>
      </c>
      <c r="M6038" s="50">
        <v>0</v>
      </c>
      <c r="O6038" s="48">
        <v>6029</v>
      </c>
      <c r="P6038" s="50">
        <v>0</v>
      </c>
    </row>
    <row r="6039" spans="12:16" x14ac:dyDescent="0.3">
      <c r="L6039" s="48">
        <v>6030</v>
      </c>
      <c r="M6039" s="50">
        <v>0</v>
      </c>
      <c r="O6039" s="48">
        <v>6030</v>
      </c>
      <c r="P6039" s="50">
        <v>0</v>
      </c>
    </row>
    <row r="6040" spans="12:16" x14ac:dyDescent="0.3">
      <c r="L6040" s="48">
        <v>6031</v>
      </c>
      <c r="M6040" s="50">
        <v>392688.7649573778</v>
      </c>
      <c r="O6040" s="48">
        <v>6031</v>
      </c>
      <c r="P6040" s="50">
        <v>392688.7649573778</v>
      </c>
    </row>
    <row r="6041" spans="12:16" x14ac:dyDescent="0.3">
      <c r="L6041" s="48">
        <v>6032</v>
      </c>
      <c r="M6041" s="50">
        <v>0</v>
      </c>
      <c r="O6041" s="48">
        <v>6032</v>
      </c>
      <c r="P6041" s="50">
        <v>0</v>
      </c>
    </row>
    <row r="6042" spans="12:16" x14ac:dyDescent="0.3">
      <c r="L6042" s="48">
        <v>6033</v>
      </c>
      <c r="M6042" s="50">
        <v>0</v>
      </c>
      <c r="O6042" s="48">
        <v>6033</v>
      </c>
      <c r="P6042" s="50">
        <v>0</v>
      </c>
    </row>
    <row r="6043" spans="12:16" x14ac:dyDescent="0.3">
      <c r="L6043" s="48">
        <v>6034</v>
      </c>
      <c r="M6043" s="50">
        <v>0</v>
      </c>
      <c r="O6043" s="48">
        <v>6034</v>
      </c>
      <c r="P6043" s="50">
        <v>0</v>
      </c>
    </row>
    <row r="6044" spans="12:16" x14ac:dyDescent="0.3">
      <c r="L6044" s="48">
        <v>6035</v>
      </c>
      <c r="M6044" s="50">
        <v>0</v>
      </c>
      <c r="O6044" s="48">
        <v>6035</v>
      </c>
      <c r="P6044" s="50">
        <v>0</v>
      </c>
    </row>
    <row r="6045" spans="12:16" x14ac:dyDescent="0.3">
      <c r="L6045" s="48">
        <v>6036</v>
      </c>
      <c r="M6045" s="50">
        <v>4929215.1134675937</v>
      </c>
      <c r="O6045" s="48">
        <v>6036</v>
      </c>
      <c r="P6045" s="50">
        <v>0</v>
      </c>
    </row>
    <row r="6046" spans="12:16" x14ac:dyDescent="0.3">
      <c r="L6046" s="48">
        <v>6037</v>
      </c>
      <c r="M6046" s="50">
        <v>844847.0745841671</v>
      </c>
      <c r="O6046" s="48">
        <v>6037</v>
      </c>
      <c r="P6046" s="50">
        <v>844847.0745841671</v>
      </c>
    </row>
    <row r="6047" spans="12:16" x14ac:dyDescent="0.3">
      <c r="L6047" s="48">
        <v>6038</v>
      </c>
      <c r="M6047" s="50">
        <v>182443.69625079643</v>
      </c>
      <c r="O6047" s="48">
        <v>6038</v>
      </c>
      <c r="P6047" s="50">
        <v>0</v>
      </c>
    </row>
    <row r="6048" spans="12:16" x14ac:dyDescent="0.3">
      <c r="L6048" s="48">
        <v>6039</v>
      </c>
      <c r="M6048" s="50">
        <v>0</v>
      </c>
      <c r="O6048" s="48">
        <v>6039</v>
      </c>
      <c r="P6048" s="50">
        <v>0</v>
      </c>
    </row>
    <row r="6049" spans="12:16" x14ac:dyDescent="0.3">
      <c r="L6049" s="48">
        <v>6040</v>
      </c>
      <c r="M6049" s="50">
        <v>0</v>
      </c>
      <c r="O6049" s="48">
        <v>6040</v>
      </c>
      <c r="P6049" s="50">
        <v>0</v>
      </c>
    </row>
    <row r="6050" spans="12:16" x14ac:dyDescent="0.3">
      <c r="L6050" s="48">
        <v>6041</v>
      </c>
      <c r="M6050" s="50">
        <v>0</v>
      </c>
      <c r="O6050" s="48">
        <v>6041</v>
      </c>
      <c r="P6050" s="50">
        <v>0</v>
      </c>
    </row>
    <row r="6051" spans="12:16" x14ac:dyDescent="0.3">
      <c r="L6051" s="48">
        <v>6042</v>
      </c>
      <c r="M6051" s="50">
        <v>0</v>
      </c>
      <c r="O6051" s="48">
        <v>6042</v>
      </c>
      <c r="P6051" s="50">
        <v>0</v>
      </c>
    </row>
    <row r="6052" spans="12:16" x14ac:dyDescent="0.3">
      <c r="L6052" s="48">
        <v>6043</v>
      </c>
      <c r="M6052" s="50">
        <v>3207742.609141333</v>
      </c>
      <c r="O6052" s="48">
        <v>6043</v>
      </c>
      <c r="P6052" s="50">
        <v>219101.9157241435</v>
      </c>
    </row>
    <row r="6053" spans="12:16" x14ac:dyDescent="0.3">
      <c r="L6053" s="48">
        <v>6044</v>
      </c>
      <c r="M6053" s="50">
        <v>285822.15246595856</v>
      </c>
      <c r="O6053" s="48">
        <v>6044</v>
      </c>
      <c r="P6053" s="50">
        <v>285822.15246595856</v>
      </c>
    </row>
    <row r="6054" spans="12:16" x14ac:dyDescent="0.3">
      <c r="L6054" s="48">
        <v>6045</v>
      </c>
      <c r="M6054" s="50">
        <v>0</v>
      </c>
      <c r="O6054" s="48">
        <v>6045</v>
      </c>
      <c r="P6054" s="50">
        <v>0</v>
      </c>
    </row>
    <row r="6055" spans="12:16" x14ac:dyDescent="0.3">
      <c r="L6055" s="48">
        <v>6046</v>
      </c>
      <c r="M6055" s="50">
        <v>362843.41635712341</v>
      </c>
      <c r="O6055" s="48">
        <v>6046</v>
      </c>
      <c r="P6055" s="50">
        <v>362843.41635712341</v>
      </c>
    </row>
    <row r="6056" spans="12:16" x14ac:dyDescent="0.3">
      <c r="L6056" s="48">
        <v>6047</v>
      </c>
      <c r="M6056" s="50">
        <v>1353845.3005039319</v>
      </c>
      <c r="O6056" s="48">
        <v>6047</v>
      </c>
      <c r="P6056" s="50">
        <v>1353845.3005039319</v>
      </c>
    </row>
    <row r="6057" spans="12:16" x14ac:dyDescent="0.3">
      <c r="L6057" s="48">
        <v>6048</v>
      </c>
      <c r="M6057" s="50">
        <v>797016.11266282247</v>
      </c>
      <c r="O6057" s="48">
        <v>6048</v>
      </c>
      <c r="P6057" s="50">
        <v>0</v>
      </c>
    </row>
    <row r="6058" spans="12:16" x14ac:dyDescent="0.3">
      <c r="L6058" s="48">
        <v>6049</v>
      </c>
      <c r="M6058" s="50">
        <v>0</v>
      </c>
      <c r="O6058" s="48">
        <v>6049</v>
      </c>
      <c r="P6058" s="50">
        <v>0</v>
      </c>
    </row>
    <row r="6059" spans="12:16" x14ac:dyDescent="0.3">
      <c r="L6059" s="48">
        <v>6050</v>
      </c>
      <c r="M6059" s="50">
        <v>0</v>
      </c>
      <c r="O6059" s="48">
        <v>6050</v>
      </c>
      <c r="P6059" s="50">
        <v>0</v>
      </c>
    </row>
    <row r="6060" spans="12:16" x14ac:dyDescent="0.3">
      <c r="L6060" s="48">
        <v>6051</v>
      </c>
      <c r="M6060" s="50">
        <v>0</v>
      </c>
      <c r="O6060" s="48">
        <v>6051</v>
      </c>
      <c r="P6060" s="50">
        <v>0</v>
      </c>
    </row>
    <row r="6061" spans="12:16" x14ac:dyDescent="0.3">
      <c r="L6061" s="48">
        <v>6052</v>
      </c>
      <c r="M6061" s="50">
        <v>0</v>
      </c>
      <c r="O6061" s="48">
        <v>6052</v>
      </c>
      <c r="P6061" s="50">
        <v>0</v>
      </c>
    </row>
    <row r="6062" spans="12:16" x14ac:dyDescent="0.3">
      <c r="L6062" s="48">
        <v>6053</v>
      </c>
      <c r="M6062" s="50">
        <v>0</v>
      </c>
      <c r="O6062" s="48">
        <v>6053</v>
      </c>
      <c r="P6062" s="50">
        <v>0</v>
      </c>
    </row>
    <row r="6063" spans="12:16" x14ac:dyDescent="0.3">
      <c r="L6063" s="48">
        <v>6054</v>
      </c>
      <c r="M6063" s="50">
        <v>0</v>
      </c>
      <c r="O6063" s="48">
        <v>6054</v>
      </c>
      <c r="P6063" s="50">
        <v>0</v>
      </c>
    </row>
    <row r="6064" spans="12:16" x14ac:dyDescent="0.3">
      <c r="L6064" s="48">
        <v>6055</v>
      </c>
      <c r="M6064" s="50">
        <v>0</v>
      </c>
      <c r="O6064" s="48">
        <v>6055</v>
      </c>
      <c r="P6064" s="50">
        <v>0</v>
      </c>
    </row>
    <row r="6065" spans="12:16" x14ac:dyDescent="0.3">
      <c r="L6065" s="48">
        <v>6056</v>
      </c>
      <c r="M6065" s="50">
        <v>0</v>
      </c>
      <c r="O6065" s="48">
        <v>6056</v>
      </c>
      <c r="P6065" s="50">
        <v>0</v>
      </c>
    </row>
    <row r="6066" spans="12:16" x14ac:dyDescent="0.3">
      <c r="L6066" s="48">
        <v>6057</v>
      </c>
      <c r="M6066" s="50">
        <v>4205092.6250673756</v>
      </c>
      <c r="O6066" s="48">
        <v>6057</v>
      </c>
      <c r="P6066" s="50">
        <v>3237707.9429870332</v>
      </c>
    </row>
    <row r="6067" spans="12:16" x14ac:dyDescent="0.3">
      <c r="L6067" s="48">
        <v>6058</v>
      </c>
      <c r="M6067" s="50">
        <v>239580.17583549776</v>
      </c>
      <c r="O6067" s="48">
        <v>6058</v>
      </c>
      <c r="P6067" s="50">
        <v>0</v>
      </c>
    </row>
    <row r="6068" spans="12:16" x14ac:dyDescent="0.3">
      <c r="L6068" s="48">
        <v>6059</v>
      </c>
      <c r="M6068" s="50">
        <v>1188672.0021444135</v>
      </c>
      <c r="O6068" s="48">
        <v>6059</v>
      </c>
      <c r="P6068" s="50">
        <v>1188672.0021444135</v>
      </c>
    </row>
    <row r="6069" spans="12:16" x14ac:dyDescent="0.3">
      <c r="L6069" s="48">
        <v>6060</v>
      </c>
      <c r="M6069" s="50">
        <v>4486603.2834830955</v>
      </c>
      <c r="O6069" s="48">
        <v>6060</v>
      </c>
      <c r="P6069" s="50">
        <v>4486603.2834830955</v>
      </c>
    </row>
    <row r="6070" spans="12:16" x14ac:dyDescent="0.3">
      <c r="L6070" s="48">
        <v>6061</v>
      </c>
      <c r="M6070" s="50">
        <v>3127566.1299921027</v>
      </c>
      <c r="O6070" s="48">
        <v>6061</v>
      </c>
      <c r="P6070" s="50">
        <v>0</v>
      </c>
    </row>
    <row r="6071" spans="12:16" x14ac:dyDescent="0.3">
      <c r="L6071" s="48">
        <v>6062</v>
      </c>
      <c r="M6071" s="50">
        <v>1659988.4428049258</v>
      </c>
      <c r="O6071" s="48">
        <v>6062</v>
      </c>
      <c r="P6071" s="50">
        <v>1659988.4428049258</v>
      </c>
    </row>
    <row r="6072" spans="12:16" x14ac:dyDescent="0.3">
      <c r="L6072" s="48">
        <v>6063</v>
      </c>
      <c r="M6072" s="50">
        <v>6871956.2995676259</v>
      </c>
      <c r="O6072" s="48">
        <v>6063</v>
      </c>
      <c r="P6072" s="50">
        <v>282306.45986131654</v>
      </c>
    </row>
    <row r="6073" spans="12:16" x14ac:dyDescent="0.3">
      <c r="L6073" s="48">
        <v>6064</v>
      </c>
      <c r="M6073" s="50">
        <v>98804.327668454716</v>
      </c>
      <c r="O6073" s="48">
        <v>6064</v>
      </c>
      <c r="P6073" s="50">
        <v>98804.327668454716</v>
      </c>
    </row>
    <row r="6074" spans="12:16" x14ac:dyDescent="0.3">
      <c r="L6074" s="48">
        <v>6065</v>
      </c>
      <c r="M6074" s="50">
        <v>211998.00177509835</v>
      </c>
      <c r="O6074" s="48">
        <v>6065</v>
      </c>
      <c r="P6074" s="50">
        <v>211998.00177509835</v>
      </c>
    </row>
    <row r="6075" spans="12:16" x14ac:dyDescent="0.3">
      <c r="L6075" s="48">
        <v>6066</v>
      </c>
      <c r="M6075" s="50">
        <v>356528.06607030024</v>
      </c>
      <c r="O6075" s="48">
        <v>6066</v>
      </c>
      <c r="P6075" s="50">
        <v>356528.06607030024</v>
      </c>
    </row>
    <row r="6076" spans="12:16" x14ac:dyDescent="0.3">
      <c r="L6076" s="48">
        <v>6067</v>
      </c>
      <c r="M6076" s="50">
        <v>0</v>
      </c>
      <c r="O6076" s="48">
        <v>6067</v>
      </c>
      <c r="P6076" s="50">
        <v>0</v>
      </c>
    </row>
    <row r="6077" spans="12:16" x14ac:dyDescent="0.3">
      <c r="L6077" s="48">
        <v>6068</v>
      </c>
      <c r="M6077" s="50">
        <v>1577062.1145226506</v>
      </c>
      <c r="O6077" s="48">
        <v>6068</v>
      </c>
      <c r="P6077" s="50">
        <v>1295130.6629076393</v>
      </c>
    </row>
    <row r="6078" spans="12:16" x14ac:dyDescent="0.3">
      <c r="L6078" s="48">
        <v>6069</v>
      </c>
      <c r="M6078" s="50">
        <v>0</v>
      </c>
      <c r="O6078" s="48">
        <v>6069</v>
      </c>
      <c r="P6078" s="50">
        <v>0</v>
      </c>
    </row>
    <row r="6079" spans="12:16" x14ac:dyDescent="0.3">
      <c r="L6079" s="48">
        <v>6070</v>
      </c>
      <c r="M6079" s="50">
        <v>0</v>
      </c>
      <c r="O6079" s="48">
        <v>6070</v>
      </c>
      <c r="P6079" s="50">
        <v>0</v>
      </c>
    </row>
    <row r="6080" spans="12:16" x14ac:dyDescent="0.3">
      <c r="L6080" s="48">
        <v>6071</v>
      </c>
      <c r="M6080" s="50">
        <v>0</v>
      </c>
      <c r="O6080" s="48">
        <v>6071</v>
      </c>
      <c r="P6080" s="50">
        <v>0</v>
      </c>
    </row>
    <row r="6081" spans="12:16" x14ac:dyDescent="0.3">
      <c r="L6081" s="48">
        <v>6072</v>
      </c>
      <c r="M6081" s="50">
        <v>600500.0038726544</v>
      </c>
      <c r="O6081" s="48">
        <v>6072</v>
      </c>
      <c r="P6081" s="50">
        <v>600500.0038726544</v>
      </c>
    </row>
    <row r="6082" spans="12:16" x14ac:dyDescent="0.3">
      <c r="L6082" s="48">
        <v>6073</v>
      </c>
      <c r="M6082" s="50">
        <v>336065.78262041794</v>
      </c>
      <c r="O6082" s="48">
        <v>6073</v>
      </c>
      <c r="P6082" s="50">
        <v>336065.78262041794</v>
      </c>
    </row>
    <row r="6083" spans="12:16" x14ac:dyDescent="0.3">
      <c r="L6083" s="48">
        <v>6074</v>
      </c>
      <c r="M6083" s="50">
        <v>1018656.6953097079</v>
      </c>
      <c r="O6083" s="48">
        <v>6074</v>
      </c>
      <c r="P6083" s="50">
        <v>1018656.6953097079</v>
      </c>
    </row>
    <row r="6084" spans="12:16" x14ac:dyDescent="0.3">
      <c r="L6084" s="48">
        <v>6075</v>
      </c>
      <c r="M6084" s="50">
        <v>0</v>
      </c>
      <c r="O6084" s="48">
        <v>6075</v>
      </c>
      <c r="P6084" s="50">
        <v>0</v>
      </c>
    </row>
    <row r="6085" spans="12:16" x14ac:dyDescent="0.3">
      <c r="L6085" s="48">
        <v>6076</v>
      </c>
      <c r="M6085" s="50">
        <v>0</v>
      </c>
      <c r="O6085" s="48">
        <v>6076</v>
      </c>
      <c r="P6085" s="50">
        <v>0</v>
      </c>
    </row>
    <row r="6086" spans="12:16" x14ac:dyDescent="0.3">
      <c r="L6086" s="48">
        <v>6077</v>
      </c>
      <c r="M6086" s="50">
        <v>0</v>
      </c>
      <c r="O6086" s="48">
        <v>6077</v>
      </c>
      <c r="P6086" s="50">
        <v>0</v>
      </c>
    </row>
    <row r="6087" spans="12:16" x14ac:dyDescent="0.3">
      <c r="L6087" s="48">
        <v>6078</v>
      </c>
      <c r="M6087" s="50">
        <v>0</v>
      </c>
      <c r="O6087" s="48">
        <v>6078</v>
      </c>
      <c r="P6087" s="50">
        <v>0</v>
      </c>
    </row>
    <row r="6088" spans="12:16" x14ac:dyDescent="0.3">
      <c r="L6088" s="48">
        <v>6079</v>
      </c>
      <c r="M6088" s="50">
        <v>173216.0852405254</v>
      </c>
      <c r="O6088" s="48">
        <v>6079</v>
      </c>
      <c r="P6088" s="50">
        <v>173216.0852405254</v>
      </c>
    </row>
    <row r="6089" spans="12:16" x14ac:dyDescent="0.3">
      <c r="L6089" s="48">
        <v>6080</v>
      </c>
      <c r="M6089" s="50">
        <v>0</v>
      </c>
      <c r="O6089" s="48">
        <v>6080</v>
      </c>
      <c r="P6089" s="50">
        <v>0</v>
      </c>
    </row>
    <row r="6090" spans="12:16" x14ac:dyDescent="0.3">
      <c r="L6090" s="48">
        <v>6081</v>
      </c>
      <c r="M6090" s="50">
        <v>0</v>
      </c>
      <c r="O6090" s="48">
        <v>6081</v>
      </c>
      <c r="P6090" s="50">
        <v>0</v>
      </c>
    </row>
    <row r="6091" spans="12:16" x14ac:dyDescent="0.3">
      <c r="L6091" s="48">
        <v>6082</v>
      </c>
      <c r="M6091" s="50">
        <v>0</v>
      </c>
      <c r="O6091" s="48">
        <v>6082</v>
      </c>
      <c r="P6091" s="50">
        <v>0</v>
      </c>
    </row>
    <row r="6092" spans="12:16" x14ac:dyDescent="0.3">
      <c r="L6092" s="48">
        <v>6083</v>
      </c>
      <c r="M6092" s="50">
        <v>572342.03192303982</v>
      </c>
      <c r="O6092" s="48">
        <v>6083</v>
      </c>
      <c r="P6092" s="50">
        <v>572342.03192303982</v>
      </c>
    </row>
    <row r="6093" spans="12:16" x14ac:dyDescent="0.3">
      <c r="L6093" s="48">
        <v>6084</v>
      </c>
      <c r="M6093" s="50">
        <v>5090976.4301467184</v>
      </c>
      <c r="O6093" s="48">
        <v>6084</v>
      </c>
      <c r="P6093" s="50">
        <v>5090976.4301467184</v>
      </c>
    </row>
    <row r="6094" spans="12:16" x14ac:dyDescent="0.3">
      <c r="L6094" s="48">
        <v>6085</v>
      </c>
      <c r="M6094" s="50">
        <v>4513977.030191049</v>
      </c>
      <c r="O6094" s="48">
        <v>6085</v>
      </c>
      <c r="P6094" s="50">
        <v>187873.00225132622</v>
      </c>
    </row>
    <row r="6095" spans="12:16" x14ac:dyDescent="0.3">
      <c r="L6095" s="48">
        <v>6086</v>
      </c>
      <c r="M6095" s="50">
        <v>506060.37541824381</v>
      </c>
      <c r="O6095" s="48">
        <v>6086</v>
      </c>
      <c r="P6095" s="50">
        <v>506060.37541824381</v>
      </c>
    </row>
    <row r="6096" spans="12:16" x14ac:dyDescent="0.3">
      <c r="L6096" s="48">
        <v>6087</v>
      </c>
      <c r="M6096" s="50">
        <v>262483.89481213136</v>
      </c>
      <c r="O6096" s="48">
        <v>6087</v>
      </c>
      <c r="P6096" s="50">
        <v>262483.89481213136</v>
      </c>
    </row>
    <row r="6097" spans="12:16" x14ac:dyDescent="0.3">
      <c r="L6097" s="48">
        <v>6088</v>
      </c>
      <c r="M6097" s="50">
        <v>0</v>
      </c>
      <c r="O6097" s="48">
        <v>6088</v>
      </c>
      <c r="P6097" s="50">
        <v>0</v>
      </c>
    </row>
    <row r="6098" spans="12:16" x14ac:dyDescent="0.3">
      <c r="L6098" s="48">
        <v>6089</v>
      </c>
      <c r="M6098" s="50">
        <v>156386.39329116227</v>
      </c>
      <c r="O6098" s="48">
        <v>6089</v>
      </c>
      <c r="P6098" s="50">
        <v>156386.39329116227</v>
      </c>
    </row>
    <row r="6099" spans="12:16" x14ac:dyDescent="0.3">
      <c r="L6099" s="48">
        <v>6090</v>
      </c>
      <c r="M6099" s="50">
        <v>2361170.0313607738</v>
      </c>
      <c r="O6099" s="48">
        <v>6090</v>
      </c>
      <c r="P6099" s="50">
        <v>0</v>
      </c>
    </row>
    <row r="6100" spans="12:16" x14ac:dyDescent="0.3">
      <c r="L6100" s="48">
        <v>6091</v>
      </c>
      <c r="M6100" s="50">
        <v>466913.82696483465</v>
      </c>
      <c r="O6100" s="48">
        <v>6091</v>
      </c>
      <c r="P6100" s="50">
        <v>466913.82696483465</v>
      </c>
    </row>
    <row r="6101" spans="12:16" x14ac:dyDescent="0.3">
      <c r="L6101" s="48">
        <v>6092</v>
      </c>
      <c r="M6101" s="50">
        <v>2960116.7869886854</v>
      </c>
      <c r="O6101" s="48">
        <v>6092</v>
      </c>
      <c r="P6101" s="50">
        <v>2960116.7869886854</v>
      </c>
    </row>
    <row r="6102" spans="12:16" x14ac:dyDescent="0.3">
      <c r="L6102" s="48">
        <v>6093</v>
      </c>
      <c r="M6102" s="50">
        <v>0</v>
      </c>
      <c r="O6102" s="48">
        <v>6093</v>
      </c>
      <c r="P6102" s="50">
        <v>0</v>
      </c>
    </row>
    <row r="6103" spans="12:16" x14ac:dyDescent="0.3">
      <c r="L6103" s="48">
        <v>6094</v>
      </c>
      <c r="M6103" s="50">
        <v>191567.03637016215</v>
      </c>
      <c r="O6103" s="48">
        <v>6094</v>
      </c>
      <c r="P6103" s="50">
        <v>0</v>
      </c>
    </row>
    <row r="6104" spans="12:16" x14ac:dyDescent="0.3">
      <c r="L6104" s="48">
        <v>6095</v>
      </c>
      <c r="M6104" s="50">
        <v>0</v>
      </c>
      <c r="O6104" s="48">
        <v>6095</v>
      </c>
      <c r="P6104" s="50">
        <v>0</v>
      </c>
    </row>
    <row r="6105" spans="12:16" x14ac:dyDescent="0.3">
      <c r="L6105" s="48">
        <v>6096</v>
      </c>
      <c r="M6105" s="50">
        <v>0</v>
      </c>
      <c r="O6105" s="48">
        <v>6096</v>
      </c>
      <c r="P6105" s="50">
        <v>0</v>
      </c>
    </row>
    <row r="6106" spans="12:16" x14ac:dyDescent="0.3">
      <c r="L6106" s="48">
        <v>6097</v>
      </c>
      <c r="M6106" s="50">
        <v>0</v>
      </c>
      <c r="O6106" s="48">
        <v>6097</v>
      </c>
      <c r="P6106" s="50">
        <v>0</v>
      </c>
    </row>
    <row r="6107" spans="12:16" x14ac:dyDescent="0.3">
      <c r="L6107" s="48">
        <v>6098</v>
      </c>
      <c r="M6107" s="50">
        <v>0</v>
      </c>
      <c r="O6107" s="48">
        <v>6098</v>
      </c>
      <c r="P6107" s="50">
        <v>0</v>
      </c>
    </row>
    <row r="6108" spans="12:16" x14ac:dyDescent="0.3">
      <c r="L6108" s="48">
        <v>6099</v>
      </c>
      <c r="M6108" s="50">
        <v>0</v>
      </c>
      <c r="O6108" s="48">
        <v>6099</v>
      </c>
      <c r="P6108" s="50">
        <v>0</v>
      </c>
    </row>
    <row r="6109" spans="12:16" x14ac:dyDescent="0.3">
      <c r="L6109" s="48">
        <v>6100</v>
      </c>
      <c r="M6109" s="50">
        <v>3028994.3653841461</v>
      </c>
      <c r="O6109" s="48">
        <v>6100</v>
      </c>
      <c r="P6109" s="50">
        <v>3028994.3653841461</v>
      </c>
    </row>
    <row r="6110" spans="12:16" x14ac:dyDescent="0.3">
      <c r="L6110" s="48">
        <v>6101</v>
      </c>
      <c r="M6110" s="50">
        <v>4521390.3716569459</v>
      </c>
      <c r="O6110" s="48">
        <v>6101</v>
      </c>
      <c r="P6110" s="50">
        <v>0</v>
      </c>
    </row>
    <row r="6111" spans="12:16" x14ac:dyDescent="0.3">
      <c r="L6111" s="48">
        <v>6102</v>
      </c>
      <c r="M6111" s="50">
        <v>11950872.979513029</v>
      </c>
      <c r="O6111" s="48">
        <v>6102</v>
      </c>
      <c r="P6111" s="50">
        <v>11950872.979513029</v>
      </c>
    </row>
    <row r="6112" spans="12:16" x14ac:dyDescent="0.3">
      <c r="L6112" s="48">
        <v>6103</v>
      </c>
      <c r="M6112" s="50">
        <v>1538110.475625729</v>
      </c>
      <c r="O6112" s="48">
        <v>6103</v>
      </c>
      <c r="P6112" s="50">
        <v>1250928.3249368067</v>
      </c>
    </row>
    <row r="6113" spans="12:16" x14ac:dyDescent="0.3">
      <c r="L6113" s="48">
        <v>6104</v>
      </c>
      <c r="M6113" s="50">
        <v>0</v>
      </c>
      <c r="O6113" s="48">
        <v>6104</v>
      </c>
      <c r="P6113" s="50">
        <v>0</v>
      </c>
    </row>
    <row r="6114" spans="12:16" x14ac:dyDescent="0.3">
      <c r="L6114" s="48">
        <v>6105</v>
      </c>
      <c r="M6114" s="50">
        <v>177779.0796072763</v>
      </c>
      <c r="O6114" s="48">
        <v>6105</v>
      </c>
      <c r="P6114" s="50">
        <v>177779.0796072763</v>
      </c>
    </row>
    <row r="6115" spans="12:16" x14ac:dyDescent="0.3">
      <c r="L6115" s="48">
        <v>6106</v>
      </c>
      <c r="M6115" s="50">
        <v>255070.64572833455</v>
      </c>
      <c r="O6115" s="48">
        <v>6106</v>
      </c>
      <c r="P6115" s="50">
        <v>255070.64572833455</v>
      </c>
    </row>
    <row r="6116" spans="12:16" x14ac:dyDescent="0.3">
      <c r="L6116" s="48">
        <v>6107</v>
      </c>
      <c r="M6116" s="50">
        <v>193621.69584212638</v>
      </c>
      <c r="O6116" s="48">
        <v>6107</v>
      </c>
      <c r="P6116" s="50">
        <v>0</v>
      </c>
    </row>
    <row r="6117" spans="12:16" x14ac:dyDescent="0.3">
      <c r="L6117" s="48">
        <v>6108</v>
      </c>
      <c r="M6117" s="50">
        <v>0</v>
      </c>
      <c r="O6117" s="48">
        <v>6108</v>
      </c>
      <c r="P6117" s="50">
        <v>0</v>
      </c>
    </row>
    <row r="6118" spans="12:16" x14ac:dyDescent="0.3">
      <c r="L6118" s="48">
        <v>6109</v>
      </c>
      <c r="M6118" s="50">
        <v>160910.22435626903</v>
      </c>
      <c r="O6118" s="48">
        <v>6109</v>
      </c>
      <c r="P6118" s="50">
        <v>160910.22435626903</v>
      </c>
    </row>
    <row r="6119" spans="12:16" x14ac:dyDescent="0.3">
      <c r="L6119" s="48">
        <v>6110</v>
      </c>
      <c r="M6119" s="50">
        <v>0</v>
      </c>
      <c r="O6119" s="48">
        <v>6110</v>
      </c>
      <c r="P6119" s="50">
        <v>0</v>
      </c>
    </row>
    <row r="6120" spans="12:16" x14ac:dyDescent="0.3">
      <c r="L6120" s="48">
        <v>6111</v>
      </c>
      <c r="M6120" s="50">
        <v>264959.28360379057</v>
      </c>
      <c r="O6120" s="48">
        <v>6111</v>
      </c>
      <c r="P6120" s="50">
        <v>264959.28360379057</v>
      </c>
    </row>
    <row r="6121" spans="12:16" x14ac:dyDescent="0.3">
      <c r="L6121" s="48">
        <v>6112</v>
      </c>
      <c r="M6121" s="50">
        <v>0</v>
      </c>
      <c r="O6121" s="48">
        <v>6112</v>
      </c>
      <c r="P6121" s="50">
        <v>0</v>
      </c>
    </row>
    <row r="6122" spans="12:16" x14ac:dyDescent="0.3">
      <c r="L6122" s="48">
        <v>6113</v>
      </c>
      <c r="M6122" s="50">
        <v>0</v>
      </c>
      <c r="O6122" s="48">
        <v>6113</v>
      </c>
      <c r="P6122" s="50">
        <v>0</v>
      </c>
    </row>
    <row r="6123" spans="12:16" x14ac:dyDescent="0.3">
      <c r="L6123" s="48">
        <v>6114</v>
      </c>
      <c r="M6123" s="50">
        <v>0</v>
      </c>
      <c r="O6123" s="48">
        <v>6114</v>
      </c>
      <c r="P6123" s="50">
        <v>0</v>
      </c>
    </row>
    <row r="6124" spans="12:16" x14ac:dyDescent="0.3">
      <c r="L6124" s="48">
        <v>6115</v>
      </c>
      <c r="M6124" s="50">
        <v>3208785.873853805</v>
      </c>
      <c r="O6124" s="48">
        <v>6115</v>
      </c>
      <c r="P6124" s="50">
        <v>0</v>
      </c>
    </row>
    <row r="6125" spans="12:16" x14ac:dyDescent="0.3">
      <c r="L6125" s="48">
        <v>6116</v>
      </c>
      <c r="M6125" s="50">
        <v>1602066.8216938027</v>
      </c>
      <c r="O6125" s="48">
        <v>6116</v>
      </c>
      <c r="P6125" s="50">
        <v>0</v>
      </c>
    </row>
    <row r="6126" spans="12:16" x14ac:dyDescent="0.3">
      <c r="L6126" s="48">
        <v>6117</v>
      </c>
      <c r="M6126" s="50">
        <v>0</v>
      </c>
      <c r="O6126" s="48">
        <v>6117</v>
      </c>
      <c r="P6126" s="50">
        <v>0</v>
      </c>
    </row>
    <row r="6127" spans="12:16" x14ac:dyDescent="0.3">
      <c r="L6127" s="48">
        <v>6118</v>
      </c>
      <c r="M6127" s="50">
        <v>278622.65814233065</v>
      </c>
      <c r="O6127" s="48">
        <v>6118</v>
      </c>
      <c r="P6127" s="50">
        <v>0</v>
      </c>
    </row>
    <row r="6128" spans="12:16" x14ac:dyDescent="0.3">
      <c r="L6128" s="48">
        <v>6119</v>
      </c>
      <c r="M6128" s="50">
        <v>0</v>
      </c>
      <c r="O6128" s="48">
        <v>6119</v>
      </c>
      <c r="P6128" s="50">
        <v>0</v>
      </c>
    </row>
    <row r="6129" spans="12:16" x14ac:dyDescent="0.3">
      <c r="L6129" s="48">
        <v>6120</v>
      </c>
      <c r="M6129" s="50">
        <v>0</v>
      </c>
      <c r="O6129" s="48">
        <v>6120</v>
      </c>
      <c r="P6129" s="50">
        <v>0</v>
      </c>
    </row>
    <row r="6130" spans="12:16" x14ac:dyDescent="0.3">
      <c r="L6130" s="48">
        <v>6121</v>
      </c>
      <c r="M6130" s="50">
        <v>798304.32960099413</v>
      </c>
      <c r="O6130" s="48">
        <v>6121</v>
      </c>
      <c r="P6130" s="50">
        <v>0</v>
      </c>
    </row>
    <row r="6131" spans="12:16" x14ac:dyDescent="0.3">
      <c r="L6131" s="48">
        <v>6122</v>
      </c>
      <c r="M6131" s="50">
        <v>0</v>
      </c>
      <c r="O6131" s="48">
        <v>6122</v>
      </c>
      <c r="P6131" s="50">
        <v>0</v>
      </c>
    </row>
    <row r="6132" spans="12:16" x14ac:dyDescent="0.3">
      <c r="L6132" s="48">
        <v>6123</v>
      </c>
      <c r="M6132" s="50">
        <v>0</v>
      </c>
      <c r="O6132" s="48">
        <v>6123</v>
      </c>
      <c r="P6132" s="50">
        <v>0</v>
      </c>
    </row>
    <row r="6133" spans="12:16" x14ac:dyDescent="0.3">
      <c r="L6133" s="48">
        <v>6124</v>
      </c>
      <c r="M6133" s="50">
        <v>0</v>
      </c>
      <c r="O6133" s="48">
        <v>6124</v>
      </c>
      <c r="P6133" s="50">
        <v>0</v>
      </c>
    </row>
    <row r="6134" spans="12:16" x14ac:dyDescent="0.3">
      <c r="L6134" s="48">
        <v>6125</v>
      </c>
      <c r="M6134" s="50">
        <v>0</v>
      </c>
      <c r="O6134" s="48">
        <v>6125</v>
      </c>
      <c r="P6134" s="50">
        <v>0</v>
      </c>
    </row>
    <row r="6135" spans="12:16" x14ac:dyDescent="0.3">
      <c r="L6135" s="48">
        <v>6126</v>
      </c>
      <c r="M6135" s="50">
        <v>0</v>
      </c>
      <c r="O6135" s="48">
        <v>6126</v>
      </c>
      <c r="P6135" s="50">
        <v>0</v>
      </c>
    </row>
    <row r="6136" spans="12:16" x14ac:dyDescent="0.3">
      <c r="L6136" s="48">
        <v>6127</v>
      </c>
      <c r="M6136" s="50">
        <v>0</v>
      </c>
      <c r="O6136" s="48">
        <v>6127</v>
      </c>
      <c r="P6136" s="50">
        <v>0</v>
      </c>
    </row>
    <row r="6137" spans="12:16" x14ac:dyDescent="0.3">
      <c r="L6137" s="48">
        <v>6128</v>
      </c>
      <c r="M6137" s="50">
        <v>3581111.0391798941</v>
      </c>
      <c r="O6137" s="48">
        <v>6128</v>
      </c>
      <c r="P6137" s="50">
        <v>0</v>
      </c>
    </row>
    <row r="6138" spans="12:16" x14ac:dyDescent="0.3">
      <c r="L6138" s="48">
        <v>6129</v>
      </c>
      <c r="M6138" s="50">
        <v>0</v>
      </c>
      <c r="O6138" s="48">
        <v>6129</v>
      </c>
      <c r="P6138" s="50">
        <v>0</v>
      </c>
    </row>
    <row r="6139" spans="12:16" x14ac:dyDescent="0.3">
      <c r="L6139" s="48">
        <v>6130</v>
      </c>
      <c r="M6139" s="50">
        <v>345367.80863258848</v>
      </c>
      <c r="O6139" s="48">
        <v>6130</v>
      </c>
      <c r="P6139" s="50">
        <v>345367.80863258848</v>
      </c>
    </row>
    <row r="6140" spans="12:16" x14ac:dyDescent="0.3">
      <c r="L6140" s="48">
        <v>6131</v>
      </c>
      <c r="M6140" s="50">
        <v>0</v>
      </c>
      <c r="O6140" s="48">
        <v>6131</v>
      </c>
      <c r="P6140" s="50">
        <v>0</v>
      </c>
    </row>
    <row r="6141" spans="12:16" x14ac:dyDescent="0.3">
      <c r="L6141" s="48">
        <v>6132</v>
      </c>
      <c r="M6141" s="50">
        <v>0</v>
      </c>
      <c r="O6141" s="48">
        <v>6132</v>
      </c>
      <c r="P6141" s="50">
        <v>0</v>
      </c>
    </row>
    <row r="6142" spans="12:16" x14ac:dyDescent="0.3">
      <c r="L6142" s="48">
        <v>6133</v>
      </c>
      <c r="M6142" s="50">
        <v>0</v>
      </c>
      <c r="O6142" s="48">
        <v>6133</v>
      </c>
      <c r="P6142" s="50">
        <v>0</v>
      </c>
    </row>
    <row r="6143" spans="12:16" x14ac:dyDescent="0.3">
      <c r="L6143" s="48">
        <v>6134</v>
      </c>
      <c r="M6143" s="50">
        <v>0</v>
      </c>
      <c r="O6143" s="48">
        <v>6134</v>
      </c>
      <c r="P6143" s="50">
        <v>0</v>
      </c>
    </row>
    <row r="6144" spans="12:16" x14ac:dyDescent="0.3">
      <c r="L6144" s="48">
        <v>6135</v>
      </c>
      <c r="M6144" s="50">
        <v>0</v>
      </c>
      <c r="O6144" s="48">
        <v>6135</v>
      </c>
      <c r="P6144" s="50">
        <v>0</v>
      </c>
    </row>
    <row r="6145" spans="12:16" x14ac:dyDescent="0.3">
      <c r="L6145" s="48">
        <v>6136</v>
      </c>
      <c r="M6145" s="50">
        <v>0</v>
      </c>
      <c r="O6145" s="48">
        <v>6136</v>
      </c>
      <c r="P6145" s="50">
        <v>0</v>
      </c>
    </row>
    <row r="6146" spans="12:16" x14ac:dyDescent="0.3">
      <c r="L6146" s="48">
        <v>6137</v>
      </c>
      <c r="M6146" s="50">
        <v>2885122.834527934</v>
      </c>
      <c r="O6146" s="48">
        <v>6137</v>
      </c>
      <c r="P6146" s="50">
        <v>2885122.834527934</v>
      </c>
    </row>
    <row r="6147" spans="12:16" x14ac:dyDescent="0.3">
      <c r="L6147" s="48">
        <v>6138</v>
      </c>
      <c r="M6147" s="50">
        <v>0</v>
      </c>
      <c r="O6147" s="48">
        <v>6138</v>
      </c>
      <c r="P6147" s="50">
        <v>0</v>
      </c>
    </row>
    <row r="6148" spans="12:16" x14ac:dyDescent="0.3">
      <c r="L6148" s="48">
        <v>6139</v>
      </c>
      <c r="M6148" s="50">
        <v>0</v>
      </c>
      <c r="O6148" s="48">
        <v>6139</v>
      </c>
      <c r="P6148" s="50">
        <v>0</v>
      </c>
    </row>
    <row r="6149" spans="12:16" x14ac:dyDescent="0.3">
      <c r="L6149" s="48">
        <v>6140</v>
      </c>
      <c r="M6149" s="50">
        <v>0</v>
      </c>
      <c r="O6149" s="48">
        <v>6140</v>
      </c>
      <c r="P6149" s="50">
        <v>0</v>
      </c>
    </row>
    <row r="6150" spans="12:16" x14ac:dyDescent="0.3">
      <c r="L6150" s="48">
        <v>6141</v>
      </c>
      <c r="M6150" s="50">
        <v>0</v>
      </c>
      <c r="O6150" s="48">
        <v>6141</v>
      </c>
      <c r="P6150" s="50">
        <v>0</v>
      </c>
    </row>
    <row r="6151" spans="12:16" x14ac:dyDescent="0.3">
      <c r="L6151" s="48">
        <v>6142</v>
      </c>
      <c r="M6151" s="50">
        <v>295969.84032306011</v>
      </c>
      <c r="O6151" s="48">
        <v>6142</v>
      </c>
      <c r="P6151" s="50">
        <v>0</v>
      </c>
    </row>
    <row r="6152" spans="12:16" x14ac:dyDescent="0.3">
      <c r="L6152" s="48">
        <v>6143</v>
      </c>
      <c r="M6152" s="50">
        <v>229224.3235005766</v>
      </c>
      <c r="O6152" s="48">
        <v>6143</v>
      </c>
      <c r="P6152" s="50">
        <v>0</v>
      </c>
    </row>
    <row r="6153" spans="12:16" x14ac:dyDescent="0.3">
      <c r="L6153" s="48">
        <v>6144</v>
      </c>
      <c r="M6153" s="50">
        <v>0</v>
      </c>
      <c r="O6153" s="48">
        <v>6144</v>
      </c>
      <c r="P6153" s="50">
        <v>0</v>
      </c>
    </row>
    <row r="6154" spans="12:16" x14ac:dyDescent="0.3">
      <c r="L6154" s="48">
        <v>6145</v>
      </c>
      <c r="M6154" s="50">
        <v>188081.15881755532</v>
      </c>
      <c r="O6154" s="48">
        <v>6145</v>
      </c>
      <c r="P6154" s="50">
        <v>188081.15881755532</v>
      </c>
    </row>
    <row r="6155" spans="12:16" x14ac:dyDescent="0.3">
      <c r="L6155" s="48">
        <v>6146</v>
      </c>
      <c r="M6155" s="50">
        <v>4698295.3163317172</v>
      </c>
      <c r="O6155" s="48">
        <v>6146</v>
      </c>
      <c r="P6155" s="50">
        <v>0</v>
      </c>
    </row>
    <row r="6156" spans="12:16" x14ac:dyDescent="0.3">
      <c r="L6156" s="48">
        <v>6147</v>
      </c>
      <c r="M6156" s="50">
        <v>2432139.7232142463</v>
      </c>
      <c r="O6156" s="48">
        <v>6147</v>
      </c>
      <c r="P6156" s="50">
        <v>247508.0250278225</v>
      </c>
    </row>
    <row r="6157" spans="12:16" x14ac:dyDescent="0.3">
      <c r="L6157" s="48">
        <v>6148</v>
      </c>
      <c r="M6157" s="50">
        <v>3801957.2606029147</v>
      </c>
      <c r="O6157" s="48">
        <v>6148</v>
      </c>
      <c r="P6157" s="50">
        <v>0</v>
      </c>
    </row>
    <row r="6158" spans="12:16" x14ac:dyDescent="0.3">
      <c r="L6158" s="48">
        <v>6149</v>
      </c>
      <c r="M6158" s="50">
        <v>0</v>
      </c>
      <c r="O6158" s="48">
        <v>6149</v>
      </c>
      <c r="P6158" s="50">
        <v>0</v>
      </c>
    </row>
    <row r="6159" spans="12:16" x14ac:dyDescent="0.3">
      <c r="L6159" s="48">
        <v>6150</v>
      </c>
      <c r="M6159" s="50">
        <v>0</v>
      </c>
      <c r="O6159" s="48">
        <v>6150</v>
      </c>
      <c r="P6159" s="50">
        <v>0</v>
      </c>
    </row>
    <row r="6160" spans="12:16" x14ac:dyDescent="0.3">
      <c r="L6160" s="48">
        <v>6151</v>
      </c>
      <c r="M6160" s="50">
        <v>0</v>
      </c>
      <c r="O6160" s="48">
        <v>6151</v>
      </c>
      <c r="P6160" s="50">
        <v>0</v>
      </c>
    </row>
    <row r="6161" spans="12:16" x14ac:dyDescent="0.3">
      <c r="L6161" s="48">
        <v>6152</v>
      </c>
      <c r="M6161" s="50">
        <v>0</v>
      </c>
      <c r="O6161" s="48">
        <v>6152</v>
      </c>
      <c r="P6161" s="50">
        <v>0</v>
      </c>
    </row>
    <row r="6162" spans="12:16" x14ac:dyDescent="0.3">
      <c r="L6162" s="48">
        <v>6153</v>
      </c>
      <c r="M6162" s="50">
        <v>2315611.1578089041</v>
      </c>
      <c r="O6162" s="48">
        <v>6153</v>
      </c>
      <c r="P6162" s="50">
        <v>0</v>
      </c>
    </row>
    <row r="6163" spans="12:16" x14ac:dyDescent="0.3">
      <c r="L6163" s="48">
        <v>6154</v>
      </c>
      <c r="M6163" s="50">
        <v>1301720.721474549</v>
      </c>
      <c r="O6163" s="48">
        <v>6154</v>
      </c>
      <c r="P6163" s="50">
        <v>1301720.721474549</v>
      </c>
    </row>
    <row r="6164" spans="12:16" x14ac:dyDescent="0.3">
      <c r="L6164" s="48">
        <v>6155</v>
      </c>
      <c r="M6164" s="50">
        <v>191477.84868696207</v>
      </c>
      <c r="O6164" s="48">
        <v>6155</v>
      </c>
      <c r="P6164" s="50">
        <v>0</v>
      </c>
    </row>
    <row r="6165" spans="12:16" x14ac:dyDescent="0.3">
      <c r="L6165" s="48">
        <v>6156</v>
      </c>
      <c r="M6165" s="50">
        <v>0</v>
      </c>
      <c r="O6165" s="48">
        <v>6156</v>
      </c>
      <c r="P6165" s="50">
        <v>0</v>
      </c>
    </row>
    <row r="6166" spans="12:16" x14ac:dyDescent="0.3">
      <c r="L6166" s="48">
        <v>6157</v>
      </c>
      <c r="M6166" s="50">
        <v>0</v>
      </c>
      <c r="O6166" s="48">
        <v>6157</v>
      </c>
      <c r="P6166" s="50">
        <v>0</v>
      </c>
    </row>
    <row r="6167" spans="12:16" x14ac:dyDescent="0.3">
      <c r="L6167" s="48">
        <v>6158</v>
      </c>
      <c r="M6167" s="50">
        <v>0</v>
      </c>
      <c r="O6167" s="48">
        <v>6158</v>
      </c>
      <c r="P6167" s="50">
        <v>0</v>
      </c>
    </row>
    <row r="6168" spans="12:16" x14ac:dyDescent="0.3">
      <c r="L6168" s="48">
        <v>6159</v>
      </c>
      <c r="M6168" s="50">
        <v>362761.1860844238</v>
      </c>
      <c r="O6168" s="48">
        <v>6159</v>
      </c>
      <c r="P6168" s="50">
        <v>362761.1860844238</v>
      </c>
    </row>
    <row r="6169" spans="12:16" x14ac:dyDescent="0.3">
      <c r="L6169" s="48">
        <v>6160</v>
      </c>
      <c r="M6169" s="50">
        <v>2124321.4054930247</v>
      </c>
      <c r="O6169" s="48">
        <v>6160</v>
      </c>
      <c r="P6169" s="50">
        <v>0</v>
      </c>
    </row>
    <row r="6170" spans="12:16" x14ac:dyDescent="0.3">
      <c r="L6170" s="48">
        <v>6161</v>
      </c>
      <c r="M6170" s="50">
        <v>0</v>
      </c>
      <c r="O6170" s="48">
        <v>6161</v>
      </c>
      <c r="P6170" s="50">
        <v>0</v>
      </c>
    </row>
    <row r="6171" spans="12:16" x14ac:dyDescent="0.3">
      <c r="L6171" s="48">
        <v>6162</v>
      </c>
      <c r="M6171" s="50">
        <v>0</v>
      </c>
      <c r="O6171" s="48">
        <v>6162</v>
      </c>
      <c r="P6171" s="50">
        <v>0</v>
      </c>
    </row>
    <row r="6172" spans="12:16" x14ac:dyDescent="0.3">
      <c r="L6172" s="48">
        <v>6163</v>
      </c>
      <c r="M6172" s="50">
        <v>0</v>
      </c>
      <c r="O6172" s="48">
        <v>6163</v>
      </c>
      <c r="P6172" s="50">
        <v>0</v>
      </c>
    </row>
    <row r="6173" spans="12:16" x14ac:dyDescent="0.3">
      <c r="L6173" s="48">
        <v>6164</v>
      </c>
      <c r="M6173" s="50">
        <v>2376115.0414729151</v>
      </c>
      <c r="O6173" s="48">
        <v>6164</v>
      </c>
      <c r="P6173" s="50">
        <v>2376115.0414729151</v>
      </c>
    </row>
    <row r="6174" spans="12:16" x14ac:dyDescent="0.3">
      <c r="L6174" s="48">
        <v>6165</v>
      </c>
      <c r="M6174" s="50">
        <v>8398118.0276935417</v>
      </c>
      <c r="O6174" s="48">
        <v>6165</v>
      </c>
      <c r="P6174" s="50">
        <v>8398118.0276935417</v>
      </c>
    </row>
    <row r="6175" spans="12:16" x14ac:dyDescent="0.3">
      <c r="L6175" s="48">
        <v>6166</v>
      </c>
      <c r="M6175" s="50">
        <v>0</v>
      </c>
      <c r="O6175" s="48">
        <v>6166</v>
      </c>
      <c r="P6175" s="50">
        <v>0</v>
      </c>
    </row>
    <row r="6176" spans="12:16" x14ac:dyDescent="0.3">
      <c r="L6176" s="48">
        <v>6167</v>
      </c>
      <c r="M6176" s="50">
        <v>0</v>
      </c>
      <c r="O6176" s="48">
        <v>6167</v>
      </c>
      <c r="P6176" s="50">
        <v>0</v>
      </c>
    </row>
    <row r="6177" spans="12:16" x14ac:dyDescent="0.3">
      <c r="L6177" s="48">
        <v>6168</v>
      </c>
      <c r="M6177" s="50">
        <v>0</v>
      </c>
      <c r="O6177" s="48">
        <v>6168</v>
      </c>
      <c r="P6177" s="50">
        <v>0</v>
      </c>
    </row>
    <row r="6178" spans="12:16" x14ac:dyDescent="0.3">
      <c r="L6178" s="48">
        <v>6169</v>
      </c>
      <c r="M6178" s="50">
        <v>241542.74176025044</v>
      </c>
      <c r="O6178" s="48">
        <v>6169</v>
      </c>
      <c r="P6178" s="50">
        <v>241542.74176025044</v>
      </c>
    </row>
    <row r="6179" spans="12:16" x14ac:dyDescent="0.3">
      <c r="L6179" s="48">
        <v>6170</v>
      </c>
      <c r="M6179" s="50">
        <v>230017.70949264389</v>
      </c>
      <c r="O6179" s="48">
        <v>6170</v>
      </c>
      <c r="P6179" s="50">
        <v>230017.70949264389</v>
      </c>
    </row>
    <row r="6180" spans="12:16" x14ac:dyDescent="0.3">
      <c r="L6180" s="48">
        <v>6171</v>
      </c>
      <c r="M6180" s="50">
        <v>0</v>
      </c>
      <c r="O6180" s="48">
        <v>6171</v>
      </c>
      <c r="P6180" s="50">
        <v>0</v>
      </c>
    </row>
    <row r="6181" spans="12:16" x14ac:dyDescent="0.3">
      <c r="L6181" s="48">
        <v>6172</v>
      </c>
      <c r="M6181" s="50">
        <v>0</v>
      </c>
      <c r="O6181" s="48">
        <v>6172</v>
      </c>
      <c r="P6181" s="50">
        <v>0</v>
      </c>
    </row>
    <row r="6182" spans="12:16" x14ac:dyDescent="0.3">
      <c r="L6182" s="48">
        <v>6173</v>
      </c>
      <c r="M6182" s="50">
        <v>18004058.576315124</v>
      </c>
      <c r="O6182" s="48">
        <v>6173</v>
      </c>
      <c r="P6182" s="50">
        <v>5100673.2014067983</v>
      </c>
    </row>
    <row r="6183" spans="12:16" x14ac:dyDescent="0.3">
      <c r="L6183" s="48">
        <v>6174</v>
      </c>
      <c r="M6183" s="50">
        <v>0</v>
      </c>
      <c r="O6183" s="48">
        <v>6174</v>
      </c>
      <c r="P6183" s="50">
        <v>0</v>
      </c>
    </row>
    <row r="6184" spans="12:16" x14ac:dyDescent="0.3">
      <c r="L6184" s="48">
        <v>6175</v>
      </c>
      <c r="M6184" s="50">
        <v>3396180.6638940955</v>
      </c>
      <c r="O6184" s="48">
        <v>6175</v>
      </c>
      <c r="P6184" s="50">
        <v>3396180.6638940955</v>
      </c>
    </row>
    <row r="6185" spans="12:16" x14ac:dyDescent="0.3">
      <c r="L6185" s="48">
        <v>6176</v>
      </c>
      <c r="M6185" s="50">
        <v>406054.46856008359</v>
      </c>
      <c r="O6185" s="48">
        <v>6176</v>
      </c>
      <c r="P6185" s="50">
        <v>406054.46856008359</v>
      </c>
    </row>
    <row r="6186" spans="12:16" x14ac:dyDescent="0.3">
      <c r="L6186" s="48">
        <v>6177</v>
      </c>
      <c r="M6186" s="50">
        <v>0</v>
      </c>
      <c r="O6186" s="48">
        <v>6177</v>
      </c>
      <c r="P6186" s="50">
        <v>0</v>
      </c>
    </row>
    <row r="6187" spans="12:16" x14ac:dyDescent="0.3">
      <c r="L6187" s="48">
        <v>6178</v>
      </c>
      <c r="M6187" s="50">
        <v>0</v>
      </c>
      <c r="O6187" s="48">
        <v>6178</v>
      </c>
      <c r="P6187" s="50">
        <v>0</v>
      </c>
    </row>
    <row r="6188" spans="12:16" x14ac:dyDescent="0.3">
      <c r="L6188" s="48">
        <v>6179</v>
      </c>
      <c r="M6188" s="50">
        <v>0</v>
      </c>
      <c r="O6188" s="48">
        <v>6179</v>
      </c>
      <c r="P6188" s="50">
        <v>0</v>
      </c>
    </row>
    <row r="6189" spans="12:16" x14ac:dyDescent="0.3">
      <c r="L6189" s="48">
        <v>6180</v>
      </c>
      <c r="M6189" s="50">
        <v>0</v>
      </c>
      <c r="O6189" s="48">
        <v>6180</v>
      </c>
      <c r="P6189" s="50">
        <v>0</v>
      </c>
    </row>
    <row r="6190" spans="12:16" x14ac:dyDescent="0.3">
      <c r="L6190" s="48">
        <v>6181</v>
      </c>
      <c r="M6190" s="50">
        <v>239465.67600920593</v>
      </c>
      <c r="O6190" s="48">
        <v>6181</v>
      </c>
      <c r="P6190" s="50">
        <v>239465.67600920593</v>
      </c>
    </row>
    <row r="6191" spans="12:16" x14ac:dyDescent="0.3">
      <c r="L6191" s="48">
        <v>6182</v>
      </c>
      <c r="M6191" s="50">
        <v>0</v>
      </c>
      <c r="O6191" s="48">
        <v>6182</v>
      </c>
      <c r="P6191" s="50">
        <v>0</v>
      </c>
    </row>
    <row r="6192" spans="12:16" x14ac:dyDescent="0.3">
      <c r="L6192" s="48">
        <v>6183</v>
      </c>
      <c r="M6192" s="50">
        <v>0</v>
      </c>
      <c r="O6192" s="48">
        <v>6183</v>
      </c>
      <c r="P6192" s="50">
        <v>0</v>
      </c>
    </row>
    <row r="6193" spans="12:16" x14ac:dyDescent="0.3">
      <c r="L6193" s="48">
        <v>6184</v>
      </c>
      <c r="M6193" s="50">
        <v>0</v>
      </c>
      <c r="O6193" s="48">
        <v>6184</v>
      </c>
      <c r="P6193" s="50">
        <v>0</v>
      </c>
    </row>
    <row r="6194" spans="12:16" x14ac:dyDescent="0.3">
      <c r="L6194" s="48">
        <v>6185</v>
      </c>
      <c r="M6194" s="50">
        <v>0</v>
      </c>
      <c r="O6194" s="48">
        <v>6185</v>
      </c>
      <c r="P6194" s="50">
        <v>0</v>
      </c>
    </row>
    <row r="6195" spans="12:16" x14ac:dyDescent="0.3">
      <c r="L6195" s="48">
        <v>6186</v>
      </c>
      <c r="M6195" s="50">
        <v>221626.81785177495</v>
      </c>
      <c r="O6195" s="48">
        <v>6186</v>
      </c>
      <c r="P6195" s="50">
        <v>221626.81785177495</v>
      </c>
    </row>
    <row r="6196" spans="12:16" x14ac:dyDescent="0.3">
      <c r="L6196" s="48">
        <v>6187</v>
      </c>
      <c r="M6196" s="50">
        <v>0</v>
      </c>
      <c r="O6196" s="48">
        <v>6187</v>
      </c>
      <c r="P6196" s="50">
        <v>0</v>
      </c>
    </row>
    <row r="6197" spans="12:16" x14ac:dyDescent="0.3">
      <c r="L6197" s="48">
        <v>6188</v>
      </c>
      <c r="M6197" s="50">
        <v>0</v>
      </c>
      <c r="O6197" s="48">
        <v>6188</v>
      </c>
      <c r="P6197" s="50">
        <v>0</v>
      </c>
    </row>
    <row r="6198" spans="12:16" x14ac:dyDescent="0.3">
      <c r="L6198" s="48">
        <v>6189</v>
      </c>
      <c r="M6198" s="50">
        <v>246576.33815433879</v>
      </c>
      <c r="O6198" s="48">
        <v>6189</v>
      </c>
      <c r="P6198" s="50">
        <v>246576.33815433879</v>
      </c>
    </row>
    <row r="6199" spans="12:16" x14ac:dyDescent="0.3">
      <c r="L6199" s="48">
        <v>6190</v>
      </c>
      <c r="M6199" s="50">
        <v>0</v>
      </c>
      <c r="O6199" s="48">
        <v>6190</v>
      </c>
      <c r="P6199" s="50">
        <v>0</v>
      </c>
    </row>
    <row r="6200" spans="12:16" x14ac:dyDescent="0.3">
      <c r="L6200" s="48">
        <v>6191</v>
      </c>
      <c r="M6200" s="50">
        <v>0</v>
      </c>
      <c r="O6200" s="48">
        <v>6191</v>
      </c>
      <c r="P6200" s="50">
        <v>0</v>
      </c>
    </row>
    <row r="6201" spans="12:16" x14ac:dyDescent="0.3">
      <c r="L6201" s="48">
        <v>6192</v>
      </c>
      <c r="M6201" s="50">
        <v>0</v>
      </c>
      <c r="O6201" s="48">
        <v>6192</v>
      </c>
      <c r="P6201" s="50">
        <v>0</v>
      </c>
    </row>
    <row r="6202" spans="12:16" x14ac:dyDescent="0.3">
      <c r="L6202" s="48">
        <v>6193</v>
      </c>
      <c r="M6202" s="50">
        <v>162920.18851051174</v>
      </c>
      <c r="O6202" s="48">
        <v>6193</v>
      </c>
      <c r="P6202" s="50">
        <v>162920.18851051174</v>
      </c>
    </row>
    <row r="6203" spans="12:16" x14ac:dyDescent="0.3">
      <c r="L6203" s="48">
        <v>6194</v>
      </c>
      <c r="M6203" s="50">
        <v>0</v>
      </c>
      <c r="O6203" s="48">
        <v>6194</v>
      </c>
      <c r="P6203" s="50">
        <v>0</v>
      </c>
    </row>
    <row r="6204" spans="12:16" x14ac:dyDescent="0.3">
      <c r="L6204" s="48">
        <v>6195</v>
      </c>
      <c r="M6204" s="50">
        <v>0</v>
      </c>
      <c r="O6204" s="48">
        <v>6195</v>
      </c>
      <c r="P6204" s="50">
        <v>0</v>
      </c>
    </row>
    <row r="6205" spans="12:16" x14ac:dyDescent="0.3">
      <c r="L6205" s="48">
        <v>6196</v>
      </c>
      <c r="M6205" s="50">
        <v>0</v>
      </c>
      <c r="O6205" s="48">
        <v>6196</v>
      </c>
      <c r="P6205" s="50">
        <v>0</v>
      </c>
    </row>
    <row r="6206" spans="12:16" x14ac:dyDescent="0.3">
      <c r="L6206" s="48">
        <v>6197</v>
      </c>
      <c r="M6206" s="50">
        <v>272214.24672965199</v>
      </c>
      <c r="O6206" s="48">
        <v>6197</v>
      </c>
      <c r="P6206" s="50">
        <v>272214.24672965199</v>
      </c>
    </row>
    <row r="6207" spans="12:16" x14ac:dyDescent="0.3">
      <c r="L6207" s="48">
        <v>6198</v>
      </c>
      <c r="M6207" s="50">
        <v>3063866.2325563557</v>
      </c>
      <c r="O6207" s="48">
        <v>6198</v>
      </c>
      <c r="P6207" s="50">
        <v>0</v>
      </c>
    </row>
    <row r="6208" spans="12:16" x14ac:dyDescent="0.3">
      <c r="L6208" s="48">
        <v>6199</v>
      </c>
      <c r="M6208" s="50">
        <v>0</v>
      </c>
      <c r="O6208" s="48">
        <v>6199</v>
      </c>
      <c r="P6208" s="50">
        <v>0</v>
      </c>
    </row>
    <row r="6209" spans="12:16" x14ac:dyDescent="0.3">
      <c r="L6209" s="48">
        <v>6200</v>
      </c>
      <c r="M6209" s="50">
        <v>0</v>
      </c>
      <c r="O6209" s="48">
        <v>6200</v>
      </c>
      <c r="P6209" s="50">
        <v>0</v>
      </c>
    </row>
    <row r="6210" spans="12:16" x14ac:dyDescent="0.3">
      <c r="L6210" s="48">
        <v>6201</v>
      </c>
      <c r="M6210" s="50">
        <v>10242707.846564351</v>
      </c>
      <c r="O6210" s="48">
        <v>6201</v>
      </c>
      <c r="P6210" s="50">
        <v>0</v>
      </c>
    </row>
    <row r="6211" spans="12:16" x14ac:dyDescent="0.3">
      <c r="L6211" s="48">
        <v>6202</v>
      </c>
      <c r="M6211" s="50">
        <v>184561.87723517846</v>
      </c>
      <c r="O6211" s="48">
        <v>6202</v>
      </c>
      <c r="P6211" s="50">
        <v>184561.87723517846</v>
      </c>
    </row>
    <row r="6212" spans="12:16" x14ac:dyDescent="0.3">
      <c r="L6212" s="48">
        <v>6203</v>
      </c>
      <c r="M6212" s="50">
        <v>4856480.2628448894</v>
      </c>
      <c r="O6212" s="48">
        <v>6203</v>
      </c>
      <c r="P6212" s="50">
        <v>4685466.0356469518</v>
      </c>
    </row>
    <row r="6213" spans="12:16" x14ac:dyDescent="0.3">
      <c r="L6213" s="48">
        <v>6204</v>
      </c>
      <c r="M6213" s="50">
        <v>898751.75503492111</v>
      </c>
      <c r="O6213" s="48">
        <v>6204</v>
      </c>
      <c r="P6213" s="50">
        <v>898751.75503492111</v>
      </c>
    </row>
    <row r="6214" spans="12:16" x14ac:dyDescent="0.3">
      <c r="L6214" s="48">
        <v>6205</v>
      </c>
      <c r="M6214" s="50">
        <v>0</v>
      </c>
      <c r="O6214" s="48">
        <v>6205</v>
      </c>
      <c r="P6214" s="50">
        <v>0</v>
      </c>
    </row>
    <row r="6215" spans="12:16" x14ac:dyDescent="0.3">
      <c r="L6215" s="48">
        <v>6206</v>
      </c>
      <c r="M6215" s="50">
        <v>5495275.3886984317</v>
      </c>
      <c r="O6215" s="48">
        <v>6206</v>
      </c>
      <c r="P6215" s="50">
        <v>331205.22417641449</v>
      </c>
    </row>
    <row r="6216" spans="12:16" x14ac:dyDescent="0.3">
      <c r="L6216" s="48">
        <v>6207</v>
      </c>
      <c r="M6216" s="50">
        <v>0</v>
      </c>
      <c r="O6216" s="48">
        <v>6207</v>
      </c>
      <c r="P6216" s="50">
        <v>0</v>
      </c>
    </row>
    <row r="6217" spans="12:16" x14ac:dyDescent="0.3">
      <c r="L6217" s="48">
        <v>6208</v>
      </c>
      <c r="M6217" s="50">
        <v>0</v>
      </c>
      <c r="O6217" s="48">
        <v>6208</v>
      </c>
      <c r="P6217" s="50">
        <v>0</v>
      </c>
    </row>
    <row r="6218" spans="12:16" x14ac:dyDescent="0.3">
      <c r="L6218" s="48">
        <v>6209</v>
      </c>
      <c r="M6218" s="50">
        <v>0</v>
      </c>
      <c r="O6218" s="48">
        <v>6209</v>
      </c>
      <c r="P6218" s="50">
        <v>0</v>
      </c>
    </row>
    <row r="6219" spans="12:16" x14ac:dyDescent="0.3">
      <c r="L6219" s="48">
        <v>6210</v>
      </c>
      <c r="M6219" s="50">
        <v>3059893.7096563103</v>
      </c>
      <c r="O6219" s="48">
        <v>6210</v>
      </c>
      <c r="P6219" s="50">
        <v>472413.92795121315</v>
      </c>
    </row>
    <row r="6220" spans="12:16" x14ac:dyDescent="0.3">
      <c r="L6220" s="48">
        <v>6211</v>
      </c>
      <c r="M6220" s="50">
        <v>1223210.4612491301</v>
      </c>
      <c r="O6220" s="48">
        <v>6211</v>
      </c>
      <c r="P6220" s="50">
        <v>1223210.4612491301</v>
      </c>
    </row>
    <row r="6221" spans="12:16" x14ac:dyDescent="0.3">
      <c r="L6221" s="48">
        <v>6212</v>
      </c>
      <c r="M6221" s="50">
        <v>1881449.5755174616</v>
      </c>
      <c r="O6221" s="48">
        <v>6212</v>
      </c>
      <c r="P6221" s="50">
        <v>184014.61700196497</v>
      </c>
    </row>
    <row r="6222" spans="12:16" x14ac:dyDescent="0.3">
      <c r="L6222" s="48">
        <v>6213</v>
      </c>
      <c r="M6222" s="50">
        <v>0</v>
      </c>
      <c r="O6222" s="48">
        <v>6213</v>
      </c>
      <c r="P6222" s="50">
        <v>0</v>
      </c>
    </row>
    <row r="6223" spans="12:16" x14ac:dyDescent="0.3">
      <c r="L6223" s="48">
        <v>6214</v>
      </c>
      <c r="M6223" s="50">
        <v>1562680.5648703058</v>
      </c>
      <c r="O6223" s="48">
        <v>6214</v>
      </c>
      <c r="P6223" s="50">
        <v>1562680.5648703058</v>
      </c>
    </row>
    <row r="6224" spans="12:16" x14ac:dyDescent="0.3">
      <c r="L6224" s="48">
        <v>6215</v>
      </c>
      <c r="M6224" s="50">
        <v>0</v>
      </c>
      <c r="O6224" s="48">
        <v>6215</v>
      </c>
      <c r="P6224" s="50">
        <v>0</v>
      </c>
    </row>
    <row r="6225" spans="12:16" x14ac:dyDescent="0.3">
      <c r="L6225" s="48">
        <v>6216</v>
      </c>
      <c r="M6225" s="50">
        <v>4545067.9802292427</v>
      </c>
      <c r="O6225" s="48">
        <v>6216</v>
      </c>
      <c r="P6225" s="50">
        <v>904586.15325028158</v>
      </c>
    </row>
    <row r="6226" spans="12:16" x14ac:dyDescent="0.3">
      <c r="L6226" s="48">
        <v>6217</v>
      </c>
      <c r="M6226" s="50">
        <v>5530089.4138402576</v>
      </c>
      <c r="O6226" s="48">
        <v>6217</v>
      </c>
      <c r="P6226" s="50">
        <v>0</v>
      </c>
    </row>
    <row r="6227" spans="12:16" x14ac:dyDescent="0.3">
      <c r="L6227" s="48">
        <v>6218</v>
      </c>
      <c r="M6227" s="50">
        <v>205597.59924560093</v>
      </c>
      <c r="O6227" s="48">
        <v>6218</v>
      </c>
      <c r="P6227" s="50">
        <v>0</v>
      </c>
    </row>
    <row r="6228" spans="12:16" x14ac:dyDescent="0.3">
      <c r="L6228" s="48">
        <v>6219</v>
      </c>
      <c r="M6228" s="50">
        <v>3323620.4514057753</v>
      </c>
      <c r="O6228" s="48">
        <v>6219</v>
      </c>
      <c r="P6228" s="50">
        <v>0</v>
      </c>
    </row>
    <row r="6229" spans="12:16" x14ac:dyDescent="0.3">
      <c r="L6229" s="48">
        <v>6220</v>
      </c>
      <c r="M6229" s="50">
        <v>182764.41536878317</v>
      </c>
      <c r="O6229" s="48">
        <v>6220</v>
      </c>
      <c r="P6229" s="50">
        <v>0</v>
      </c>
    </row>
    <row r="6230" spans="12:16" x14ac:dyDescent="0.3">
      <c r="L6230" s="48">
        <v>6221</v>
      </c>
      <c r="M6230" s="50">
        <v>315706.79941669304</v>
      </c>
      <c r="O6230" s="48">
        <v>6221</v>
      </c>
      <c r="P6230" s="50">
        <v>315706.79941669304</v>
      </c>
    </row>
    <row r="6231" spans="12:16" x14ac:dyDescent="0.3">
      <c r="L6231" s="48">
        <v>6222</v>
      </c>
      <c r="M6231" s="50">
        <v>0</v>
      </c>
      <c r="O6231" s="48">
        <v>6222</v>
      </c>
      <c r="P6231" s="50">
        <v>0</v>
      </c>
    </row>
    <row r="6232" spans="12:16" x14ac:dyDescent="0.3">
      <c r="L6232" s="48">
        <v>6223</v>
      </c>
      <c r="M6232" s="50">
        <v>345292.45368009323</v>
      </c>
      <c r="O6232" s="48">
        <v>6223</v>
      </c>
      <c r="P6232" s="50">
        <v>345292.45368009323</v>
      </c>
    </row>
    <row r="6233" spans="12:16" x14ac:dyDescent="0.3">
      <c r="L6233" s="48">
        <v>6224</v>
      </c>
      <c r="M6233" s="50">
        <v>0</v>
      </c>
      <c r="O6233" s="48">
        <v>6224</v>
      </c>
      <c r="P6233" s="50">
        <v>0</v>
      </c>
    </row>
    <row r="6234" spans="12:16" x14ac:dyDescent="0.3">
      <c r="L6234" s="48">
        <v>6225</v>
      </c>
      <c r="M6234" s="50">
        <v>632106.1746128595</v>
      </c>
      <c r="O6234" s="48">
        <v>6225</v>
      </c>
      <c r="P6234" s="50">
        <v>632106.1746128595</v>
      </c>
    </row>
    <row r="6235" spans="12:16" x14ac:dyDescent="0.3">
      <c r="L6235" s="48">
        <v>6226</v>
      </c>
      <c r="M6235" s="50">
        <v>0</v>
      </c>
      <c r="O6235" s="48">
        <v>6226</v>
      </c>
      <c r="P6235" s="50">
        <v>0</v>
      </c>
    </row>
    <row r="6236" spans="12:16" x14ac:dyDescent="0.3">
      <c r="L6236" s="48">
        <v>6227</v>
      </c>
      <c r="M6236" s="50">
        <v>0</v>
      </c>
      <c r="O6236" s="48">
        <v>6227</v>
      </c>
      <c r="P6236" s="50">
        <v>0</v>
      </c>
    </row>
    <row r="6237" spans="12:16" x14ac:dyDescent="0.3">
      <c r="L6237" s="48">
        <v>6228</v>
      </c>
      <c r="M6237" s="50">
        <v>17872089.98905389</v>
      </c>
      <c r="O6237" s="48">
        <v>6228</v>
      </c>
      <c r="P6237" s="50">
        <v>0</v>
      </c>
    </row>
    <row r="6238" spans="12:16" x14ac:dyDescent="0.3">
      <c r="L6238" s="48">
        <v>6229</v>
      </c>
      <c r="M6238" s="50">
        <v>213153.39213935976</v>
      </c>
      <c r="O6238" s="48">
        <v>6229</v>
      </c>
      <c r="P6238" s="50">
        <v>0</v>
      </c>
    </row>
    <row r="6239" spans="12:16" x14ac:dyDescent="0.3">
      <c r="L6239" s="48">
        <v>6230</v>
      </c>
      <c r="M6239" s="50">
        <v>174423.62552436243</v>
      </c>
      <c r="O6239" s="48">
        <v>6230</v>
      </c>
      <c r="P6239" s="50">
        <v>174423.62552436243</v>
      </c>
    </row>
    <row r="6240" spans="12:16" x14ac:dyDescent="0.3">
      <c r="L6240" s="48">
        <v>6231</v>
      </c>
      <c r="M6240" s="50">
        <v>225861.18947273976</v>
      </c>
      <c r="O6240" s="48">
        <v>6231</v>
      </c>
      <c r="P6240" s="50">
        <v>225861.18947273976</v>
      </c>
    </row>
    <row r="6241" spans="12:16" x14ac:dyDescent="0.3">
      <c r="L6241" s="48">
        <v>6232</v>
      </c>
      <c r="M6241" s="50">
        <v>354174.90136450017</v>
      </c>
      <c r="O6241" s="48">
        <v>6232</v>
      </c>
      <c r="P6241" s="50">
        <v>0</v>
      </c>
    </row>
    <row r="6242" spans="12:16" x14ac:dyDescent="0.3">
      <c r="L6242" s="48">
        <v>6233</v>
      </c>
      <c r="M6242" s="50">
        <v>0</v>
      </c>
      <c r="O6242" s="48">
        <v>6233</v>
      </c>
      <c r="P6242" s="50">
        <v>0</v>
      </c>
    </row>
    <row r="6243" spans="12:16" x14ac:dyDescent="0.3">
      <c r="L6243" s="48">
        <v>6234</v>
      </c>
      <c r="M6243" s="50">
        <v>7390326.0501174023</v>
      </c>
      <c r="O6243" s="48">
        <v>6234</v>
      </c>
      <c r="P6243" s="50">
        <v>0</v>
      </c>
    </row>
    <row r="6244" spans="12:16" x14ac:dyDescent="0.3">
      <c r="L6244" s="48">
        <v>6235</v>
      </c>
      <c r="M6244" s="50">
        <v>3290051.7038540007</v>
      </c>
      <c r="O6244" s="48">
        <v>6235</v>
      </c>
      <c r="P6244" s="50">
        <v>0</v>
      </c>
    </row>
    <row r="6245" spans="12:16" x14ac:dyDescent="0.3">
      <c r="L6245" s="48">
        <v>6236</v>
      </c>
      <c r="M6245" s="50">
        <v>0</v>
      </c>
      <c r="O6245" s="48">
        <v>6236</v>
      </c>
      <c r="P6245" s="50">
        <v>0</v>
      </c>
    </row>
    <row r="6246" spans="12:16" x14ac:dyDescent="0.3">
      <c r="L6246" s="48">
        <v>6237</v>
      </c>
      <c r="M6246" s="50">
        <v>929797.71426234476</v>
      </c>
      <c r="O6246" s="48">
        <v>6237</v>
      </c>
      <c r="P6246" s="50">
        <v>671682.70823266264</v>
      </c>
    </row>
    <row r="6247" spans="12:16" x14ac:dyDescent="0.3">
      <c r="L6247" s="48">
        <v>6238</v>
      </c>
      <c r="M6247" s="50">
        <v>271431.65306050767</v>
      </c>
      <c r="O6247" s="48">
        <v>6238</v>
      </c>
      <c r="P6247" s="50">
        <v>0</v>
      </c>
    </row>
    <row r="6248" spans="12:16" x14ac:dyDescent="0.3">
      <c r="L6248" s="48">
        <v>6239</v>
      </c>
      <c r="M6248" s="50">
        <v>0</v>
      </c>
      <c r="O6248" s="48">
        <v>6239</v>
      </c>
      <c r="P6248" s="50">
        <v>0</v>
      </c>
    </row>
    <row r="6249" spans="12:16" x14ac:dyDescent="0.3">
      <c r="L6249" s="48">
        <v>6240</v>
      </c>
      <c r="M6249" s="50">
        <v>0</v>
      </c>
      <c r="O6249" s="48">
        <v>6240</v>
      </c>
      <c r="P6249" s="50">
        <v>0</v>
      </c>
    </row>
    <row r="6250" spans="12:16" x14ac:dyDescent="0.3">
      <c r="L6250" s="48">
        <v>6241</v>
      </c>
      <c r="M6250" s="50">
        <v>0</v>
      </c>
      <c r="O6250" s="48">
        <v>6241</v>
      </c>
      <c r="P6250" s="50">
        <v>0</v>
      </c>
    </row>
    <row r="6251" spans="12:16" x14ac:dyDescent="0.3">
      <c r="L6251" s="48">
        <v>6242</v>
      </c>
      <c r="M6251" s="50">
        <v>0</v>
      </c>
      <c r="O6251" s="48">
        <v>6242</v>
      </c>
      <c r="P6251" s="50">
        <v>0</v>
      </c>
    </row>
    <row r="6252" spans="12:16" x14ac:dyDescent="0.3">
      <c r="L6252" s="48">
        <v>6243</v>
      </c>
      <c r="M6252" s="50">
        <v>628644.60871618974</v>
      </c>
      <c r="O6252" s="48">
        <v>6243</v>
      </c>
      <c r="P6252" s="50">
        <v>628644.60871618974</v>
      </c>
    </row>
    <row r="6253" spans="12:16" x14ac:dyDescent="0.3">
      <c r="L6253" s="48">
        <v>6244</v>
      </c>
      <c r="M6253" s="50">
        <v>0</v>
      </c>
      <c r="O6253" s="48">
        <v>6244</v>
      </c>
      <c r="P6253" s="50">
        <v>0</v>
      </c>
    </row>
    <row r="6254" spans="12:16" x14ac:dyDescent="0.3">
      <c r="L6254" s="48">
        <v>6245</v>
      </c>
      <c r="M6254" s="50">
        <v>0</v>
      </c>
      <c r="O6254" s="48">
        <v>6245</v>
      </c>
      <c r="P6254" s="50">
        <v>0</v>
      </c>
    </row>
    <row r="6255" spans="12:16" x14ac:dyDescent="0.3">
      <c r="L6255" s="48">
        <v>6246</v>
      </c>
      <c r="M6255" s="50">
        <v>0</v>
      </c>
      <c r="O6255" s="48">
        <v>6246</v>
      </c>
      <c r="P6255" s="50">
        <v>0</v>
      </c>
    </row>
    <row r="6256" spans="12:16" x14ac:dyDescent="0.3">
      <c r="L6256" s="48">
        <v>6247</v>
      </c>
      <c r="M6256" s="50">
        <v>0</v>
      </c>
      <c r="O6256" s="48">
        <v>6247</v>
      </c>
      <c r="P6256" s="50">
        <v>0</v>
      </c>
    </row>
    <row r="6257" spans="12:16" x14ac:dyDescent="0.3">
      <c r="L6257" s="48">
        <v>6248</v>
      </c>
      <c r="M6257" s="50">
        <v>3909714.095182315</v>
      </c>
      <c r="O6257" s="48">
        <v>6248</v>
      </c>
      <c r="P6257" s="50">
        <v>0</v>
      </c>
    </row>
    <row r="6258" spans="12:16" x14ac:dyDescent="0.3">
      <c r="L6258" s="48">
        <v>6249</v>
      </c>
      <c r="M6258" s="50">
        <v>0</v>
      </c>
      <c r="O6258" s="48">
        <v>6249</v>
      </c>
      <c r="P6258" s="50">
        <v>0</v>
      </c>
    </row>
    <row r="6259" spans="12:16" x14ac:dyDescent="0.3">
      <c r="L6259" s="48">
        <v>6250</v>
      </c>
      <c r="M6259" s="50">
        <v>0</v>
      </c>
      <c r="O6259" s="48">
        <v>6250</v>
      </c>
      <c r="P6259" s="50">
        <v>0</v>
      </c>
    </row>
    <row r="6260" spans="12:16" x14ac:dyDescent="0.3">
      <c r="L6260" s="48">
        <v>6251</v>
      </c>
      <c r="M6260" s="50">
        <v>0</v>
      </c>
      <c r="O6260" s="48">
        <v>6251</v>
      </c>
      <c r="P6260" s="50">
        <v>0</v>
      </c>
    </row>
    <row r="6261" spans="12:16" x14ac:dyDescent="0.3">
      <c r="L6261" s="48">
        <v>6252</v>
      </c>
      <c r="M6261" s="50">
        <v>0</v>
      </c>
      <c r="O6261" s="48">
        <v>6252</v>
      </c>
      <c r="P6261" s="50">
        <v>0</v>
      </c>
    </row>
    <row r="6262" spans="12:16" x14ac:dyDescent="0.3">
      <c r="L6262" s="48">
        <v>6253</v>
      </c>
      <c r="M6262" s="50">
        <v>0</v>
      </c>
      <c r="O6262" s="48">
        <v>6253</v>
      </c>
      <c r="P6262" s="50">
        <v>0</v>
      </c>
    </row>
    <row r="6263" spans="12:16" x14ac:dyDescent="0.3">
      <c r="L6263" s="48">
        <v>6254</v>
      </c>
      <c r="M6263" s="50">
        <v>0</v>
      </c>
      <c r="O6263" s="48">
        <v>6254</v>
      </c>
      <c r="P6263" s="50">
        <v>0</v>
      </c>
    </row>
    <row r="6264" spans="12:16" x14ac:dyDescent="0.3">
      <c r="L6264" s="48">
        <v>6255</v>
      </c>
      <c r="M6264" s="50">
        <v>0</v>
      </c>
      <c r="O6264" s="48">
        <v>6255</v>
      </c>
      <c r="P6264" s="50">
        <v>0</v>
      </c>
    </row>
    <row r="6265" spans="12:16" x14ac:dyDescent="0.3">
      <c r="L6265" s="48">
        <v>6256</v>
      </c>
      <c r="M6265" s="50">
        <v>368888.11322788399</v>
      </c>
      <c r="O6265" s="48">
        <v>6256</v>
      </c>
      <c r="P6265" s="50">
        <v>368888.11322788399</v>
      </c>
    </row>
    <row r="6266" spans="12:16" x14ac:dyDescent="0.3">
      <c r="L6266" s="48">
        <v>6257</v>
      </c>
      <c r="M6266" s="50">
        <v>0</v>
      </c>
      <c r="O6266" s="48">
        <v>6257</v>
      </c>
      <c r="P6266" s="50">
        <v>0</v>
      </c>
    </row>
    <row r="6267" spans="12:16" x14ac:dyDescent="0.3">
      <c r="L6267" s="48">
        <v>6258</v>
      </c>
      <c r="M6267" s="50">
        <v>172373.525671521</v>
      </c>
      <c r="O6267" s="48">
        <v>6258</v>
      </c>
      <c r="P6267" s="50">
        <v>0</v>
      </c>
    </row>
    <row r="6268" spans="12:16" x14ac:dyDescent="0.3">
      <c r="L6268" s="48">
        <v>6259</v>
      </c>
      <c r="M6268" s="50">
        <v>4484995.4498575665</v>
      </c>
      <c r="O6268" s="48">
        <v>6259</v>
      </c>
      <c r="P6268" s="50">
        <v>0</v>
      </c>
    </row>
    <row r="6269" spans="12:16" x14ac:dyDescent="0.3">
      <c r="L6269" s="48">
        <v>6260</v>
      </c>
      <c r="M6269" s="50">
        <v>0</v>
      </c>
      <c r="O6269" s="48">
        <v>6260</v>
      </c>
      <c r="P6269" s="50">
        <v>0</v>
      </c>
    </row>
    <row r="6270" spans="12:16" x14ac:dyDescent="0.3">
      <c r="L6270" s="48">
        <v>6261</v>
      </c>
      <c r="M6270" s="50">
        <v>0</v>
      </c>
      <c r="O6270" s="48">
        <v>6261</v>
      </c>
      <c r="P6270" s="50">
        <v>0</v>
      </c>
    </row>
    <row r="6271" spans="12:16" x14ac:dyDescent="0.3">
      <c r="L6271" s="48">
        <v>6262</v>
      </c>
      <c r="M6271" s="50">
        <v>12837066.485970706</v>
      </c>
      <c r="O6271" s="48">
        <v>6262</v>
      </c>
      <c r="P6271" s="50">
        <v>0</v>
      </c>
    </row>
    <row r="6272" spans="12:16" x14ac:dyDescent="0.3">
      <c r="L6272" s="48">
        <v>6263</v>
      </c>
      <c r="M6272" s="50">
        <v>290613.65285359853</v>
      </c>
      <c r="O6272" s="48">
        <v>6263</v>
      </c>
      <c r="P6272" s="50">
        <v>290613.65285359853</v>
      </c>
    </row>
    <row r="6273" spans="12:16" x14ac:dyDescent="0.3">
      <c r="L6273" s="48">
        <v>6264</v>
      </c>
      <c r="M6273" s="50">
        <v>0</v>
      </c>
      <c r="O6273" s="48">
        <v>6264</v>
      </c>
      <c r="P6273" s="50">
        <v>0</v>
      </c>
    </row>
    <row r="6274" spans="12:16" x14ac:dyDescent="0.3">
      <c r="L6274" s="48">
        <v>6265</v>
      </c>
      <c r="M6274" s="50">
        <v>1028280.9843540788</v>
      </c>
      <c r="O6274" s="48">
        <v>6265</v>
      </c>
      <c r="P6274" s="50">
        <v>1028280.9843540788</v>
      </c>
    </row>
    <row r="6275" spans="12:16" x14ac:dyDescent="0.3">
      <c r="L6275" s="48">
        <v>6266</v>
      </c>
      <c r="M6275" s="50">
        <v>5152263.007217533</v>
      </c>
      <c r="O6275" s="48">
        <v>6266</v>
      </c>
      <c r="P6275" s="50">
        <v>5152263.007217533</v>
      </c>
    </row>
    <row r="6276" spans="12:16" x14ac:dyDescent="0.3">
      <c r="L6276" s="48">
        <v>6267</v>
      </c>
      <c r="M6276" s="50">
        <v>122676.53285389929</v>
      </c>
      <c r="O6276" s="48">
        <v>6267</v>
      </c>
      <c r="P6276" s="50">
        <v>122676.53285389929</v>
      </c>
    </row>
    <row r="6277" spans="12:16" x14ac:dyDescent="0.3">
      <c r="L6277" s="48">
        <v>6268</v>
      </c>
      <c r="M6277" s="50">
        <v>0</v>
      </c>
      <c r="O6277" s="48">
        <v>6268</v>
      </c>
      <c r="P6277" s="50">
        <v>0</v>
      </c>
    </row>
    <row r="6278" spans="12:16" x14ac:dyDescent="0.3">
      <c r="L6278" s="48">
        <v>6269</v>
      </c>
      <c r="M6278" s="50">
        <v>0</v>
      </c>
      <c r="O6278" s="48">
        <v>6269</v>
      </c>
      <c r="P6278" s="50">
        <v>0</v>
      </c>
    </row>
    <row r="6279" spans="12:16" x14ac:dyDescent="0.3">
      <c r="L6279" s="48">
        <v>6270</v>
      </c>
      <c r="M6279" s="50">
        <v>0</v>
      </c>
      <c r="O6279" s="48">
        <v>6270</v>
      </c>
      <c r="P6279" s="50">
        <v>0</v>
      </c>
    </row>
    <row r="6280" spans="12:16" x14ac:dyDescent="0.3">
      <c r="L6280" s="48">
        <v>6271</v>
      </c>
      <c r="M6280" s="50">
        <v>117712.65600457542</v>
      </c>
      <c r="O6280" s="48">
        <v>6271</v>
      </c>
      <c r="P6280" s="50">
        <v>117712.65600457542</v>
      </c>
    </row>
    <row r="6281" spans="12:16" x14ac:dyDescent="0.3">
      <c r="L6281" s="48">
        <v>6272</v>
      </c>
      <c r="M6281" s="50">
        <v>0</v>
      </c>
      <c r="O6281" s="48">
        <v>6272</v>
      </c>
      <c r="P6281" s="50">
        <v>0</v>
      </c>
    </row>
    <row r="6282" spans="12:16" x14ac:dyDescent="0.3">
      <c r="L6282" s="48">
        <v>6273</v>
      </c>
      <c r="M6282" s="50">
        <v>0</v>
      </c>
      <c r="O6282" s="48">
        <v>6273</v>
      </c>
      <c r="P6282" s="50">
        <v>0</v>
      </c>
    </row>
    <row r="6283" spans="12:16" x14ac:dyDescent="0.3">
      <c r="L6283" s="48">
        <v>6274</v>
      </c>
      <c r="M6283" s="50">
        <v>0</v>
      </c>
      <c r="O6283" s="48">
        <v>6274</v>
      </c>
      <c r="P6283" s="50">
        <v>0</v>
      </c>
    </row>
    <row r="6284" spans="12:16" x14ac:dyDescent="0.3">
      <c r="L6284" s="48">
        <v>6275</v>
      </c>
      <c r="M6284" s="50">
        <v>0</v>
      </c>
      <c r="O6284" s="48">
        <v>6275</v>
      </c>
      <c r="P6284" s="50">
        <v>0</v>
      </c>
    </row>
    <row r="6285" spans="12:16" x14ac:dyDescent="0.3">
      <c r="L6285" s="48">
        <v>6276</v>
      </c>
      <c r="M6285" s="50">
        <v>0</v>
      </c>
      <c r="O6285" s="48">
        <v>6276</v>
      </c>
      <c r="P6285" s="50">
        <v>0</v>
      </c>
    </row>
    <row r="6286" spans="12:16" x14ac:dyDescent="0.3">
      <c r="L6286" s="48">
        <v>6277</v>
      </c>
      <c r="M6286" s="50">
        <v>0</v>
      </c>
      <c r="O6286" s="48">
        <v>6277</v>
      </c>
      <c r="P6286" s="50">
        <v>0</v>
      </c>
    </row>
    <row r="6287" spans="12:16" x14ac:dyDescent="0.3">
      <c r="L6287" s="48">
        <v>6278</v>
      </c>
      <c r="M6287" s="50">
        <v>0</v>
      </c>
      <c r="O6287" s="48">
        <v>6278</v>
      </c>
      <c r="P6287" s="50">
        <v>0</v>
      </c>
    </row>
    <row r="6288" spans="12:16" x14ac:dyDescent="0.3">
      <c r="L6288" s="48">
        <v>6279</v>
      </c>
      <c r="M6288" s="50">
        <v>1916049.1668261525</v>
      </c>
      <c r="O6288" s="48">
        <v>6279</v>
      </c>
      <c r="P6288" s="50">
        <v>0</v>
      </c>
    </row>
    <row r="6289" spans="12:16" x14ac:dyDescent="0.3">
      <c r="L6289" s="48">
        <v>6280</v>
      </c>
      <c r="M6289" s="50">
        <v>1196312.3801412054</v>
      </c>
      <c r="O6289" s="48">
        <v>6280</v>
      </c>
      <c r="P6289" s="50">
        <v>1196312.3801412054</v>
      </c>
    </row>
    <row r="6290" spans="12:16" x14ac:dyDescent="0.3">
      <c r="L6290" s="48">
        <v>6281</v>
      </c>
      <c r="M6290" s="50">
        <v>2743898.8403600999</v>
      </c>
      <c r="O6290" s="48">
        <v>6281</v>
      </c>
      <c r="P6290" s="50">
        <v>253966.46306911003</v>
      </c>
    </row>
    <row r="6291" spans="12:16" x14ac:dyDescent="0.3">
      <c r="L6291" s="48">
        <v>6282</v>
      </c>
      <c r="M6291" s="50">
        <v>1429060.6322151304</v>
      </c>
      <c r="O6291" s="48">
        <v>6282</v>
      </c>
      <c r="P6291" s="50">
        <v>0</v>
      </c>
    </row>
    <row r="6292" spans="12:16" x14ac:dyDescent="0.3">
      <c r="L6292" s="48">
        <v>6283</v>
      </c>
      <c r="M6292" s="50">
        <v>3620992.1295676921</v>
      </c>
      <c r="O6292" s="48">
        <v>6283</v>
      </c>
      <c r="P6292" s="50">
        <v>3411716.1519536441</v>
      </c>
    </row>
    <row r="6293" spans="12:16" x14ac:dyDescent="0.3">
      <c r="L6293" s="48">
        <v>6284</v>
      </c>
      <c r="M6293" s="50">
        <v>3611148.331178776</v>
      </c>
      <c r="O6293" s="48">
        <v>6284</v>
      </c>
      <c r="P6293" s="50">
        <v>0</v>
      </c>
    </row>
    <row r="6294" spans="12:16" x14ac:dyDescent="0.3">
      <c r="L6294" s="48">
        <v>6285</v>
      </c>
      <c r="M6294" s="50">
        <v>4860410.0845787413</v>
      </c>
      <c r="O6294" s="48">
        <v>6285</v>
      </c>
      <c r="P6294" s="50">
        <v>0</v>
      </c>
    </row>
    <row r="6295" spans="12:16" x14ac:dyDescent="0.3">
      <c r="L6295" s="48">
        <v>6286</v>
      </c>
      <c r="M6295" s="50">
        <v>7726941.4776071878</v>
      </c>
      <c r="O6295" s="48">
        <v>6286</v>
      </c>
      <c r="P6295" s="50">
        <v>0</v>
      </c>
    </row>
    <row r="6296" spans="12:16" x14ac:dyDescent="0.3">
      <c r="L6296" s="48">
        <v>6287</v>
      </c>
      <c r="M6296" s="50">
        <v>0</v>
      </c>
      <c r="O6296" s="48">
        <v>6287</v>
      </c>
      <c r="P6296" s="50">
        <v>0</v>
      </c>
    </row>
    <row r="6297" spans="12:16" x14ac:dyDescent="0.3">
      <c r="L6297" s="48">
        <v>6288</v>
      </c>
      <c r="M6297" s="50">
        <v>6983494.7255025599</v>
      </c>
      <c r="O6297" s="48">
        <v>6288</v>
      </c>
      <c r="P6297" s="50">
        <v>932998.74789828237</v>
      </c>
    </row>
    <row r="6298" spans="12:16" x14ac:dyDescent="0.3">
      <c r="L6298" s="48">
        <v>6289</v>
      </c>
      <c r="M6298" s="50">
        <v>5161122.5913778208</v>
      </c>
      <c r="O6298" s="48">
        <v>6289</v>
      </c>
      <c r="P6298" s="50">
        <v>1105206.3752579871</v>
      </c>
    </row>
    <row r="6299" spans="12:16" x14ac:dyDescent="0.3">
      <c r="L6299" s="48">
        <v>6290</v>
      </c>
      <c r="M6299" s="50">
        <v>0</v>
      </c>
      <c r="O6299" s="48">
        <v>6290</v>
      </c>
      <c r="P6299" s="50">
        <v>0</v>
      </c>
    </row>
    <row r="6300" spans="12:16" x14ac:dyDescent="0.3">
      <c r="L6300" s="48">
        <v>6291</v>
      </c>
      <c r="M6300" s="50">
        <v>0</v>
      </c>
      <c r="O6300" s="48">
        <v>6291</v>
      </c>
      <c r="P6300" s="50">
        <v>0</v>
      </c>
    </row>
    <row r="6301" spans="12:16" x14ac:dyDescent="0.3">
      <c r="L6301" s="48">
        <v>6292</v>
      </c>
      <c r="M6301" s="50">
        <v>0</v>
      </c>
      <c r="O6301" s="48">
        <v>6292</v>
      </c>
      <c r="P6301" s="50">
        <v>0</v>
      </c>
    </row>
    <row r="6302" spans="12:16" x14ac:dyDescent="0.3">
      <c r="L6302" s="48">
        <v>6293</v>
      </c>
      <c r="M6302" s="50">
        <v>3977031.077064157</v>
      </c>
      <c r="O6302" s="48">
        <v>6293</v>
      </c>
      <c r="P6302" s="50">
        <v>0</v>
      </c>
    </row>
    <row r="6303" spans="12:16" x14ac:dyDescent="0.3">
      <c r="L6303" s="48">
        <v>6294</v>
      </c>
      <c r="M6303" s="50">
        <v>0</v>
      </c>
      <c r="O6303" s="48">
        <v>6294</v>
      </c>
      <c r="P6303" s="50">
        <v>0</v>
      </c>
    </row>
    <row r="6304" spans="12:16" x14ac:dyDescent="0.3">
      <c r="L6304" s="48">
        <v>6295</v>
      </c>
      <c r="M6304" s="50">
        <v>0</v>
      </c>
      <c r="O6304" s="48">
        <v>6295</v>
      </c>
      <c r="P6304" s="50">
        <v>0</v>
      </c>
    </row>
    <row r="6305" spans="12:16" x14ac:dyDescent="0.3">
      <c r="L6305" s="48">
        <v>6296</v>
      </c>
      <c r="M6305" s="50">
        <v>0</v>
      </c>
      <c r="O6305" s="48">
        <v>6296</v>
      </c>
      <c r="P6305" s="50">
        <v>0</v>
      </c>
    </row>
    <row r="6306" spans="12:16" x14ac:dyDescent="0.3">
      <c r="L6306" s="48">
        <v>6297</v>
      </c>
      <c r="M6306" s="50">
        <v>1358145.0781555439</v>
      </c>
      <c r="O6306" s="48">
        <v>6297</v>
      </c>
      <c r="P6306" s="50">
        <v>0</v>
      </c>
    </row>
    <row r="6307" spans="12:16" x14ac:dyDescent="0.3">
      <c r="L6307" s="48">
        <v>6298</v>
      </c>
      <c r="M6307" s="50">
        <v>0</v>
      </c>
      <c r="O6307" s="48">
        <v>6298</v>
      </c>
      <c r="P6307" s="50">
        <v>0</v>
      </c>
    </row>
    <row r="6308" spans="12:16" x14ac:dyDescent="0.3">
      <c r="L6308" s="48">
        <v>6299</v>
      </c>
      <c r="M6308" s="50">
        <v>310932.80407312716</v>
      </c>
      <c r="O6308" s="48">
        <v>6299</v>
      </c>
      <c r="P6308" s="50">
        <v>310932.80407312716</v>
      </c>
    </row>
    <row r="6309" spans="12:16" x14ac:dyDescent="0.3">
      <c r="L6309" s="48">
        <v>6300</v>
      </c>
      <c r="M6309" s="50">
        <v>0</v>
      </c>
      <c r="O6309" s="48">
        <v>6300</v>
      </c>
      <c r="P6309" s="50">
        <v>0</v>
      </c>
    </row>
    <row r="6310" spans="12:16" x14ac:dyDescent="0.3">
      <c r="L6310" s="48">
        <v>6301</v>
      </c>
      <c r="M6310" s="50">
        <v>0</v>
      </c>
      <c r="O6310" s="48">
        <v>6301</v>
      </c>
      <c r="P6310" s="50">
        <v>0</v>
      </c>
    </row>
    <row r="6311" spans="12:16" x14ac:dyDescent="0.3">
      <c r="L6311" s="48">
        <v>6302</v>
      </c>
      <c r="M6311" s="50">
        <v>0</v>
      </c>
      <c r="O6311" s="48">
        <v>6302</v>
      </c>
      <c r="P6311" s="50">
        <v>0</v>
      </c>
    </row>
    <row r="6312" spans="12:16" x14ac:dyDescent="0.3">
      <c r="L6312" s="48">
        <v>6303</v>
      </c>
      <c r="M6312" s="50">
        <v>0</v>
      </c>
      <c r="O6312" s="48">
        <v>6303</v>
      </c>
      <c r="P6312" s="50">
        <v>0</v>
      </c>
    </row>
    <row r="6313" spans="12:16" x14ac:dyDescent="0.3">
      <c r="L6313" s="48">
        <v>6304</v>
      </c>
      <c r="M6313" s="50">
        <v>0</v>
      </c>
      <c r="O6313" s="48">
        <v>6304</v>
      </c>
      <c r="P6313" s="50">
        <v>0</v>
      </c>
    </row>
    <row r="6314" spans="12:16" x14ac:dyDescent="0.3">
      <c r="L6314" s="48">
        <v>6305</v>
      </c>
      <c r="M6314" s="50">
        <v>0</v>
      </c>
      <c r="O6314" s="48">
        <v>6305</v>
      </c>
      <c r="P6314" s="50">
        <v>0</v>
      </c>
    </row>
    <row r="6315" spans="12:16" x14ac:dyDescent="0.3">
      <c r="L6315" s="48">
        <v>6306</v>
      </c>
      <c r="M6315" s="50">
        <v>0</v>
      </c>
      <c r="O6315" s="48">
        <v>6306</v>
      </c>
      <c r="P6315" s="50">
        <v>0</v>
      </c>
    </row>
    <row r="6316" spans="12:16" x14ac:dyDescent="0.3">
      <c r="L6316" s="48">
        <v>6307</v>
      </c>
      <c r="M6316" s="50">
        <v>0</v>
      </c>
      <c r="O6316" s="48">
        <v>6307</v>
      </c>
      <c r="P6316" s="50">
        <v>0</v>
      </c>
    </row>
    <row r="6317" spans="12:16" x14ac:dyDescent="0.3">
      <c r="L6317" s="48">
        <v>6308</v>
      </c>
      <c r="M6317" s="50">
        <v>4132972.6835980956</v>
      </c>
      <c r="O6317" s="48">
        <v>6308</v>
      </c>
      <c r="P6317" s="50">
        <v>4132972.6835980956</v>
      </c>
    </row>
    <row r="6318" spans="12:16" x14ac:dyDescent="0.3">
      <c r="L6318" s="48">
        <v>6309</v>
      </c>
      <c r="M6318" s="50">
        <v>2232178.8094447097</v>
      </c>
      <c r="O6318" s="48">
        <v>6309</v>
      </c>
      <c r="P6318" s="50">
        <v>0</v>
      </c>
    </row>
    <row r="6319" spans="12:16" x14ac:dyDescent="0.3">
      <c r="L6319" s="48">
        <v>6310</v>
      </c>
      <c r="M6319" s="50">
        <v>344360.31014238909</v>
      </c>
      <c r="O6319" s="48">
        <v>6310</v>
      </c>
      <c r="P6319" s="50">
        <v>344360.31014238909</v>
      </c>
    </row>
    <row r="6320" spans="12:16" x14ac:dyDescent="0.3">
      <c r="L6320" s="48">
        <v>6311</v>
      </c>
      <c r="M6320" s="50">
        <v>4527228.2901606364</v>
      </c>
      <c r="O6320" s="48">
        <v>6311</v>
      </c>
      <c r="P6320" s="50">
        <v>4527228.2901606364</v>
      </c>
    </row>
    <row r="6321" spans="12:16" x14ac:dyDescent="0.3">
      <c r="L6321" s="48">
        <v>6312</v>
      </c>
      <c r="M6321" s="50">
        <v>3153155.3034844315</v>
      </c>
      <c r="O6321" s="48">
        <v>6312</v>
      </c>
      <c r="P6321" s="50">
        <v>3153155.3034844315</v>
      </c>
    </row>
    <row r="6322" spans="12:16" x14ac:dyDescent="0.3">
      <c r="L6322" s="48">
        <v>6313</v>
      </c>
      <c r="M6322" s="50">
        <v>983829.70715099899</v>
      </c>
      <c r="O6322" s="48">
        <v>6313</v>
      </c>
      <c r="P6322" s="50">
        <v>0</v>
      </c>
    </row>
    <row r="6323" spans="12:16" x14ac:dyDescent="0.3">
      <c r="L6323" s="48">
        <v>6314</v>
      </c>
      <c r="M6323" s="50">
        <v>0</v>
      </c>
      <c r="O6323" s="48">
        <v>6314</v>
      </c>
      <c r="P6323" s="50">
        <v>0</v>
      </c>
    </row>
    <row r="6324" spans="12:16" x14ac:dyDescent="0.3">
      <c r="L6324" s="48">
        <v>6315</v>
      </c>
      <c r="M6324" s="50">
        <v>1327481.1020051104</v>
      </c>
      <c r="O6324" s="48">
        <v>6315</v>
      </c>
      <c r="P6324" s="50">
        <v>1327481.1020051104</v>
      </c>
    </row>
    <row r="6325" spans="12:16" x14ac:dyDescent="0.3">
      <c r="L6325" s="48">
        <v>6316</v>
      </c>
      <c r="M6325" s="50">
        <v>0</v>
      </c>
      <c r="O6325" s="48">
        <v>6316</v>
      </c>
      <c r="P6325" s="50">
        <v>0</v>
      </c>
    </row>
    <row r="6326" spans="12:16" x14ac:dyDescent="0.3">
      <c r="L6326" s="48">
        <v>6317</v>
      </c>
      <c r="M6326" s="50">
        <v>812176.19570733758</v>
      </c>
      <c r="O6326" s="48">
        <v>6317</v>
      </c>
      <c r="P6326" s="50">
        <v>0</v>
      </c>
    </row>
    <row r="6327" spans="12:16" x14ac:dyDescent="0.3">
      <c r="L6327" s="48">
        <v>6318</v>
      </c>
      <c r="M6327" s="50">
        <v>458361.33739230997</v>
      </c>
      <c r="O6327" s="48">
        <v>6318</v>
      </c>
      <c r="P6327" s="50">
        <v>458361.33739230997</v>
      </c>
    </row>
    <row r="6328" spans="12:16" x14ac:dyDescent="0.3">
      <c r="L6328" s="48">
        <v>6319</v>
      </c>
      <c r="M6328" s="50">
        <v>585997.45398585731</v>
      </c>
      <c r="O6328" s="48">
        <v>6319</v>
      </c>
      <c r="P6328" s="50">
        <v>585997.45398585731</v>
      </c>
    </row>
    <row r="6329" spans="12:16" x14ac:dyDescent="0.3">
      <c r="L6329" s="48">
        <v>6320</v>
      </c>
      <c r="M6329" s="50">
        <v>176181.63866390401</v>
      </c>
      <c r="O6329" s="48">
        <v>6320</v>
      </c>
      <c r="P6329" s="50">
        <v>176181.63866390401</v>
      </c>
    </row>
    <row r="6330" spans="12:16" x14ac:dyDescent="0.3">
      <c r="L6330" s="48">
        <v>6321</v>
      </c>
      <c r="M6330" s="50">
        <v>656528.93926819682</v>
      </c>
      <c r="O6330" s="48">
        <v>6321</v>
      </c>
      <c r="P6330" s="50">
        <v>656528.93926819682</v>
      </c>
    </row>
    <row r="6331" spans="12:16" x14ac:dyDescent="0.3">
      <c r="L6331" s="48">
        <v>6322</v>
      </c>
      <c r="M6331" s="50">
        <v>1436562.3371274373</v>
      </c>
      <c r="O6331" s="48">
        <v>6322</v>
      </c>
      <c r="P6331" s="50">
        <v>1436562.3371274373</v>
      </c>
    </row>
    <row r="6332" spans="12:16" x14ac:dyDescent="0.3">
      <c r="L6332" s="48">
        <v>6323</v>
      </c>
      <c r="M6332" s="50">
        <v>329738.1540421017</v>
      </c>
      <c r="O6332" s="48">
        <v>6323</v>
      </c>
      <c r="P6332" s="50">
        <v>329738.1540421017</v>
      </c>
    </row>
    <row r="6333" spans="12:16" x14ac:dyDescent="0.3">
      <c r="L6333" s="48">
        <v>6324</v>
      </c>
      <c r="M6333" s="50">
        <v>190001.31745260573</v>
      </c>
      <c r="O6333" s="48">
        <v>6324</v>
      </c>
      <c r="P6333" s="50">
        <v>190001.31745260573</v>
      </c>
    </row>
    <row r="6334" spans="12:16" x14ac:dyDescent="0.3">
      <c r="L6334" s="48">
        <v>6325</v>
      </c>
      <c r="M6334" s="50">
        <v>0</v>
      </c>
      <c r="O6334" s="48">
        <v>6325</v>
      </c>
      <c r="P6334" s="50">
        <v>0</v>
      </c>
    </row>
    <row r="6335" spans="12:16" x14ac:dyDescent="0.3">
      <c r="L6335" s="48">
        <v>6326</v>
      </c>
      <c r="M6335" s="50">
        <v>184016.27803040986</v>
      </c>
      <c r="O6335" s="48">
        <v>6326</v>
      </c>
      <c r="P6335" s="50">
        <v>184016.27803040986</v>
      </c>
    </row>
    <row r="6336" spans="12:16" x14ac:dyDescent="0.3">
      <c r="L6336" s="48">
        <v>6327</v>
      </c>
      <c r="M6336" s="50">
        <v>310382.65195631183</v>
      </c>
      <c r="O6336" s="48">
        <v>6327</v>
      </c>
      <c r="P6336" s="50">
        <v>310382.65195631183</v>
      </c>
    </row>
    <row r="6337" spans="12:16" x14ac:dyDescent="0.3">
      <c r="L6337" s="48">
        <v>6328</v>
      </c>
      <c r="M6337" s="50">
        <v>0</v>
      </c>
      <c r="O6337" s="48">
        <v>6328</v>
      </c>
      <c r="P6337" s="50">
        <v>0</v>
      </c>
    </row>
    <row r="6338" spans="12:16" x14ac:dyDescent="0.3">
      <c r="L6338" s="48">
        <v>6329</v>
      </c>
      <c r="M6338" s="50">
        <v>11768222.666092696</v>
      </c>
      <c r="O6338" s="48">
        <v>6329</v>
      </c>
      <c r="P6338" s="50">
        <v>0</v>
      </c>
    </row>
    <row r="6339" spans="12:16" x14ac:dyDescent="0.3">
      <c r="L6339" s="48">
        <v>6330</v>
      </c>
      <c r="M6339" s="50">
        <v>0</v>
      </c>
      <c r="O6339" s="48">
        <v>6330</v>
      </c>
      <c r="P6339" s="50">
        <v>0</v>
      </c>
    </row>
    <row r="6340" spans="12:16" x14ac:dyDescent="0.3">
      <c r="L6340" s="48">
        <v>6331</v>
      </c>
      <c r="M6340" s="50">
        <v>0</v>
      </c>
      <c r="O6340" s="48">
        <v>6331</v>
      </c>
      <c r="P6340" s="50">
        <v>0</v>
      </c>
    </row>
    <row r="6341" spans="12:16" x14ac:dyDescent="0.3">
      <c r="L6341" s="48">
        <v>6332</v>
      </c>
      <c r="M6341" s="50">
        <v>195918.70232479385</v>
      </c>
      <c r="O6341" s="48">
        <v>6332</v>
      </c>
      <c r="P6341" s="50">
        <v>195918.70232479385</v>
      </c>
    </row>
    <row r="6342" spans="12:16" x14ac:dyDescent="0.3">
      <c r="L6342" s="48">
        <v>6333</v>
      </c>
      <c r="M6342" s="50">
        <v>0</v>
      </c>
      <c r="O6342" s="48">
        <v>6333</v>
      </c>
      <c r="P6342" s="50">
        <v>0</v>
      </c>
    </row>
    <row r="6343" spans="12:16" x14ac:dyDescent="0.3">
      <c r="L6343" s="48">
        <v>6334</v>
      </c>
      <c r="M6343" s="50">
        <v>4002156.5556635046</v>
      </c>
      <c r="O6343" s="48">
        <v>6334</v>
      </c>
      <c r="P6343" s="50">
        <v>0</v>
      </c>
    </row>
    <row r="6344" spans="12:16" x14ac:dyDescent="0.3">
      <c r="L6344" s="48">
        <v>6335</v>
      </c>
      <c r="M6344" s="50">
        <v>2833737.8698922582</v>
      </c>
      <c r="O6344" s="48">
        <v>6335</v>
      </c>
      <c r="P6344" s="50">
        <v>0</v>
      </c>
    </row>
    <row r="6345" spans="12:16" x14ac:dyDescent="0.3">
      <c r="L6345" s="48">
        <v>6336</v>
      </c>
      <c r="M6345" s="50">
        <v>0</v>
      </c>
      <c r="O6345" s="48">
        <v>6336</v>
      </c>
      <c r="P6345" s="50">
        <v>0</v>
      </c>
    </row>
    <row r="6346" spans="12:16" x14ac:dyDescent="0.3">
      <c r="L6346" s="48">
        <v>6337</v>
      </c>
      <c r="M6346" s="50">
        <v>0</v>
      </c>
      <c r="O6346" s="48">
        <v>6337</v>
      </c>
      <c r="P6346" s="50">
        <v>0</v>
      </c>
    </row>
    <row r="6347" spans="12:16" x14ac:dyDescent="0.3">
      <c r="L6347" s="48">
        <v>6338</v>
      </c>
      <c r="M6347" s="50">
        <v>0</v>
      </c>
      <c r="O6347" s="48">
        <v>6338</v>
      </c>
      <c r="P6347" s="50">
        <v>0</v>
      </c>
    </row>
    <row r="6348" spans="12:16" x14ac:dyDescent="0.3">
      <c r="L6348" s="48">
        <v>6339</v>
      </c>
      <c r="M6348" s="50">
        <v>0</v>
      </c>
      <c r="O6348" s="48">
        <v>6339</v>
      </c>
      <c r="P6348" s="50">
        <v>0</v>
      </c>
    </row>
    <row r="6349" spans="12:16" x14ac:dyDescent="0.3">
      <c r="L6349" s="48">
        <v>6340</v>
      </c>
      <c r="M6349" s="50">
        <v>227119.88009775776</v>
      </c>
      <c r="O6349" s="48">
        <v>6340</v>
      </c>
      <c r="P6349" s="50">
        <v>0</v>
      </c>
    </row>
    <row r="6350" spans="12:16" x14ac:dyDescent="0.3">
      <c r="L6350" s="48">
        <v>6341</v>
      </c>
      <c r="M6350" s="50">
        <v>0</v>
      </c>
      <c r="O6350" s="48">
        <v>6341</v>
      </c>
      <c r="P6350" s="50">
        <v>0</v>
      </c>
    </row>
    <row r="6351" spans="12:16" x14ac:dyDescent="0.3">
      <c r="L6351" s="48">
        <v>6342</v>
      </c>
      <c r="M6351" s="50">
        <v>0</v>
      </c>
      <c r="O6351" s="48">
        <v>6342</v>
      </c>
      <c r="P6351" s="50">
        <v>0</v>
      </c>
    </row>
    <row r="6352" spans="12:16" x14ac:dyDescent="0.3">
      <c r="L6352" s="48">
        <v>6343</v>
      </c>
      <c r="M6352" s="50">
        <v>0</v>
      </c>
      <c r="O6352" s="48">
        <v>6343</v>
      </c>
      <c r="P6352" s="50">
        <v>0</v>
      </c>
    </row>
    <row r="6353" spans="12:16" x14ac:dyDescent="0.3">
      <c r="L6353" s="48">
        <v>6344</v>
      </c>
      <c r="M6353" s="50">
        <v>264489.60842389154</v>
      </c>
      <c r="O6353" s="48">
        <v>6344</v>
      </c>
      <c r="P6353" s="50">
        <v>264489.60842389154</v>
      </c>
    </row>
    <row r="6354" spans="12:16" x14ac:dyDescent="0.3">
      <c r="L6354" s="48">
        <v>6345</v>
      </c>
      <c r="M6354" s="50">
        <v>0</v>
      </c>
      <c r="O6354" s="48">
        <v>6345</v>
      </c>
      <c r="P6354" s="50">
        <v>0</v>
      </c>
    </row>
    <row r="6355" spans="12:16" x14ac:dyDescent="0.3">
      <c r="L6355" s="48">
        <v>6346</v>
      </c>
      <c r="M6355" s="50">
        <v>17663898.492993042</v>
      </c>
      <c r="O6355" s="48">
        <v>6346</v>
      </c>
      <c r="P6355" s="50">
        <v>0</v>
      </c>
    </row>
    <row r="6356" spans="12:16" x14ac:dyDescent="0.3">
      <c r="L6356" s="48">
        <v>6347</v>
      </c>
      <c r="M6356" s="50">
        <v>0</v>
      </c>
      <c r="O6356" s="48">
        <v>6347</v>
      </c>
      <c r="P6356" s="50">
        <v>0</v>
      </c>
    </row>
    <row r="6357" spans="12:16" x14ac:dyDescent="0.3">
      <c r="L6357" s="48">
        <v>6348</v>
      </c>
      <c r="M6357" s="50">
        <v>0</v>
      </c>
      <c r="O6357" s="48">
        <v>6348</v>
      </c>
      <c r="P6357" s="50">
        <v>0</v>
      </c>
    </row>
    <row r="6358" spans="12:16" x14ac:dyDescent="0.3">
      <c r="L6358" s="48">
        <v>6349</v>
      </c>
      <c r="M6358" s="50">
        <v>0</v>
      </c>
      <c r="O6358" s="48">
        <v>6349</v>
      </c>
      <c r="P6358" s="50">
        <v>0</v>
      </c>
    </row>
    <row r="6359" spans="12:16" x14ac:dyDescent="0.3">
      <c r="L6359" s="48">
        <v>6350</v>
      </c>
      <c r="M6359" s="50">
        <v>11714846.174343068</v>
      </c>
      <c r="O6359" s="48">
        <v>6350</v>
      </c>
      <c r="P6359" s="50">
        <v>7066391.5665688347</v>
      </c>
    </row>
    <row r="6360" spans="12:16" x14ac:dyDescent="0.3">
      <c r="L6360" s="48">
        <v>6351</v>
      </c>
      <c r="M6360" s="50">
        <v>2700410.2316422919</v>
      </c>
      <c r="O6360" s="48">
        <v>6351</v>
      </c>
      <c r="P6360" s="50">
        <v>194967.44347667653</v>
      </c>
    </row>
    <row r="6361" spans="12:16" x14ac:dyDescent="0.3">
      <c r="L6361" s="48">
        <v>6352</v>
      </c>
      <c r="M6361" s="50">
        <v>0</v>
      </c>
      <c r="O6361" s="48">
        <v>6352</v>
      </c>
      <c r="P6361" s="50">
        <v>0</v>
      </c>
    </row>
    <row r="6362" spans="12:16" x14ac:dyDescent="0.3">
      <c r="L6362" s="48">
        <v>6353</v>
      </c>
      <c r="M6362" s="50">
        <v>281032.06546879711</v>
      </c>
      <c r="O6362" s="48">
        <v>6353</v>
      </c>
      <c r="P6362" s="50">
        <v>281032.06546879711</v>
      </c>
    </row>
    <row r="6363" spans="12:16" x14ac:dyDescent="0.3">
      <c r="L6363" s="48">
        <v>6354</v>
      </c>
      <c r="M6363" s="50">
        <v>0</v>
      </c>
      <c r="O6363" s="48">
        <v>6354</v>
      </c>
      <c r="P6363" s="50">
        <v>0</v>
      </c>
    </row>
    <row r="6364" spans="12:16" x14ac:dyDescent="0.3">
      <c r="L6364" s="48">
        <v>6355</v>
      </c>
      <c r="M6364" s="50">
        <v>2981196.5768895452</v>
      </c>
      <c r="O6364" s="48">
        <v>6355</v>
      </c>
      <c r="P6364" s="50">
        <v>2981196.5768895452</v>
      </c>
    </row>
    <row r="6365" spans="12:16" x14ac:dyDescent="0.3">
      <c r="L6365" s="48">
        <v>6356</v>
      </c>
      <c r="M6365" s="50">
        <v>0</v>
      </c>
      <c r="O6365" s="48">
        <v>6356</v>
      </c>
      <c r="P6365" s="50">
        <v>0</v>
      </c>
    </row>
    <row r="6366" spans="12:16" x14ac:dyDescent="0.3">
      <c r="L6366" s="48">
        <v>6357</v>
      </c>
      <c r="M6366" s="50">
        <v>599404.36389879743</v>
      </c>
      <c r="O6366" s="48">
        <v>6357</v>
      </c>
      <c r="P6366" s="50">
        <v>599404.36389879743</v>
      </c>
    </row>
    <row r="6367" spans="12:16" x14ac:dyDescent="0.3">
      <c r="L6367" s="48">
        <v>6358</v>
      </c>
      <c r="M6367" s="50">
        <v>0</v>
      </c>
      <c r="O6367" s="48">
        <v>6358</v>
      </c>
      <c r="P6367" s="50">
        <v>0</v>
      </c>
    </row>
    <row r="6368" spans="12:16" x14ac:dyDescent="0.3">
      <c r="L6368" s="48">
        <v>6359</v>
      </c>
      <c r="M6368" s="50">
        <v>392125.64721111872</v>
      </c>
      <c r="O6368" s="48">
        <v>6359</v>
      </c>
      <c r="P6368" s="50">
        <v>392125.64721111872</v>
      </c>
    </row>
    <row r="6369" spans="12:16" x14ac:dyDescent="0.3">
      <c r="L6369" s="48">
        <v>6360</v>
      </c>
      <c r="M6369" s="50">
        <v>0</v>
      </c>
      <c r="O6369" s="48">
        <v>6360</v>
      </c>
      <c r="P6369" s="50">
        <v>0</v>
      </c>
    </row>
    <row r="6370" spans="12:16" x14ac:dyDescent="0.3">
      <c r="L6370" s="48">
        <v>6361</v>
      </c>
      <c r="M6370" s="50">
        <v>0</v>
      </c>
      <c r="O6370" s="48">
        <v>6361</v>
      </c>
      <c r="P6370" s="50">
        <v>0</v>
      </c>
    </row>
    <row r="6371" spans="12:16" x14ac:dyDescent="0.3">
      <c r="L6371" s="48">
        <v>6362</v>
      </c>
      <c r="M6371" s="50">
        <v>0</v>
      </c>
      <c r="O6371" s="48">
        <v>6362</v>
      </c>
      <c r="P6371" s="50">
        <v>0</v>
      </c>
    </row>
    <row r="6372" spans="12:16" x14ac:dyDescent="0.3">
      <c r="L6372" s="48">
        <v>6363</v>
      </c>
      <c r="M6372" s="50">
        <v>794902.4527823953</v>
      </c>
      <c r="O6372" s="48">
        <v>6363</v>
      </c>
      <c r="P6372" s="50">
        <v>794902.4527823953</v>
      </c>
    </row>
    <row r="6373" spans="12:16" x14ac:dyDescent="0.3">
      <c r="L6373" s="48">
        <v>6364</v>
      </c>
      <c r="M6373" s="50">
        <v>0</v>
      </c>
      <c r="O6373" s="48">
        <v>6364</v>
      </c>
      <c r="P6373" s="50">
        <v>0</v>
      </c>
    </row>
    <row r="6374" spans="12:16" x14ac:dyDescent="0.3">
      <c r="L6374" s="48">
        <v>6365</v>
      </c>
      <c r="M6374" s="50">
        <v>560474.53321429039</v>
      </c>
      <c r="O6374" s="48">
        <v>6365</v>
      </c>
      <c r="P6374" s="50">
        <v>560474.53321429039</v>
      </c>
    </row>
    <row r="6375" spans="12:16" x14ac:dyDescent="0.3">
      <c r="L6375" s="48">
        <v>6366</v>
      </c>
      <c r="M6375" s="50">
        <v>0</v>
      </c>
      <c r="O6375" s="48">
        <v>6366</v>
      </c>
      <c r="P6375" s="50">
        <v>0</v>
      </c>
    </row>
    <row r="6376" spans="12:16" x14ac:dyDescent="0.3">
      <c r="L6376" s="48">
        <v>6367</v>
      </c>
      <c r="M6376" s="50">
        <v>645911.26195157308</v>
      </c>
      <c r="O6376" s="48">
        <v>6367</v>
      </c>
      <c r="P6376" s="50">
        <v>645911.26195157308</v>
      </c>
    </row>
    <row r="6377" spans="12:16" x14ac:dyDescent="0.3">
      <c r="L6377" s="48">
        <v>6368</v>
      </c>
      <c r="M6377" s="50">
        <v>0</v>
      </c>
      <c r="O6377" s="48">
        <v>6368</v>
      </c>
      <c r="P6377" s="50">
        <v>0</v>
      </c>
    </row>
    <row r="6378" spans="12:16" x14ac:dyDescent="0.3">
      <c r="L6378" s="48">
        <v>6369</v>
      </c>
      <c r="M6378" s="50">
        <v>0</v>
      </c>
      <c r="O6378" s="48">
        <v>6369</v>
      </c>
      <c r="P6378" s="50">
        <v>0</v>
      </c>
    </row>
    <row r="6379" spans="12:16" x14ac:dyDescent="0.3">
      <c r="L6379" s="48">
        <v>6370</v>
      </c>
      <c r="M6379" s="50">
        <v>0</v>
      </c>
      <c r="O6379" s="48">
        <v>6370</v>
      </c>
      <c r="P6379" s="50">
        <v>0</v>
      </c>
    </row>
    <row r="6380" spans="12:16" x14ac:dyDescent="0.3">
      <c r="L6380" s="48">
        <v>6371</v>
      </c>
      <c r="M6380" s="50">
        <v>316254.52340636554</v>
      </c>
      <c r="O6380" s="48">
        <v>6371</v>
      </c>
      <c r="P6380" s="50">
        <v>316254.52340636554</v>
      </c>
    </row>
    <row r="6381" spans="12:16" x14ac:dyDescent="0.3">
      <c r="L6381" s="48">
        <v>6372</v>
      </c>
      <c r="M6381" s="50">
        <v>2686485.6454661894</v>
      </c>
      <c r="O6381" s="48">
        <v>6372</v>
      </c>
      <c r="P6381" s="50">
        <v>0</v>
      </c>
    </row>
    <row r="6382" spans="12:16" x14ac:dyDescent="0.3">
      <c r="L6382" s="48">
        <v>6373</v>
      </c>
      <c r="M6382" s="50">
        <v>0</v>
      </c>
      <c r="O6382" s="48">
        <v>6373</v>
      </c>
      <c r="P6382" s="50">
        <v>0</v>
      </c>
    </row>
    <row r="6383" spans="12:16" x14ac:dyDescent="0.3">
      <c r="L6383" s="48">
        <v>6374</v>
      </c>
      <c r="M6383" s="50">
        <v>1514024.9123158944</v>
      </c>
      <c r="O6383" s="48">
        <v>6374</v>
      </c>
      <c r="P6383" s="50">
        <v>1514024.9123158944</v>
      </c>
    </row>
    <row r="6384" spans="12:16" x14ac:dyDescent="0.3">
      <c r="L6384" s="48">
        <v>6375</v>
      </c>
      <c r="M6384" s="50">
        <v>0</v>
      </c>
      <c r="O6384" s="48">
        <v>6375</v>
      </c>
      <c r="P6384" s="50">
        <v>0</v>
      </c>
    </row>
    <row r="6385" spans="12:16" x14ac:dyDescent="0.3">
      <c r="L6385" s="48">
        <v>6376</v>
      </c>
      <c r="M6385" s="50">
        <v>150244.95595130208</v>
      </c>
      <c r="O6385" s="48">
        <v>6376</v>
      </c>
      <c r="P6385" s="50">
        <v>150244.95595130208</v>
      </c>
    </row>
    <row r="6386" spans="12:16" x14ac:dyDescent="0.3">
      <c r="L6386" s="48">
        <v>6377</v>
      </c>
      <c r="M6386" s="50">
        <v>468671.1759047719</v>
      </c>
      <c r="O6386" s="48">
        <v>6377</v>
      </c>
      <c r="P6386" s="50">
        <v>468671.1759047719</v>
      </c>
    </row>
    <row r="6387" spans="12:16" x14ac:dyDescent="0.3">
      <c r="L6387" s="48">
        <v>6378</v>
      </c>
      <c r="M6387" s="50">
        <v>3599481.6547960085</v>
      </c>
      <c r="O6387" s="48">
        <v>6378</v>
      </c>
      <c r="P6387" s="50">
        <v>3599481.6547960085</v>
      </c>
    </row>
    <row r="6388" spans="12:16" x14ac:dyDescent="0.3">
      <c r="L6388" s="48">
        <v>6379</v>
      </c>
      <c r="M6388" s="50">
        <v>2907040.8729540864</v>
      </c>
      <c r="O6388" s="48">
        <v>6379</v>
      </c>
      <c r="P6388" s="50">
        <v>178787.3208242257</v>
      </c>
    </row>
    <row r="6389" spans="12:16" x14ac:dyDescent="0.3">
      <c r="L6389" s="48">
        <v>6380</v>
      </c>
      <c r="M6389" s="50">
        <v>0</v>
      </c>
      <c r="O6389" s="48">
        <v>6380</v>
      </c>
      <c r="P6389" s="50">
        <v>0</v>
      </c>
    </row>
    <row r="6390" spans="12:16" x14ac:dyDescent="0.3">
      <c r="L6390" s="48">
        <v>6381</v>
      </c>
      <c r="M6390" s="50">
        <v>162708.36673653641</v>
      </c>
      <c r="O6390" s="48">
        <v>6381</v>
      </c>
      <c r="P6390" s="50">
        <v>162708.36673653641</v>
      </c>
    </row>
    <row r="6391" spans="12:16" x14ac:dyDescent="0.3">
      <c r="L6391" s="48">
        <v>6382</v>
      </c>
      <c r="M6391" s="50">
        <v>0</v>
      </c>
      <c r="O6391" s="48">
        <v>6382</v>
      </c>
      <c r="P6391" s="50">
        <v>0</v>
      </c>
    </row>
    <row r="6392" spans="12:16" x14ac:dyDescent="0.3">
      <c r="L6392" s="48">
        <v>6383</v>
      </c>
      <c r="M6392" s="50">
        <v>0</v>
      </c>
      <c r="O6392" s="48">
        <v>6383</v>
      </c>
      <c r="P6392" s="50">
        <v>0</v>
      </c>
    </row>
    <row r="6393" spans="12:16" x14ac:dyDescent="0.3">
      <c r="L6393" s="48">
        <v>6384</v>
      </c>
      <c r="M6393" s="50">
        <v>480726.30109197646</v>
      </c>
      <c r="O6393" s="48">
        <v>6384</v>
      </c>
      <c r="P6393" s="50">
        <v>480726.30109197646</v>
      </c>
    </row>
    <row r="6394" spans="12:16" x14ac:dyDescent="0.3">
      <c r="L6394" s="48">
        <v>6385</v>
      </c>
      <c r="M6394" s="50">
        <v>0</v>
      </c>
      <c r="O6394" s="48">
        <v>6385</v>
      </c>
      <c r="P6394" s="50">
        <v>0</v>
      </c>
    </row>
    <row r="6395" spans="12:16" x14ac:dyDescent="0.3">
      <c r="L6395" s="48">
        <v>6386</v>
      </c>
      <c r="M6395" s="50">
        <v>0</v>
      </c>
      <c r="O6395" s="48">
        <v>6386</v>
      </c>
      <c r="P6395" s="50">
        <v>0</v>
      </c>
    </row>
    <row r="6396" spans="12:16" x14ac:dyDescent="0.3">
      <c r="L6396" s="48">
        <v>6387</v>
      </c>
      <c r="M6396" s="50">
        <v>0</v>
      </c>
      <c r="O6396" s="48">
        <v>6387</v>
      </c>
      <c r="P6396" s="50">
        <v>0</v>
      </c>
    </row>
    <row r="6397" spans="12:16" x14ac:dyDescent="0.3">
      <c r="L6397" s="48">
        <v>6388</v>
      </c>
      <c r="M6397" s="50">
        <v>375729.86800764315</v>
      </c>
      <c r="O6397" s="48">
        <v>6388</v>
      </c>
      <c r="P6397" s="50">
        <v>375729.86800764315</v>
      </c>
    </row>
    <row r="6398" spans="12:16" x14ac:dyDescent="0.3">
      <c r="L6398" s="48">
        <v>6389</v>
      </c>
      <c r="M6398" s="50">
        <v>7224800.6864658603</v>
      </c>
      <c r="O6398" s="48">
        <v>6389</v>
      </c>
      <c r="P6398" s="50">
        <v>7224800.6864658603</v>
      </c>
    </row>
    <row r="6399" spans="12:16" x14ac:dyDescent="0.3">
      <c r="L6399" s="48">
        <v>6390</v>
      </c>
      <c r="M6399" s="50">
        <v>2541804.0358902877</v>
      </c>
      <c r="O6399" s="48">
        <v>6390</v>
      </c>
      <c r="P6399" s="50">
        <v>0</v>
      </c>
    </row>
    <row r="6400" spans="12:16" x14ac:dyDescent="0.3">
      <c r="L6400" s="48">
        <v>6391</v>
      </c>
      <c r="M6400" s="50">
        <v>0</v>
      </c>
      <c r="O6400" s="48">
        <v>6391</v>
      </c>
      <c r="P6400" s="50">
        <v>0</v>
      </c>
    </row>
    <row r="6401" spans="12:16" x14ac:dyDescent="0.3">
      <c r="L6401" s="48">
        <v>6392</v>
      </c>
      <c r="M6401" s="50">
        <v>0</v>
      </c>
      <c r="O6401" s="48">
        <v>6392</v>
      </c>
      <c r="P6401" s="50">
        <v>0</v>
      </c>
    </row>
    <row r="6402" spans="12:16" x14ac:dyDescent="0.3">
      <c r="L6402" s="48">
        <v>6393</v>
      </c>
      <c r="M6402" s="50">
        <v>194735.63192456256</v>
      </c>
      <c r="O6402" s="48">
        <v>6393</v>
      </c>
      <c r="P6402" s="50">
        <v>194735.63192456256</v>
      </c>
    </row>
    <row r="6403" spans="12:16" x14ac:dyDescent="0.3">
      <c r="L6403" s="48">
        <v>6394</v>
      </c>
      <c r="M6403" s="50">
        <v>3885931.3209913978</v>
      </c>
      <c r="O6403" s="48">
        <v>6394</v>
      </c>
      <c r="P6403" s="50">
        <v>3885931.3209913978</v>
      </c>
    </row>
    <row r="6404" spans="12:16" x14ac:dyDescent="0.3">
      <c r="L6404" s="48">
        <v>6395</v>
      </c>
      <c r="M6404" s="50">
        <v>0</v>
      </c>
      <c r="O6404" s="48">
        <v>6395</v>
      </c>
      <c r="P6404" s="50">
        <v>0</v>
      </c>
    </row>
    <row r="6405" spans="12:16" x14ac:dyDescent="0.3">
      <c r="L6405" s="48">
        <v>6396</v>
      </c>
      <c r="M6405" s="50">
        <v>216077.11789251852</v>
      </c>
      <c r="O6405" s="48">
        <v>6396</v>
      </c>
      <c r="P6405" s="50">
        <v>216077.11789251852</v>
      </c>
    </row>
    <row r="6406" spans="12:16" x14ac:dyDescent="0.3">
      <c r="L6406" s="48">
        <v>6397</v>
      </c>
      <c r="M6406" s="50">
        <v>0</v>
      </c>
      <c r="O6406" s="48">
        <v>6397</v>
      </c>
      <c r="P6406" s="50">
        <v>0</v>
      </c>
    </row>
    <row r="6407" spans="12:16" x14ac:dyDescent="0.3">
      <c r="L6407" s="48">
        <v>6398</v>
      </c>
      <c r="M6407" s="50">
        <v>517397.31944117212</v>
      </c>
      <c r="O6407" s="48">
        <v>6398</v>
      </c>
      <c r="P6407" s="50">
        <v>517397.31944117212</v>
      </c>
    </row>
    <row r="6408" spans="12:16" x14ac:dyDescent="0.3">
      <c r="L6408" s="48">
        <v>6399</v>
      </c>
      <c r="M6408" s="50">
        <v>0</v>
      </c>
      <c r="O6408" s="48">
        <v>6399</v>
      </c>
      <c r="P6408" s="50">
        <v>0</v>
      </c>
    </row>
    <row r="6409" spans="12:16" x14ac:dyDescent="0.3">
      <c r="L6409" s="48">
        <v>6400</v>
      </c>
      <c r="M6409" s="50">
        <v>378236.24090768094</v>
      </c>
      <c r="O6409" s="48">
        <v>6400</v>
      </c>
      <c r="P6409" s="50">
        <v>378236.24090768094</v>
      </c>
    </row>
    <row r="6410" spans="12:16" x14ac:dyDescent="0.3">
      <c r="L6410" s="48">
        <v>6401</v>
      </c>
      <c r="M6410" s="50">
        <v>296333.65110045526</v>
      </c>
      <c r="O6410" s="48">
        <v>6401</v>
      </c>
      <c r="P6410" s="50">
        <v>296333.65110045526</v>
      </c>
    </row>
    <row r="6411" spans="12:16" x14ac:dyDescent="0.3">
      <c r="L6411" s="48">
        <v>6402</v>
      </c>
      <c r="M6411" s="50">
        <v>0</v>
      </c>
      <c r="O6411" s="48">
        <v>6402</v>
      </c>
      <c r="P6411" s="50">
        <v>0</v>
      </c>
    </row>
    <row r="6412" spans="12:16" x14ac:dyDescent="0.3">
      <c r="L6412" s="48">
        <v>6403</v>
      </c>
      <c r="M6412" s="50">
        <v>208674.97067758732</v>
      </c>
      <c r="O6412" s="48">
        <v>6403</v>
      </c>
      <c r="P6412" s="50">
        <v>0</v>
      </c>
    </row>
    <row r="6413" spans="12:16" x14ac:dyDescent="0.3">
      <c r="L6413" s="48">
        <v>6404</v>
      </c>
      <c r="M6413" s="50">
        <v>0</v>
      </c>
      <c r="O6413" s="48">
        <v>6404</v>
      </c>
      <c r="P6413" s="50">
        <v>0</v>
      </c>
    </row>
    <row r="6414" spans="12:16" x14ac:dyDescent="0.3">
      <c r="L6414" s="48">
        <v>6405</v>
      </c>
      <c r="M6414" s="50">
        <v>0</v>
      </c>
      <c r="O6414" s="48">
        <v>6405</v>
      </c>
      <c r="P6414" s="50">
        <v>0</v>
      </c>
    </row>
    <row r="6415" spans="12:16" x14ac:dyDescent="0.3">
      <c r="L6415" s="48">
        <v>6406</v>
      </c>
      <c r="M6415" s="50">
        <v>518619.06035855989</v>
      </c>
      <c r="O6415" s="48">
        <v>6406</v>
      </c>
      <c r="P6415" s="50">
        <v>0</v>
      </c>
    </row>
    <row r="6416" spans="12:16" x14ac:dyDescent="0.3">
      <c r="L6416" s="48">
        <v>6407</v>
      </c>
      <c r="M6416" s="50">
        <v>0</v>
      </c>
      <c r="O6416" s="48">
        <v>6407</v>
      </c>
      <c r="P6416" s="50">
        <v>0</v>
      </c>
    </row>
    <row r="6417" spans="12:16" x14ac:dyDescent="0.3">
      <c r="L6417" s="48">
        <v>6408</v>
      </c>
      <c r="M6417" s="50">
        <v>187111.52644606662</v>
      </c>
      <c r="O6417" s="48">
        <v>6408</v>
      </c>
      <c r="P6417" s="50">
        <v>0</v>
      </c>
    </row>
    <row r="6418" spans="12:16" x14ac:dyDescent="0.3">
      <c r="L6418" s="48">
        <v>6409</v>
      </c>
      <c r="M6418" s="50">
        <v>0</v>
      </c>
      <c r="O6418" s="48">
        <v>6409</v>
      </c>
      <c r="P6418" s="50">
        <v>0</v>
      </c>
    </row>
    <row r="6419" spans="12:16" x14ac:dyDescent="0.3">
      <c r="L6419" s="48">
        <v>6410</v>
      </c>
      <c r="M6419" s="50">
        <v>127261.65911353996</v>
      </c>
      <c r="O6419" s="48">
        <v>6410</v>
      </c>
      <c r="P6419" s="50">
        <v>127261.65911353996</v>
      </c>
    </row>
    <row r="6420" spans="12:16" x14ac:dyDescent="0.3">
      <c r="L6420" s="48">
        <v>6411</v>
      </c>
      <c r="M6420" s="50">
        <v>1365642.5914560033</v>
      </c>
      <c r="O6420" s="48">
        <v>6411</v>
      </c>
      <c r="P6420" s="50">
        <v>1365642.5914560033</v>
      </c>
    </row>
    <row r="6421" spans="12:16" x14ac:dyDescent="0.3">
      <c r="L6421" s="48">
        <v>6412</v>
      </c>
      <c r="M6421" s="50">
        <v>0</v>
      </c>
      <c r="O6421" s="48">
        <v>6412</v>
      </c>
      <c r="P6421" s="50">
        <v>0</v>
      </c>
    </row>
    <row r="6422" spans="12:16" x14ac:dyDescent="0.3">
      <c r="L6422" s="48">
        <v>6413</v>
      </c>
      <c r="M6422" s="50">
        <v>746870.02534853457</v>
      </c>
      <c r="O6422" s="48">
        <v>6413</v>
      </c>
      <c r="P6422" s="50">
        <v>232548.70742951185</v>
      </c>
    </row>
    <row r="6423" spans="12:16" x14ac:dyDescent="0.3">
      <c r="L6423" s="48">
        <v>6414</v>
      </c>
      <c r="M6423" s="50">
        <v>0</v>
      </c>
      <c r="O6423" s="48">
        <v>6414</v>
      </c>
      <c r="P6423" s="50">
        <v>0</v>
      </c>
    </row>
    <row r="6424" spans="12:16" x14ac:dyDescent="0.3">
      <c r="L6424" s="48">
        <v>6415</v>
      </c>
      <c r="M6424" s="50">
        <v>0</v>
      </c>
      <c r="O6424" s="48">
        <v>6415</v>
      </c>
      <c r="P6424" s="50">
        <v>0</v>
      </c>
    </row>
    <row r="6425" spans="12:16" x14ac:dyDescent="0.3">
      <c r="L6425" s="48">
        <v>6416</v>
      </c>
      <c r="M6425" s="50">
        <v>218332.88848089881</v>
      </c>
      <c r="O6425" s="48">
        <v>6416</v>
      </c>
      <c r="P6425" s="50">
        <v>218332.88848089881</v>
      </c>
    </row>
    <row r="6426" spans="12:16" x14ac:dyDescent="0.3">
      <c r="L6426" s="48">
        <v>6417</v>
      </c>
      <c r="M6426" s="50">
        <v>0</v>
      </c>
      <c r="O6426" s="48">
        <v>6417</v>
      </c>
      <c r="P6426" s="50">
        <v>0</v>
      </c>
    </row>
    <row r="6427" spans="12:16" x14ac:dyDescent="0.3">
      <c r="L6427" s="48">
        <v>6418</v>
      </c>
      <c r="M6427" s="50">
        <v>5008293.7957003061</v>
      </c>
      <c r="O6427" s="48">
        <v>6418</v>
      </c>
      <c r="P6427" s="50">
        <v>347712.20215282327</v>
      </c>
    </row>
    <row r="6428" spans="12:16" x14ac:dyDescent="0.3">
      <c r="L6428" s="48">
        <v>6419</v>
      </c>
      <c r="M6428" s="50">
        <v>0</v>
      </c>
      <c r="O6428" s="48">
        <v>6419</v>
      </c>
      <c r="P6428" s="50">
        <v>0</v>
      </c>
    </row>
    <row r="6429" spans="12:16" x14ac:dyDescent="0.3">
      <c r="L6429" s="48">
        <v>6420</v>
      </c>
      <c r="M6429" s="50">
        <v>235093.69018900959</v>
      </c>
      <c r="O6429" s="48">
        <v>6420</v>
      </c>
      <c r="P6429" s="50">
        <v>0</v>
      </c>
    </row>
    <row r="6430" spans="12:16" x14ac:dyDescent="0.3">
      <c r="L6430" s="48">
        <v>6421</v>
      </c>
      <c r="M6430" s="50">
        <v>2921530.5007213932</v>
      </c>
      <c r="O6430" s="48">
        <v>6421</v>
      </c>
      <c r="P6430" s="50">
        <v>2921530.5007213932</v>
      </c>
    </row>
    <row r="6431" spans="12:16" x14ac:dyDescent="0.3">
      <c r="L6431" s="48">
        <v>6422</v>
      </c>
      <c r="M6431" s="50">
        <v>0</v>
      </c>
      <c r="O6431" s="48">
        <v>6422</v>
      </c>
      <c r="P6431" s="50">
        <v>0</v>
      </c>
    </row>
    <row r="6432" spans="12:16" x14ac:dyDescent="0.3">
      <c r="L6432" s="48">
        <v>6423</v>
      </c>
      <c r="M6432" s="50">
        <v>163070.2653003317</v>
      </c>
      <c r="O6432" s="48">
        <v>6423</v>
      </c>
      <c r="P6432" s="50">
        <v>0</v>
      </c>
    </row>
    <row r="6433" spans="12:16" x14ac:dyDescent="0.3">
      <c r="L6433" s="48">
        <v>6424</v>
      </c>
      <c r="M6433" s="50">
        <v>0</v>
      </c>
      <c r="O6433" s="48">
        <v>6424</v>
      </c>
      <c r="P6433" s="50">
        <v>0</v>
      </c>
    </row>
    <row r="6434" spans="12:16" x14ac:dyDescent="0.3">
      <c r="L6434" s="48">
        <v>6425</v>
      </c>
      <c r="M6434" s="50">
        <v>0</v>
      </c>
      <c r="O6434" s="48">
        <v>6425</v>
      </c>
      <c r="P6434" s="50">
        <v>0</v>
      </c>
    </row>
    <row r="6435" spans="12:16" x14ac:dyDescent="0.3">
      <c r="L6435" s="48">
        <v>6426</v>
      </c>
      <c r="M6435" s="50">
        <v>0</v>
      </c>
      <c r="O6435" s="48">
        <v>6426</v>
      </c>
      <c r="P6435" s="50">
        <v>0</v>
      </c>
    </row>
    <row r="6436" spans="12:16" x14ac:dyDescent="0.3">
      <c r="L6436" s="48">
        <v>6427</v>
      </c>
      <c r="M6436" s="50">
        <v>0</v>
      </c>
      <c r="O6436" s="48">
        <v>6427</v>
      </c>
      <c r="P6436" s="50">
        <v>0</v>
      </c>
    </row>
    <row r="6437" spans="12:16" x14ac:dyDescent="0.3">
      <c r="L6437" s="48">
        <v>6428</v>
      </c>
      <c r="M6437" s="50">
        <v>220682.07991704607</v>
      </c>
      <c r="O6437" s="48">
        <v>6428</v>
      </c>
      <c r="P6437" s="50">
        <v>220682.07991704607</v>
      </c>
    </row>
    <row r="6438" spans="12:16" x14ac:dyDescent="0.3">
      <c r="L6438" s="48">
        <v>6429</v>
      </c>
      <c r="M6438" s="50">
        <v>0</v>
      </c>
      <c r="O6438" s="48">
        <v>6429</v>
      </c>
      <c r="P6438" s="50">
        <v>0</v>
      </c>
    </row>
    <row r="6439" spans="12:16" x14ac:dyDescent="0.3">
      <c r="L6439" s="48">
        <v>6430</v>
      </c>
      <c r="M6439" s="50">
        <v>0</v>
      </c>
      <c r="O6439" s="48">
        <v>6430</v>
      </c>
      <c r="P6439" s="50">
        <v>0</v>
      </c>
    </row>
    <row r="6440" spans="12:16" x14ac:dyDescent="0.3">
      <c r="L6440" s="48">
        <v>6431</v>
      </c>
      <c r="M6440" s="50">
        <v>0</v>
      </c>
      <c r="O6440" s="48">
        <v>6431</v>
      </c>
      <c r="P6440" s="50">
        <v>0</v>
      </c>
    </row>
    <row r="6441" spans="12:16" x14ac:dyDescent="0.3">
      <c r="L6441" s="48">
        <v>6432</v>
      </c>
      <c r="M6441" s="50">
        <v>0</v>
      </c>
      <c r="O6441" s="48">
        <v>6432</v>
      </c>
      <c r="P6441" s="50">
        <v>0</v>
      </c>
    </row>
    <row r="6442" spans="12:16" x14ac:dyDescent="0.3">
      <c r="L6442" s="48">
        <v>6433</v>
      </c>
      <c r="M6442" s="50">
        <v>0</v>
      </c>
      <c r="O6442" s="48">
        <v>6433</v>
      </c>
      <c r="P6442" s="50">
        <v>0</v>
      </c>
    </row>
    <row r="6443" spans="12:16" x14ac:dyDescent="0.3">
      <c r="L6443" s="48">
        <v>6434</v>
      </c>
      <c r="M6443" s="50">
        <v>13036603.431712745</v>
      </c>
      <c r="O6443" s="48">
        <v>6434</v>
      </c>
      <c r="P6443" s="50">
        <v>0</v>
      </c>
    </row>
    <row r="6444" spans="12:16" x14ac:dyDescent="0.3">
      <c r="L6444" s="48">
        <v>6435</v>
      </c>
      <c r="M6444" s="50">
        <v>0</v>
      </c>
      <c r="O6444" s="48">
        <v>6435</v>
      </c>
      <c r="P6444" s="50">
        <v>0</v>
      </c>
    </row>
    <row r="6445" spans="12:16" x14ac:dyDescent="0.3">
      <c r="L6445" s="48">
        <v>6436</v>
      </c>
      <c r="M6445" s="50">
        <v>2212139.5658753659</v>
      </c>
      <c r="O6445" s="48">
        <v>6436</v>
      </c>
      <c r="P6445" s="50">
        <v>2021242.3511031079</v>
      </c>
    </row>
    <row r="6446" spans="12:16" x14ac:dyDescent="0.3">
      <c r="L6446" s="48">
        <v>6437</v>
      </c>
      <c r="M6446" s="50">
        <v>0</v>
      </c>
      <c r="O6446" s="48">
        <v>6437</v>
      </c>
      <c r="P6446" s="50">
        <v>0</v>
      </c>
    </row>
    <row r="6447" spans="12:16" x14ac:dyDescent="0.3">
      <c r="L6447" s="48">
        <v>6438</v>
      </c>
      <c r="M6447" s="50">
        <v>1121894.1670882404</v>
      </c>
      <c r="O6447" s="48">
        <v>6438</v>
      </c>
      <c r="P6447" s="50">
        <v>0</v>
      </c>
    </row>
    <row r="6448" spans="12:16" x14ac:dyDescent="0.3">
      <c r="L6448" s="48">
        <v>6439</v>
      </c>
      <c r="M6448" s="50">
        <v>266255.67093212163</v>
      </c>
      <c r="O6448" s="48">
        <v>6439</v>
      </c>
      <c r="P6448" s="50">
        <v>266255.67093212163</v>
      </c>
    </row>
    <row r="6449" spans="12:16" x14ac:dyDescent="0.3">
      <c r="L6449" s="48">
        <v>6440</v>
      </c>
      <c r="M6449" s="50">
        <v>2738247.0275524631</v>
      </c>
      <c r="O6449" s="48">
        <v>6440</v>
      </c>
      <c r="P6449" s="50">
        <v>2738247.0275524631</v>
      </c>
    </row>
    <row r="6450" spans="12:16" x14ac:dyDescent="0.3">
      <c r="L6450" s="48">
        <v>6441</v>
      </c>
      <c r="M6450" s="50">
        <v>0</v>
      </c>
      <c r="O6450" s="48">
        <v>6441</v>
      </c>
      <c r="P6450" s="50">
        <v>0</v>
      </c>
    </row>
    <row r="6451" spans="12:16" x14ac:dyDescent="0.3">
      <c r="L6451" s="48">
        <v>6442</v>
      </c>
      <c r="M6451" s="50">
        <v>167760.82494952338</v>
      </c>
      <c r="O6451" s="48">
        <v>6442</v>
      </c>
      <c r="P6451" s="50">
        <v>167760.82494952338</v>
      </c>
    </row>
    <row r="6452" spans="12:16" x14ac:dyDescent="0.3">
      <c r="L6452" s="48">
        <v>6443</v>
      </c>
      <c r="M6452" s="50">
        <v>13886299.948823284</v>
      </c>
      <c r="O6452" s="48">
        <v>6443</v>
      </c>
      <c r="P6452" s="50">
        <v>13735216.405568816</v>
      </c>
    </row>
    <row r="6453" spans="12:16" x14ac:dyDescent="0.3">
      <c r="L6453" s="48">
        <v>6444</v>
      </c>
      <c r="M6453" s="50">
        <v>0</v>
      </c>
      <c r="O6453" s="48">
        <v>6444</v>
      </c>
      <c r="P6453" s="50">
        <v>0</v>
      </c>
    </row>
    <row r="6454" spans="12:16" x14ac:dyDescent="0.3">
      <c r="L6454" s="48">
        <v>6445</v>
      </c>
      <c r="M6454" s="50">
        <v>561036.61076656706</v>
      </c>
      <c r="O6454" s="48">
        <v>6445</v>
      </c>
      <c r="P6454" s="50">
        <v>561036.61076656706</v>
      </c>
    </row>
    <row r="6455" spans="12:16" x14ac:dyDescent="0.3">
      <c r="L6455" s="48">
        <v>6446</v>
      </c>
      <c r="M6455" s="50">
        <v>58207.847023491791</v>
      </c>
      <c r="O6455" s="48">
        <v>6446</v>
      </c>
      <c r="P6455" s="50">
        <v>58207.847023491791</v>
      </c>
    </row>
    <row r="6456" spans="12:16" x14ac:dyDescent="0.3">
      <c r="L6456" s="48">
        <v>6447</v>
      </c>
      <c r="M6456" s="50">
        <v>0</v>
      </c>
      <c r="O6456" s="48">
        <v>6447</v>
      </c>
      <c r="P6456" s="50">
        <v>0</v>
      </c>
    </row>
    <row r="6457" spans="12:16" x14ac:dyDescent="0.3">
      <c r="L6457" s="48">
        <v>6448</v>
      </c>
      <c r="M6457" s="50">
        <v>0</v>
      </c>
      <c r="O6457" s="48">
        <v>6448</v>
      </c>
      <c r="P6457" s="50">
        <v>0</v>
      </c>
    </row>
    <row r="6458" spans="12:16" x14ac:dyDescent="0.3">
      <c r="L6458" s="48">
        <v>6449</v>
      </c>
      <c r="M6458" s="50">
        <v>0</v>
      </c>
      <c r="O6458" s="48">
        <v>6449</v>
      </c>
      <c r="P6458" s="50">
        <v>0</v>
      </c>
    </row>
    <row r="6459" spans="12:16" x14ac:dyDescent="0.3">
      <c r="L6459" s="48">
        <v>6450</v>
      </c>
      <c r="M6459" s="50">
        <v>262532.69579350686</v>
      </c>
      <c r="O6459" s="48">
        <v>6450</v>
      </c>
      <c r="P6459" s="50">
        <v>262532.69579350686</v>
      </c>
    </row>
    <row r="6460" spans="12:16" x14ac:dyDescent="0.3">
      <c r="L6460" s="48">
        <v>6451</v>
      </c>
      <c r="M6460" s="50">
        <v>1763337.5488759121</v>
      </c>
      <c r="O6460" s="48">
        <v>6451</v>
      </c>
      <c r="P6460" s="50">
        <v>1763337.5488759121</v>
      </c>
    </row>
    <row r="6461" spans="12:16" x14ac:dyDescent="0.3">
      <c r="L6461" s="48">
        <v>6452</v>
      </c>
      <c r="M6461" s="50">
        <v>0</v>
      </c>
      <c r="O6461" s="48">
        <v>6452</v>
      </c>
      <c r="P6461" s="50">
        <v>0</v>
      </c>
    </row>
    <row r="6462" spans="12:16" x14ac:dyDescent="0.3">
      <c r="L6462" s="48">
        <v>6453</v>
      </c>
      <c r="M6462" s="50">
        <v>252504.53633990325</v>
      </c>
      <c r="O6462" s="48">
        <v>6453</v>
      </c>
      <c r="P6462" s="50">
        <v>252504.53633990325</v>
      </c>
    </row>
    <row r="6463" spans="12:16" x14ac:dyDescent="0.3">
      <c r="L6463" s="48">
        <v>6454</v>
      </c>
      <c r="M6463" s="50">
        <v>3642912.6206875416</v>
      </c>
      <c r="O6463" s="48">
        <v>6454</v>
      </c>
      <c r="P6463" s="50">
        <v>3642912.6206875416</v>
      </c>
    </row>
    <row r="6464" spans="12:16" x14ac:dyDescent="0.3">
      <c r="L6464" s="48">
        <v>6455</v>
      </c>
      <c r="M6464" s="50">
        <v>0</v>
      </c>
      <c r="O6464" s="48">
        <v>6455</v>
      </c>
      <c r="P6464" s="50">
        <v>0</v>
      </c>
    </row>
    <row r="6465" spans="12:16" x14ac:dyDescent="0.3">
      <c r="L6465" s="48">
        <v>6456</v>
      </c>
      <c r="M6465" s="50">
        <v>0</v>
      </c>
      <c r="O6465" s="48">
        <v>6456</v>
      </c>
      <c r="P6465" s="50">
        <v>0</v>
      </c>
    </row>
    <row r="6466" spans="12:16" x14ac:dyDescent="0.3">
      <c r="L6466" s="48">
        <v>6457</v>
      </c>
      <c r="M6466" s="50">
        <v>0</v>
      </c>
      <c r="O6466" s="48">
        <v>6457</v>
      </c>
      <c r="P6466" s="50">
        <v>0</v>
      </c>
    </row>
    <row r="6467" spans="12:16" x14ac:dyDescent="0.3">
      <c r="L6467" s="48">
        <v>6458</v>
      </c>
      <c r="M6467" s="50">
        <v>2521545.6502666627</v>
      </c>
      <c r="O6467" s="48">
        <v>6458</v>
      </c>
      <c r="P6467" s="50">
        <v>2521545.6502666627</v>
      </c>
    </row>
    <row r="6468" spans="12:16" x14ac:dyDescent="0.3">
      <c r="L6468" s="48">
        <v>6459</v>
      </c>
      <c r="M6468" s="50">
        <v>0</v>
      </c>
      <c r="O6468" s="48">
        <v>6459</v>
      </c>
      <c r="P6468" s="50">
        <v>0</v>
      </c>
    </row>
    <row r="6469" spans="12:16" x14ac:dyDescent="0.3">
      <c r="L6469" s="48">
        <v>6460</v>
      </c>
      <c r="M6469" s="50">
        <v>0</v>
      </c>
      <c r="O6469" s="48">
        <v>6460</v>
      </c>
      <c r="P6469" s="50">
        <v>0</v>
      </c>
    </row>
    <row r="6470" spans="12:16" x14ac:dyDescent="0.3">
      <c r="L6470" s="48">
        <v>6461</v>
      </c>
      <c r="M6470" s="50">
        <v>74345.718491075997</v>
      </c>
      <c r="O6470" s="48">
        <v>6461</v>
      </c>
      <c r="P6470" s="50">
        <v>74345.718491075997</v>
      </c>
    </row>
    <row r="6471" spans="12:16" x14ac:dyDescent="0.3">
      <c r="L6471" s="48">
        <v>6462</v>
      </c>
      <c r="M6471" s="50">
        <v>0</v>
      </c>
      <c r="O6471" s="48">
        <v>6462</v>
      </c>
      <c r="P6471" s="50">
        <v>0</v>
      </c>
    </row>
    <row r="6472" spans="12:16" x14ac:dyDescent="0.3">
      <c r="L6472" s="48">
        <v>6463</v>
      </c>
      <c r="M6472" s="50">
        <v>0</v>
      </c>
      <c r="O6472" s="48">
        <v>6463</v>
      </c>
      <c r="P6472" s="50">
        <v>0</v>
      </c>
    </row>
    <row r="6473" spans="12:16" x14ac:dyDescent="0.3">
      <c r="L6473" s="48">
        <v>6464</v>
      </c>
      <c r="M6473" s="50">
        <v>1394221.2537455633</v>
      </c>
      <c r="O6473" s="48">
        <v>6464</v>
      </c>
      <c r="P6473" s="50">
        <v>0</v>
      </c>
    </row>
    <row r="6474" spans="12:16" x14ac:dyDescent="0.3">
      <c r="L6474" s="48">
        <v>6465</v>
      </c>
      <c r="M6474" s="50">
        <v>0</v>
      </c>
      <c r="O6474" s="48">
        <v>6465</v>
      </c>
      <c r="P6474" s="50">
        <v>0</v>
      </c>
    </row>
    <row r="6475" spans="12:16" x14ac:dyDescent="0.3">
      <c r="L6475" s="48">
        <v>6466</v>
      </c>
      <c r="M6475" s="50">
        <v>0</v>
      </c>
      <c r="O6475" s="48">
        <v>6466</v>
      </c>
      <c r="P6475" s="50">
        <v>0</v>
      </c>
    </row>
    <row r="6476" spans="12:16" x14ac:dyDescent="0.3">
      <c r="L6476" s="48">
        <v>6467</v>
      </c>
      <c r="M6476" s="50">
        <v>2681863.4263359811</v>
      </c>
      <c r="O6476" s="48">
        <v>6467</v>
      </c>
      <c r="P6476" s="50">
        <v>2681863.4263359811</v>
      </c>
    </row>
    <row r="6477" spans="12:16" x14ac:dyDescent="0.3">
      <c r="L6477" s="48">
        <v>6468</v>
      </c>
      <c r="M6477" s="50">
        <v>304587.74644262134</v>
      </c>
      <c r="O6477" s="48">
        <v>6468</v>
      </c>
      <c r="P6477" s="50">
        <v>304587.74644262134</v>
      </c>
    </row>
    <row r="6478" spans="12:16" x14ac:dyDescent="0.3">
      <c r="L6478" s="48">
        <v>6469</v>
      </c>
      <c r="M6478" s="50">
        <v>0</v>
      </c>
      <c r="O6478" s="48">
        <v>6469</v>
      </c>
      <c r="P6478" s="50">
        <v>0</v>
      </c>
    </row>
    <row r="6479" spans="12:16" x14ac:dyDescent="0.3">
      <c r="L6479" s="48">
        <v>6470</v>
      </c>
      <c r="M6479" s="50">
        <v>0</v>
      </c>
      <c r="O6479" s="48">
        <v>6470</v>
      </c>
      <c r="P6479" s="50">
        <v>0</v>
      </c>
    </row>
    <row r="6480" spans="12:16" x14ac:dyDescent="0.3">
      <c r="L6480" s="48">
        <v>6471</v>
      </c>
      <c r="M6480" s="50">
        <v>0</v>
      </c>
      <c r="O6480" s="48">
        <v>6471</v>
      </c>
      <c r="P6480" s="50">
        <v>0</v>
      </c>
    </row>
    <row r="6481" spans="12:16" x14ac:dyDescent="0.3">
      <c r="L6481" s="48">
        <v>6472</v>
      </c>
      <c r="M6481" s="50">
        <v>1530226.4495898196</v>
      </c>
      <c r="O6481" s="48">
        <v>6472</v>
      </c>
      <c r="P6481" s="50">
        <v>1309317.4359148087</v>
      </c>
    </row>
    <row r="6482" spans="12:16" x14ac:dyDescent="0.3">
      <c r="L6482" s="48">
        <v>6473</v>
      </c>
      <c r="M6482" s="50">
        <v>0</v>
      </c>
      <c r="O6482" s="48">
        <v>6473</v>
      </c>
      <c r="P6482" s="50">
        <v>0</v>
      </c>
    </row>
    <row r="6483" spans="12:16" x14ac:dyDescent="0.3">
      <c r="L6483" s="48">
        <v>6474</v>
      </c>
      <c r="M6483" s="50">
        <v>0</v>
      </c>
      <c r="O6483" s="48">
        <v>6474</v>
      </c>
      <c r="P6483" s="50">
        <v>0</v>
      </c>
    </row>
    <row r="6484" spans="12:16" x14ac:dyDescent="0.3">
      <c r="L6484" s="48">
        <v>6475</v>
      </c>
      <c r="M6484" s="50">
        <v>11083774.578052653</v>
      </c>
      <c r="O6484" s="48">
        <v>6475</v>
      </c>
      <c r="P6484" s="50">
        <v>0</v>
      </c>
    </row>
    <row r="6485" spans="12:16" x14ac:dyDescent="0.3">
      <c r="L6485" s="48">
        <v>6476</v>
      </c>
      <c r="M6485" s="50">
        <v>0</v>
      </c>
      <c r="O6485" s="48">
        <v>6476</v>
      </c>
      <c r="P6485" s="50">
        <v>0</v>
      </c>
    </row>
    <row r="6486" spans="12:16" x14ac:dyDescent="0.3">
      <c r="L6486" s="48">
        <v>6477</v>
      </c>
      <c r="M6486" s="50">
        <v>0</v>
      </c>
      <c r="O6486" s="48">
        <v>6477</v>
      </c>
      <c r="P6486" s="50">
        <v>0</v>
      </c>
    </row>
    <row r="6487" spans="12:16" x14ac:dyDescent="0.3">
      <c r="L6487" s="48">
        <v>6478</v>
      </c>
      <c r="M6487" s="50">
        <v>0</v>
      </c>
      <c r="O6487" s="48">
        <v>6478</v>
      </c>
      <c r="P6487" s="50">
        <v>0</v>
      </c>
    </row>
    <row r="6488" spans="12:16" x14ac:dyDescent="0.3">
      <c r="L6488" s="48">
        <v>6479</v>
      </c>
      <c r="M6488" s="50">
        <v>7254423.0925220801</v>
      </c>
      <c r="O6488" s="48">
        <v>6479</v>
      </c>
      <c r="P6488" s="50">
        <v>7254423.0925220801</v>
      </c>
    </row>
    <row r="6489" spans="12:16" x14ac:dyDescent="0.3">
      <c r="L6489" s="48">
        <v>6480</v>
      </c>
      <c r="M6489" s="50">
        <v>686160.8177476183</v>
      </c>
      <c r="O6489" s="48">
        <v>6480</v>
      </c>
      <c r="P6489" s="50">
        <v>497712.73588072479</v>
      </c>
    </row>
    <row r="6490" spans="12:16" x14ac:dyDescent="0.3">
      <c r="L6490" s="48">
        <v>6481</v>
      </c>
      <c r="M6490" s="50">
        <v>780959.3861768808</v>
      </c>
      <c r="O6490" s="48">
        <v>6481</v>
      </c>
      <c r="P6490" s="50">
        <v>538408.80860581726</v>
      </c>
    </row>
    <row r="6491" spans="12:16" x14ac:dyDescent="0.3">
      <c r="L6491" s="48">
        <v>6482</v>
      </c>
      <c r="M6491" s="50">
        <v>0</v>
      </c>
      <c r="O6491" s="48">
        <v>6482</v>
      </c>
      <c r="P6491" s="50">
        <v>0</v>
      </c>
    </row>
    <row r="6492" spans="12:16" x14ac:dyDescent="0.3">
      <c r="L6492" s="48">
        <v>6483</v>
      </c>
      <c r="M6492" s="50">
        <v>0</v>
      </c>
      <c r="O6492" s="48">
        <v>6483</v>
      </c>
      <c r="P6492" s="50">
        <v>0</v>
      </c>
    </row>
    <row r="6493" spans="12:16" x14ac:dyDescent="0.3">
      <c r="L6493" s="48">
        <v>6484</v>
      </c>
      <c r="M6493" s="50">
        <v>213405.32319639609</v>
      </c>
      <c r="O6493" s="48">
        <v>6484</v>
      </c>
      <c r="P6493" s="50">
        <v>213405.32319639609</v>
      </c>
    </row>
    <row r="6494" spans="12:16" x14ac:dyDescent="0.3">
      <c r="L6494" s="48">
        <v>6485</v>
      </c>
      <c r="M6494" s="50">
        <v>0</v>
      </c>
      <c r="O6494" s="48">
        <v>6485</v>
      </c>
      <c r="P6494" s="50">
        <v>0</v>
      </c>
    </row>
    <row r="6495" spans="12:16" x14ac:dyDescent="0.3">
      <c r="L6495" s="48">
        <v>6486</v>
      </c>
      <c r="M6495" s="50">
        <v>0</v>
      </c>
      <c r="O6495" s="48">
        <v>6486</v>
      </c>
      <c r="P6495" s="50">
        <v>0</v>
      </c>
    </row>
    <row r="6496" spans="12:16" x14ac:dyDescent="0.3">
      <c r="L6496" s="48">
        <v>6487</v>
      </c>
      <c r="M6496" s="50">
        <v>0</v>
      </c>
      <c r="O6496" s="48">
        <v>6487</v>
      </c>
      <c r="P6496" s="50">
        <v>0</v>
      </c>
    </row>
    <row r="6497" spans="12:16" x14ac:dyDescent="0.3">
      <c r="L6497" s="48">
        <v>6488</v>
      </c>
      <c r="M6497" s="50">
        <v>3398662.7172295302</v>
      </c>
      <c r="O6497" s="48">
        <v>6488</v>
      </c>
      <c r="P6497" s="50">
        <v>3398662.7172295302</v>
      </c>
    </row>
    <row r="6498" spans="12:16" x14ac:dyDescent="0.3">
      <c r="L6498" s="48">
        <v>6489</v>
      </c>
      <c r="M6498" s="50">
        <v>0</v>
      </c>
      <c r="O6498" s="48">
        <v>6489</v>
      </c>
      <c r="P6498" s="50">
        <v>0</v>
      </c>
    </row>
    <row r="6499" spans="12:16" x14ac:dyDescent="0.3">
      <c r="L6499" s="48">
        <v>6490</v>
      </c>
      <c r="M6499" s="50">
        <v>289132.73752308951</v>
      </c>
      <c r="O6499" s="48">
        <v>6490</v>
      </c>
      <c r="P6499" s="50">
        <v>289132.73752308951</v>
      </c>
    </row>
    <row r="6500" spans="12:16" x14ac:dyDescent="0.3">
      <c r="L6500" s="48">
        <v>6491</v>
      </c>
      <c r="M6500" s="50">
        <v>264816.53046202334</v>
      </c>
      <c r="O6500" s="48">
        <v>6491</v>
      </c>
      <c r="P6500" s="50">
        <v>264816.53046202334</v>
      </c>
    </row>
    <row r="6501" spans="12:16" x14ac:dyDescent="0.3">
      <c r="L6501" s="48">
        <v>6492</v>
      </c>
      <c r="M6501" s="50">
        <v>443075.48845887283</v>
      </c>
      <c r="O6501" s="48">
        <v>6492</v>
      </c>
      <c r="P6501" s="50">
        <v>443075.48845887283</v>
      </c>
    </row>
    <row r="6502" spans="12:16" x14ac:dyDescent="0.3">
      <c r="L6502" s="48">
        <v>6493</v>
      </c>
      <c r="M6502" s="50">
        <v>0</v>
      </c>
      <c r="O6502" s="48">
        <v>6493</v>
      </c>
      <c r="P6502" s="50">
        <v>0</v>
      </c>
    </row>
    <row r="6503" spans="12:16" x14ac:dyDescent="0.3">
      <c r="L6503" s="48">
        <v>6494</v>
      </c>
      <c r="M6503" s="50">
        <v>242090.42921898907</v>
      </c>
      <c r="O6503" s="48">
        <v>6494</v>
      </c>
      <c r="P6503" s="50">
        <v>242090.42921898907</v>
      </c>
    </row>
    <row r="6504" spans="12:16" x14ac:dyDescent="0.3">
      <c r="L6504" s="48">
        <v>6495</v>
      </c>
      <c r="M6504" s="50">
        <v>5659387.0510998098</v>
      </c>
      <c r="O6504" s="48">
        <v>6495</v>
      </c>
      <c r="P6504" s="50">
        <v>44018.037172330995</v>
      </c>
    </row>
    <row r="6505" spans="12:16" x14ac:dyDescent="0.3">
      <c r="L6505" s="48">
        <v>6496</v>
      </c>
      <c r="M6505" s="50">
        <v>0</v>
      </c>
      <c r="O6505" s="48">
        <v>6496</v>
      </c>
      <c r="P6505" s="50">
        <v>0</v>
      </c>
    </row>
    <row r="6506" spans="12:16" x14ac:dyDescent="0.3">
      <c r="L6506" s="48">
        <v>6497</v>
      </c>
      <c r="M6506" s="50">
        <v>5917037.6753838882</v>
      </c>
      <c r="O6506" s="48">
        <v>6497</v>
      </c>
      <c r="P6506" s="50">
        <v>0</v>
      </c>
    </row>
    <row r="6507" spans="12:16" x14ac:dyDescent="0.3">
      <c r="L6507" s="48">
        <v>6498</v>
      </c>
      <c r="M6507" s="50">
        <v>368909.9011244186</v>
      </c>
      <c r="O6507" s="48">
        <v>6498</v>
      </c>
      <c r="P6507" s="50">
        <v>0</v>
      </c>
    </row>
    <row r="6508" spans="12:16" x14ac:dyDescent="0.3">
      <c r="L6508" s="48">
        <v>6499</v>
      </c>
      <c r="M6508" s="50">
        <v>0</v>
      </c>
      <c r="O6508" s="48">
        <v>6499</v>
      </c>
      <c r="P6508" s="50">
        <v>0</v>
      </c>
    </row>
    <row r="6509" spans="12:16" x14ac:dyDescent="0.3">
      <c r="L6509" s="48">
        <v>6500</v>
      </c>
      <c r="M6509" s="50">
        <v>202420.51032180933</v>
      </c>
      <c r="O6509" s="48">
        <v>6500</v>
      </c>
      <c r="P6509" s="50">
        <v>0</v>
      </c>
    </row>
    <row r="6510" spans="12:16" x14ac:dyDescent="0.3">
      <c r="L6510" s="48">
        <v>6501</v>
      </c>
      <c r="M6510" s="50">
        <v>0</v>
      </c>
      <c r="O6510" s="48">
        <v>6501</v>
      </c>
      <c r="P6510" s="50">
        <v>0</v>
      </c>
    </row>
    <row r="6511" spans="12:16" x14ac:dyDescent="0.3">
      <c r="L6511" s="48">
        <v>6502</v>
      </c>
      <c r="M6511" s="50">
        <v>0</v>
      </c>
      <c r="O6511" s="48">
        <v>6502</v>
      </c>
      <c r="P6511" s="50">
        <v>0</v>
      </c>
    </row>
    <row r="6512" spans="12:16" x14ac:dyDescent="0.3">
      <c r="L6512" s="48">
        <v>6503</v>
      </c>
      <c r="M6512" s="50">
        <v>10823662.260741943</v>
      </c>
      <c r="O6512" s="48">
        <v>6503</v>
      </c>
      <c r="P6512" s="50">
        <v>0</v>
      </c>
    </row>
    <row r="6513" spans="12:16" x14ac:dyDescent="0.3">
      <c r="L6513" s="48">
        <v>6504</v>
      </c>
      <c r="M6513" s="50">
        <v>0</v>
      </c>
      <c r="O6513" s="48">
        <v>6504</v>
      </c>
      <c r="P6513" s="50">
        <v>0</v>
      </c>
    </row>
    <row r="6514" spans="12:16" x14ac:dyDescent="0.3">
      <c r="L6514" s="48">
        <v>6505</v>
      </c>
      <c r="M6514" s="50">
        <v>0</v>
      </c>
      <c r="O6514" s="48">
        <v>6505</v>
      </c>
      <c r="P6514" s="50">
        <v>0</v>
      </c>
    </row>
    <row r="6515" spans="12:16" x14ac:dyDescent="0.3">
      <c r="L6515" s="48">
        <v>6506</v>
      </c>
      <c r="M6515" s="50">
        <v>569148.62649474014</v>
      </c>
      <c r="O6515" s="48">
        <v>6506</v>
      </c>
      <c r="P6515" s="50">
        <v>569148.62649474014</v>
      </c>
    </row>
    <row r="6516" spans="12:16" x14ac:dyDescent="0.3">
      <c r="L6516" s="48">
        <v>6507</v>
      </c>
      <c r="M6516" s="50">
        <v>0</v>
      </c>
      <c r="O6516" s="48">
        <v>6507</v>
      </c>
      <c r="P6516" s="50">
        <v>0</v>
      </c>
    </row>
    <row r="6517" spans="12:16" x14ac:dyDescent="0.3">
      <c r="L6517" s="48">
        <v>6508</v>
      </c>
      <c r="M6517" s="50">
        <v>0</v>
      </c>
      <c r="O6517" s="48">
        <v>6508</v>
      </c>
      <c r="P6517" s="50">
        <v>0</v>
      </c>
    </row>
    <row r="6518" spans="12:16" x14ac:dyDescent="0.3">
      <c r="L6518" s="48">
        <v>6509</v>
      </c>
      <c r="M6518" s="50">
        <v>0</v>
      </c>
      <c r="O6518" s="48">
        <v>6509</v>
      </c>
      <c r="P6518" s="50">
        <v>0</v>
      </c>
    </row>
    <row r="6519" spans="12:16" x14ac:dyDescent="0.3">
      <c r="L6519" s="48">
        <v>6510</v>
      </c>
      <c r="M6519" s="50">
        <v>0</v>
      </c>
      <c r="O6519" s="48">
        <v>6510</v>
      </c>
      <c r="P6519" s="50">
        <v>0</v>
      </c>
    </row>
    <row r="6520" spans="12:16" x14ac:dyDescent="0.3">
      <c r="L6520" s="48">
        <v>6511</v>
      </c>
      <c r="M6520" s="50">
        <v>0</v>
      </c>
      <c r="O6520" s="48">
        <v>6511</v>
      </c>
      <c r="P6520" s="50">
        <v>0</v>
      </c>
    </row>
    <row r="6521" spans="12:16" x14ac:dyDescent="0.3">
      <c r="L6521" s="48">
        <v>6512</v>
      </c>
      <c r="M6521" s="50">
        <v>0</v>
      </c>
      <c r="O6521" s="48">
        <v>6512</v>
      </c>
      <c r="P6521" s="50">
        <v>0</v>
      </c>
    </row>
    <row r="6522" spans="12:16" x14ac:dyDescent="0.3">
      <c r="L6522" s="48">
        <v>6513</v>
      </c>
      <c r="M6522" s="50">
        <v>172162.63676403419</v>
      </c>
      <c r="O6522" s="48">
        <v>6513</v>
      </c>
      <c r="P6522" s="50">
        <v>172162.63676403419</v>
      </c>
    </row>
    <row r="6523" spans="12:16" x14ac:dyDescent="0.3">
      <c r="L6523" s="48">
        <v>6514</v>
      </c>
      <c r="M6523" s="50">
        <v>0</v>
      </c>
      <c r="O6523" s="48">
        <v>6514</v>
      </c>
      <c r="P6523" s="50">
        <v>0</v>
      </c>
    </row>
    <row r="6524" spans="12:16" x14ac:dyDescent="0.3">
      <c r="L6524" s="48">
        <v>6515</v>
      </c>
      <c r="M6524" s="50">
        <v>0</v>
      </c>
      <c r="O6524" s="48">
        <v>6515</v>
      </c>
      <c r="P6524" s="50">
        <v>0</v>
      </c>
    </row>
    <row r="6525" spans="12:16" x14ac:dyDescent="0.3">
      <c r="L6525" s="48">
        <v>6516</v>
      </c>
      <c r="M6525" s="50">
        <v>0</v>
      </c>
      <c r="O6525" s="48">
        <v>6516</v>
      </c>
      <c r="P6525" s="50">
        <v>0</v>
      </c>
    </row>
    <row r="6526" spans="12:16" x14ac:dyDescent="0.3">
      <c r="L6526" s="48">
        <v>6517</v>
      </c>
      <c r="M6526" s="50">
        <v>0</v>
      </c>
      <c r="O6526" s="48">
        <v>6517</v>
      </c>
      <c r="P6526" s="50">
        <v>0</v>
      </c>
    </row>
    <row r="6527" spans="12:16" x14ac:dyDescent="0.3">
      <c r="L6527" s="48">
        <v>6518</v>
      </c>
      <c r="M6527" s="50">
        <v>0</v>
      </c>
      <c r="O6527" s="48">
        <v>6518</v>
      </c>
      <c r="P6527" s="50">
        <v>0</v>
      </c>
    </row>
    <row r="6528" spans="12:16" x14ac:dyDescent="0.3">
      <c r="L6528" s="48">
        <v>6519</v>
      </c>
      <c r="M6528" s="50">
        <v>296410.91252967075</v>
      </c>
      <c r="O6528" s="48">
        <v>6519</v>
      </c>
      <c r="P6528" s="50">
        <v>296410.91252967075</v>
      </c>
    </row>
    <row r="6529" spans="12:16" x14ac:dyDescent="0.3">
      <c r="L6529" s="48">
        <v>6520</v>
      </c>
      <c r="M6529" s="50">
        <v>194084.60336975634</v>
      </c>
      <c r="O6529" s="48">
        <v>6520</v>
      </c>
      <c r="P6529" s="50">
        <v>194084.60336975634</v>
      </c>
    </row>
    <row r="6530" spans="12:16" x14ac:dyDescent="0.3">
      <c r="L6530" s="48">
        <v>6521</v>
      </c>
      <c r="M6530" s="50">
        <v>0</v>
      </c>
      <c r="O6530" s="48">
        <v>6521</v>
      </c>
      <c r="P6530" s="50">
        <v>0</v>
      </c>
    </row>
    <row r="6531" spans="12:16" x14ac:dyDescent="0.3">
      <c r="L6531" s="48">
        <v>6522</v>
      </c>
      <c r="M6531" s="50">
        <v>317798.16571525077</v>
      </c>
      <c r="O6531" s="48">
        <v>6522</v>
      </c>
      <c r="P6531" s="50">
        <v>317798.16571525077</v>
      </c>
    </row>
    <row r="6532" spans="12:16" x14ac:dyDescent="0.3">
      <c r="L6532" s="48">
        <v>6523</v>
      </c>
      <c r="M6532" s="50">
        <v>0</v>
      </c>
      <c r="O6532" s="48">
        <v>6523</v>
      </c>
      <c r="P6532" s="50">
        <v>0</v>
      </c>
    </row>
    <row r="6533" spans="12:16" x14ac:dyDescent="0.3">
      <c r="L6533" s="48">
        <v>6524</v>
      </c>
      <c r="M6533" s="50">
        <v>0</v>
      </c>
      <c r="O6533" s="48">
        <v>6524</v>
      </c>
      <c r="P6533" s="50">
        <v>0</v>
      </c>
    </row>
    <row r="6534" spans="12:16" x14ac:dyDescent="0.3">
      <c r="L6534" s="48">
        <v>6525</v>
      </c>
      <c r="M6534" s="50">
        <v>626902.8189340221</v>
      </c>
      <c r="O6534" s="48">
        <v>6525</v>
      </c>
      <c r="P6534" s="50">
        <v>626902.8189340221</v>
      </c>
    </row>
    <row r="6535" spans="12:16" x14ac:dyDescent="0.3">
      <c r="L6535" s="48">
        <v>6526</v>
      </c>
      <c r="M6535" s="50">
        <v>3999355.1513527804</v>
      </c>
      <c r="O6535" s="48">
        <v>6526</v>
      </c>
      <c r="P6535" s="50">
        <v>0</v>
      </c>
    </row>
    <row r="6536" spans="12:16" x14ac:dyDescent="0.3">
      <c r="L6536" s="48">
        <v>6527</v>
      </c>
      <c r="M6536" s="50">
        <v>0</v>
      </c>
      <c r="O6536" s="48">
        <v>6527</v>
      </c>
      <c r="P6536" s="50">
        <v>0</v>
      </c>
    </row>
    <row r="6537" spans="12:16" x14ac:dyDescent="0.3">
      <c r="L6537" s="48">
        <v>6528</v>
      </c>
      <c r="M6537" s="50">
        <v>2750377.2297347104</v>
      </c>
      <c r="O6537" s="48">
        <v>6528</v>
      </c>
      <c r="P6537" s="50">
        <v>2750377.2297347104</v>
      </c>
    </row>
    <row r="6538" spans="12:16" x14ac:dyDescent="0.3">
      <c r="L6538" s="48">
        <v>6529</v>
      </c>
      <c r="M6538" s="50">
        <v>4907497.3472861527</v>
      </c>
      <c r="O6538" s="48">
        <v>6529</v>
      </c>
      <c r="P6538" s="50">
        <v>444903.05923062318</v>
      </c>
    </row>
    <row r="6539" spans="12:16" x14ac:dyDescent="0.3">
      <c r="L6539" s="48">
        <v>6530</v>
      </c>
      <c r="M6539" s="50">
        <v>3576760.607604262</v>
      </c>
      <c r="O6539" s="48">
        <v>6530</v>
      </c>
      <c r="P6539" s="50">
        <v>3576760.607604262</v>
      </c>
    </row>
    <row r="6540" spans="12:16" x14ac:dyDescent="0.3">
      <c r="L6540" s="48">
        <v>6531</v>
      </c>
      <c r="M6540" s="50">
        <v>4515584.1119069532</v>
      </c>
      <c r="O6540" s="48">
        <v>6531</v>
      </c>
      <c r="P6540" s="50">
        <v>3768820.7742879158</v>
      </c>
    </row>
    <row r="6541" spans="12:16" x14ac:dyDescent="0.3">
      <c r="L6541" s="48">
        <v>6532</v>
      </c>
      <c r="M6541" s="50">
        <v>3191911.0393941132</v>
      </c>
      <c r="O6541" s="48">
        <v>6532</v>
      </c>
      <c r="P6541" s="50">
        <v>3191911.0393941132</v>
      </c>
    </row>
    <row r="6542" spans="12:16" x14ac:dyDescent="0.3">
      <c r="L6542" s="48">
        <v>6533</v>
      </c>
      <c r="M6542" s="50">
        <v>0</v>
      </c>
      <c r="O6542" s="48">
        <v>6533</v>
      </c>
      <c r="P6542" s="50">
        <v>0</v>
      </c>
    </row>
    <row r="6543" spans="12:16" x14ac:dyDescent="0.3">
      <c r="L6543" s="48">
        <v>6534</v>
      </c>
      <c r="M6543" s="50">
        <v>102613.72576727695</v>
      </c>
      <c r="O6543" s="48">
        <v>6534</v>
      </c>
      <c r="P6543" s="50">
        <v>102613.72576727695</v>
      </c>
    </row>
    <row r="6544" spans="12:16" x14ac:dyDescent="0.3">
      <c r="L6544" s="48">
        <v>6535</v>
      </c>
      <c r="M6544" s="50">
        <v>0</v>
      </c>
      <c r="O6544" s="48">
        <v>6535</v>
      </c>
      <c r="P6544" s="50">
        <v>0</v>
      </c>
    </row>
    <row r="6545" spans="12:16" x14ac:dyDescent="0.3">
      <c r="L6545" s="48">
        <v>6536</v>
      </c>
      <c r="M6545" s="50">
        <v>0</v>
      </c>
      <c r="O6545" s="48">
        <v>6536</v>
      </c>
      <c r="P6545" s="50">
        <v>0</v>
      </c>
    </row>
    <row r="6546" spans="12:16" x14ac:dyDescent="0.3">
      <c r="L6546" s="48">
        <v>6537</v>
      </c>
      <c r="M6546" s="50">
        <v>0</v>
      </c>
      <c r="O6546" s="48">
        <v>6537</v>
      </c>
      <c r="P6546" s="50">
        <v>0</v>
      </c>
    </row>
    <row r="6547" spans="12:16" x14ac:dyDescent="0.3">
      <c r="L6547" s="48">
        <v>6538</v>
      </c>
      <c r="M6547" s="50">
        <v>0</v>
      </c>
      <c r="O6547" s="48">
        <v>6538</v>
      </c>
      <c r="P6547" s="50">
        <v>0</v>
      </c>
    </row>
    <row r="6548" spans="12:16" x14ac:dyDescent="0.3">
      <c r="L6548" s="48">
        <v>6539</v>
      </c>
      <c r="M6548" s="50">
        <v>0</v>
      </c>
      <c r="O6548" s="48">
        <v>6539</v>
      </c>
      <c r="P6548" s="50">
        <v>0</v>
      </c>
    </row>
    <row r="6549" spans="12:16" x14ac:dyDescent="0.3">
      <c r="L6549" s="48">
        <v>6540</v>
      </c>
      <c r="M6549" s="50">
        <v>9322743.2572610807</v>
      </c>
      <c r="O6549" s="48">
        <v>6540</v>
      </c>
      <c r="P6549" s="50">
        <v>0</v>
      </c>
    </row>
    <row r="6550" spans="12:16" x14ac:dyDescent="0.3">
      <c r="L6550" s="48">
        <v>6541</v>
      </c>
      <c r="M6550" s="50">
        <v>0</v>
      </c>
      <c r="O6550" s="48">
        <v>6541</v>
      </c>
      <c r="P6550" s="50">
        <v>0</v>
      </c>
    </row>
    <row r="6551" spans="12:16" x14ac:dyDescent="0.3">
      <c r="L6551" s="48">
        <v>6542</v>
      </c>
      <c r="M6551" s="50">
        <v>3525672.8290052963</v>
      </c>
      <c r="O6551" s="48">
        <v>6542</v>
      </c>
      <c r="P6551" s="50">
        <v>3525672.8290052963</v>
      </c>
    </row>
    <row r="6552" spans="12:16" x14ac:dyDescent="0.3">
      <c r="L6552" s="48">
        <v>6543</v>
      </c>
      <c r="M6552" s="50">
        <v>0</v>
      </c>
      <c r="O6552" s="48">
        <v>6543</v>
      </c>
      <c r="P6552" s="50">
        <v>0</v>
      </c>
    </row>
    <row r="6553" spans="12:16" x14ac:dyDescent="0.3">
      <c r="L6553" s="48">
        <v>6544</v>
      </c>
      <c r="M6553" s="50">
        <v>766531.7367699797</v>
      </c>
      <c r="O6553" s="48">
        <v>6544</v>
      </c>
      <c r="P6553" s="50">
        <v>766531.7367699797</v>
      </c>
    </row>
    <row r="6554" spans="12:16" x14ac:dyDescent="0.3">
      <c r="L6554" s="48">
        <v>6545</v>
      </c>
      <c r="M6554" s="50">
        <v>0</v>
      </c>
      <c r="O6554" s="48">
        <v>6545</v>
      </c>
      <c r="P6554" s="50">
        <v>0</v>
      </c>
    </row>
    <row r="6555" spans="12:16" x14ac:dyDescent="0.3">
      <c r="L6555" s="48">
        <v>6546</v>
      </c>
      <c r="M6555" s="50">
        <v>3605361.4836368556</v>
      </c>
      <c r="O6555" s="48">
        <v>6546</v>
      </c>
      <c r="P6555" s="50">
        <v>3605361.4836368556</v>
      </c>
    </row>
    <row r="6556" spans="12:16" x14ac:dyDescent="0.3">
      <c r="L6556" s="48">
        <v>6547</v>
      </c>
      <c r="M6556" s="50">
        <v>0</v>
      </c>
      <c r="O6556" s="48">
        <v>6547</v>
      </c>
      <c r="P6556" s="50">
        <v>0</v>
      </c>
    </row>
    <row r="6557" spans="12:16" x14ac:dyDescent="0.3">
      <c r="L6557" s="48">
        <v>6548</v>
      </c>
      <c r="M6557" s="50">
        <v>0</v>
      </c>
      <c r="O6557" s="48">
        <v>6548</v>
      </c>
      <c r="P6557" s="50">
        <v>0</v>
      </c>
    </row>
    <row r="6558" spans="12:16" x14ac:dyDescent="0.3">
      <c r="L6558" s="48">
        <v>6549</v>
      </c>
      <c r="M6558" s="50">
        <v>0</v>
      </c>
      <c r="O6558" s="48">
        <v>6549</v>
      </c>
      <c r="P6558" s="50">
        <v>0</v>
      </c>
    </row>
    <row r="6559" spans="12:16" x14ac:dyDescent="0.3">
      <c r="L6559" s="48">
        <v>6550</v>
      </c>
      <c r="M6559" s="50">
        <v>0</v>
      </c>
      <c r="O6559" s="48">
        <v>6550</v>
      </c>
      <c r="P6559" s="50">
        <v>0</v>
      </c>
    </row>
    <row r="6560" spans="12:16" x14ac:dyDescent="0.3">
      <c r="L6560" s="48">
        <v>6551</v>
      </c>
      <c r="M6560" s="50">
        <v>136813.9496306419</v>
      </c>
      <c r="O6560" s="48">
        <v>6551</v>
      </c>
      <c r="P6560" s="50">
        <v>136813.9496306419</v>
      </c>
    </row>
    <row r="6561" spans="12:16" x14ac:dyDescent="0.3">
      <c r="L6561" s="48">
        <v>6552</v>
      </c>
      <c r="M6561" s="50">
        <v>1077949.669491726</v>
      </c>
      <c r="O6561" s="48">
        <v>6552</v>
      </c>
      <c r="P6561" s="50">
        <v>0</v>
      </c>
    </row>
    <row r="6562" spans="12:16" x14ac:dyDescent="0.3">
      <c r="L6562" s="48">
        <v>6553</v>
      </c>
      <c r="M6562" s="50">
        <v>1618028.8913765205</v>
      </c>
      <c r="O6562" s="48">
        <v>6553</v>
      </c>
      <c r="P6562" s="50">
        <v>1618028.8913765205</v>
      </c>
    </row>
    <row r="6563" spans="12:16" x14ac:dyDescent="0.3">
      <c r="L6563" s="48">
        <v>6554</v>
      </c>
      <c r="M6563" s="50">
        <v>0</v>
      </c>
      <c r="O6563" s="48">
        <v>6554</v>
      </c>
      <c r="P6563" s="50">
        <v>0</v>
      </c>
    </row>
    <row r="6564" spans="12:16" x14ac:dyDescent="0.3">
      <c r="L6564" s="48">
        <v>6555</v>
      </c>
      <c r="M6564" s="50">
        <v>0</v>
      </c>
      <c r="O6564" s="48">
        <v>6555</v>
      </c>
      <c r="P6564" s="50">
        <v>0</v>
      </c>
    </row>
    <row r="6565" spans="12:16" x14ac:dyDescent="0.3">
      <c r="L6565" s="48">
        <v>6556</v>
      </c>
      <c r="M6565" s="50">
        <v>0</v>
      </c>
      <c r="O6565" s="48">
        <v>6556</v>
      </c>
      <c r="P6565" s="50">
        <v>0</v>
      </c>
    </row>
    <row r="6566" spans="12:16" x14ac:dyDescent="0.3">
      <c r="L6566" s="48">
        <v>6557</v>
      </c>
      <c r="M6566" s="50">
        <v>2729559.8409580723</v>
      </c>
      <c r="O6566" s="48">
        <v>6557</v>
      </c>
      <c r="P6566" s="50">
        <v>0</v>
      </c>
    </row>
    <row r="6567" spans="12:16" x14ac:dyDescent="0.3">
      <c r="L6567" s="48">
        <v>6558</v>
      </c>
      <c r="M6567" s="50">
        <v>0</v>
      </c>
      <c r="O6567" s="48">
        <v>6558</v>
      </c>
      <c r="P6567" s="50">
        <v>0</v>
      </c>
    </row>
    <row r="6568" spans="12:16" x14ac:dyDescent="0.3">
      <c r="L6568" s="48">
        <v>6559</v>
      </c>
      <c r="M6568" s="50">
        <v>211631.82932417997</v>
      </c>
      <c r="O6568" s="48">
        <v>6559</v>
      </c>
      <c r="P6568" s="50">
        <v>0</v>
      </c>
    </row>
    <row r="6569" spans="12:16" x14ac:dyDescent="0.3">
      <c r="L6569" s="48">
        <v>6560</v>
      </c>
      <c r="M6569" s="50">
        <v>0</v>
      </c>
      <c r="O6569" s="48">
        <v>6560</v>
      </c>
      <c r="P6569" s="50">
        <v>0</v>
      </c>
    </row>
    <row r="6570" spans="12:16" x14ac:dyDescent="0.3">
      <c r="L6570" s="48">
        <v>6561</v>
      </c>
      <c r="M6570" s="50">
        <v>0</v>
      </c>
      <c r="O6570" s="48">
        <v>6561</v>
      </c>
      <c r="P6570" s="50">
        <v>0</v>
      </c>
    </row>
    <row r="6571" spans="12:16" x14ac:dyDescent="0.3">
      <c r="L6571" s="48">
        <v>6562</v>
      </c>
      <c r="M6571" s="50">
        <v>248233.50826282968</v>
      </c>
      <c r="O6571" s="48">
        <v>6562</v>
      </c>
      <c r="P6571" s="50">
        <v>248233.50826282968</v>
      </c>
    </row>
    <row r="6572" spans="12:16" x14ac:dyDescent="0.3">
      <c r="L6572" s="48">
        <v>6563</v>
      </c>
      <c r="M6572" s="50">
        <v>0</v>
      </c>
      <c r="O6572" s="48">
        <v>6563</v>
      </c>
      <c r="P6572" s="50">
        <v>0</v>
      </c>
    </row>
    <row r="6573" spans="12:16" x14ac:dyDescent="0.3">
      <c r="L6573" s="48">
        <v>6564</v>
      </c>
      <c r="M6573" s="50">
        <v>0</v>
      </c>
      <c r="O6573" s="48">
        <v>6564</v>
      </c>
      <c r="P6573" s="50">
        <v>0</v>
      </c>
    </row>
    <row r="6574" spans="12:16" x14ac:dyDescent="0.3">
      <c r="L6574" s="48">
        <v>6565</v>
      </c>
      <c r="M6574" s="50">
        <v>0</v>
      </c>
      <c r="O6574" s="48">
        <v>6565</v>
      </c>
      <c r="P6574" s="50">
        <v>0</v>
      </c>
    </row>
    <row r="6575" spans="12:16" x14ac:dyDescent="0.3">
      <c r="L6575" s="48">
        <v>6566</v>
      </c>
      <c r="M6575" s="50">
        <v>0</v>
      </c>
      <c r="O6575" s="48">
        <v>6566</v>
      </c>
      <c r="P6575" s="50">
        <v>0</v>
      </c>
    </row>
    <row r="6576" spans="12:16" x14ac:dyDescent="0.3">
      <c r="L6576" s="48">
        <v>6567</v>
      </c>
      <c r="M6576" s="50">
        <v>0</v>
      </c>
      <c r="O6576" s="48">
        <v>6567</v>
      </c>
      <c r="P6576" s="50">
        <v>0</v>
      </c>
    </row>
    <row r="6577" spans="12:16" x14ac:dyDescent="0.3">
      <c r="L6577" s="48">
        <v>6568</v>
      </c>
      <c r="M6577" s="50">
        <v>0</v>
      </c>
      <c r="O6577" s="48">
        <v>6568</v>
      </c>
      <c r="P6577" s="50">
        <v>0</v>
      </c>
    </row>
    <row r="6578" spans="12:16" x14ac:dyDescent="0.3">
      <c r="L6578" s="48">
        <v>6569</v>
      </c>
      <c r="M6578" s="50">
        <v>0</v>
      </c>
      <c r="O6578" s="48">
        <v>6569</v>
      </c>
      <c r="P6578" s="50">
        <v>0</v>
      </c>
    </row>
    <row r="6579" spans="12:16" x14ac:dyDescent="0.3">
      <c r="L6579" s="48">
        <v>6570</v>
      </c>
      <c r="M6579" s="50">
        <v>459371.19066554122</v>
      </c>
      <c r="O6579" s="48">
        <v>6570</v>
      </c>
      <c r="P6579" s="50">
        <v>459371.19066554122</v>
      </c>
    </row>
    <row r="6580" spans="12:16" x14ac:dyDescent="0.3">
      <c r="L6580" s="48">
        <v>6571</v>
      </c>
      <c r="M6580" s="50">
        <v>0</v>
      </c>
      <c r="O6580" s="48">
        <v>6571</v>
      </c>
      <c r="P6580" s="50">
        <v>0</v>
      </c>
    </row>
    <row r="6581" spans="12:16" x14ac:dyDescent="0.3">
      <c r="L6581" s="48">
        <v>6572</v>
      </c>
      <c r="M6581" s="50">
        <v>0</v>
      </c>
      <c r="O6581" s="48">
        <v>6572</v>
      </c>
      <c r="P6581" s="50">
        <v>0</v>
      </c>
    </row>
    <row r="6582" spans="12:16" x14ac:dyDescent="0.3">
      <c r="L6582" s="48">
        <v>6573</v>
      </c>
      <c r="M6582" s="50">
        <v>3779440.6124354932</v>
      </c>
      <c r="O6582" s="48">
        <v>6573</v>
      </c>
      <c r="P6582" s="50">
        <v>0</v>
      </c>
    </row>
    <row r="6583" spans="12:16" x14ac:dyDescent="0.3">
      <c r="L6583" s="48">
        <v>6574</v>
      </c>
      <c r="M6583" s="50">
        <v>270960.0279625337</v>
      </c>
      <c r="O6583" s="48">
        <v>6574</v>
      </c>
      <c r="P6583" s="50">
        <v>270960.0279625337</v>
      </c>
    </row>
    <row r="6584" spans="12:16" x14ac:dyDescent="0.3">
      <c r="L6584" s="48">
        <v>6575</v>
      </c>
      <c r="M6584" s="50">
        <v>3328429.8338079895</v>
      </c>
      <c r="O6584" s="48">
        <v>6575</v>
      </c>
      <c r="P6584" s="50">
        <v>3328429.8338079895</v>
      </c>
    </row>
    <row r="6585" spans="12:16" x14ac:dyDescent="0.3">
      <c r="L6585" s="48">
        <v>6576</v>
      </c>
      <c r="M6585" s="50">
        <v>0</v>
      </c>
      <c r="O6585" s="48">
        <v>6576</v>
      </c>
      <c r="P6585" s="50">
        <v>0</v>
      </c>
    </row>
    <row r="6586" spans="12:16" x14ac:dyDescent="0.3">
      <c r="L6586" s="48">
        <v>6577</v>
      </c>
      <c r="M6586" s="50">
        <v>256316.43692181326</v>
      </c>
      <c r="O6586" s="48">
        <v>6577</v>
      </c>
      <c r="P6586" s="50">
        <v>256316.43692181326</v>
      </c>
    </row>
    <row r="6587" spans="12:16" x14ac:dyDescent="0.3">
      <c r="L6587" s="48">
        <v>6578</v>
      </c>
      <c r="M6587" s="50">
        <v>0</v>
      </c>
      <c r="O6587" s="48">
        <v>6578</v>
      </c>
      <c r="P6587" s="50">
        <v>0</v>
      </c>
    </row>
    <row r="6588" spans="12:16" x14ac:dyDescent="0.3">
      <c r="L6588" s="48">
        <v>6579</v>
      </c>
      <c r="M6588" s="50">
        <v>2407182.4892791482</v>
      </c>
      <c r="O6588" s="48">
        <v>6579</v>
      </c>
      <c r="P6588" s="50">
        <v>0</v>
      </c>
    </row>
    <row r="6589" spans="12:16" x14ac:dyDescent="0.3">
      <c r="L6589" s="48">
        <v>6580</v>
      </c>
      <c r="M6589" s="50">
        <v>2515746.5653446466</v>
      </c>
      <c r="O6589" s="48">
        <v>6580</v>
      </c>
      <c r="P6589" s="50">
        <v>2515746.5653446466</v>
      </c>
    </row>
    <row r="6590" spans="12:16" x14ac:dyDescent="0.3">
      <c r="L6590" s="48">
        <v>6581</v>
      </c>
      <c r="M6590" s="50">
        <v>0</v>
      </c>
      <c r="O6590" s="48">
        <v>6581</v>
      </c>
      <c r="P6590" s="50">
        <v>0</v>
      </c>
    </row>
    <row r="6591" spans="12:16" x14ac:dyDescent="0.3">
      <c r="L6591" s="48">
        <v>6582</v>
      </c>
      <c r="M6591" s="50">
        <v>2500712.4017041982</v>
      </c>
      <c r="O6591" s="48">
        <v>6582</v>
      </c>
      <c r="P6591" s="50">
        <v>0</v>
      </c>
    </row>
    <row r="6592" spans="12:16" x14ac:dyDescent="0.3">
      <c r="L6592" s="48">
        <v>6583</v>
      </c>
      <c r="M6592" s="50">
        <v>197160.1599005523</v>
      </c>
      <c r="O6592" s="48">
        <v>6583</v>
      </c>
      <c r="P6592" s="50">
        <v>0</v>
      </c>
    </row>
    <row r="6593" spans="12:16" x14ac:dyDescent="0.3">
      <c r="L6593" s="48">
        <v>6584</v>
      </c>
      <c r="M6593" s="50">
        <v>0</v>
      </c>
      <c r="O6593" s="48">
        <v>6584</v>
      </c>
      <c r="P6593" s="50">
        <v>0</v>
      </c>
    </row>
    <row r="6594" spans="12:16" x14ac:dyDescent="0.3">
      <c r="L6594" s="48">
        <v>6585</v>
      </c>
      <c r="M6594" s="50">
        <v>0</v>
      </c>
      <c r="O6594" s="48">
        <v>6585</v>
      </c>
      <c r="P6594" s="50">
        <v>0</v>
      </c>
    </row>
    <row r="6595" spans="12:16" x14ac:dyDescent="0.3">
      <c r="L6595" s="48">
        <v>6586</v>
      </c>
      <c r="M6595" s="50">
        <v>0</v>
      </c>
      <c r="O6595" s="48">
        <v>6586</v>
      </c>
      <c r="P6595" s="50">
        <v>0</v>
      </c>
    </row>
    <row r="6596" spans="12:16" x14ac:dyDescent="0.3">
      <c r="L6596" s="48">
        <v>6587</v>
      </c>
      <c r="M6596" s="50">
        <v>42071.790261221948</v>
      </c>
      <c r="O6596" s="48">
        <v>6587</v>
      </c>
      <c r="P6596" s="50">
        <v>42071.790261221948</v>
      </c>
    </row>
    <row r="6597" spans="12:16" x14ac:dyDescent="0.3">
      <c r="L6597" s="48">
        <v>6588</v>
      </c>
      <c r="M6597" s="50">
        <v>0</v>
      </c>
      <c r="O6597" s="48">
        <v>6588</v>
      </c>
      <c r="P6597" s="50">
        <v>0</v>
      </c>
    </row>
    <row r="6598" spans="12:16" x14ac:dyDescent="0.3">
      <c r="L6598" s="48">
        <v>6589</v>
      </c>
      <c r="M6598" s="50">
        <v>296905.87553232507</v>
      </c>
      <c r="O6598" s="48">
        <v>6589</v>
      </c>
      <c r="P6598" s="50">
        <v>0</v>
      </c>
    </row>
    <row r="6599" spans="12:16" x14ac:dyDescent="0.3">
      <c r="L6599" s="48">
        <v>6590</v>
      </c>
      <c r="M6599" s="50">
        <v>0</v>
      </c>
      <c r="O6599" s="48">
        <v>6590</v>
      </c>
      <c r="P6599" s="50">
        <v>0</v>
      </c>
    </row>
    <row r="6600" spans="12:16" x14ac:dyDescent="0.3">
      <c r="L6600" s="48">
        <v>6591</v>
      </c>
      <c r="M6600" s="50">
        <v>0</v>
      </c>
      <c r="O6600" s="48">
        <v>6591</v>
      </c>
      <c r="P6600" s="50">
        <v>0</v>
      </c>
    </row>
    <row r="6601" spans="12:16" x14ac:dyDescent="0.3">
      <c r="L6601" s="48">
        <v>6592</v>
      </c>
      <c r="M6601" s="50">
        <v>2731331.8423949797</v>
      </c>
      <c r="O6601" s="48">
        <v>6592</v>
      </c>
      <c r="P6601" s="50">
        <v>0</v>
      </c>
    </row>
    <row r="6602" spans="12:16" x14ac:dyDescent="0.3">
      <c r="L6602" s="48">
        <v>6593</v>
      </c>
      <c r="M6602" s="50">
        <v>0</v>
      </c>
      <c r="O6602" s="48">
        <v>6593</v>
      </c>
      <c r="P6602" s="50">
        <v>0</v>
      </c>
    </row>
    <row r="6603" spans="12:16" x14ac:dyDescent="0.3">
      <c r="L6603" s="48">
        <v>6594</v>
      </c>
      <c r="M6603" s="50">
        <v>0</v>
      </c>
      <c r="O6603" s="48">
        <v>6594</v>
      </c>
      <c r="P6603" s="50">
        <v>0</v>
      </c>
    </row>
    <row r="6604" spans="12:16" x14ac:dyDescent="0.3">
      <c r="L6604" s="48">
        <v>6595</v>
      </c>
      <c r="M6604" s="50">
        <v>252049.94213527589</v>
      </c>
      <c r="O6604" s="48">
        <v>6595</v>
      </c>
      <c r="P6604" s="50">
        <v>0</v>
      </c>
    </row>
    <row r="6605" spans="12:16" x14ac:dyDescent="0.3">
      <c r="L6605" s="48">
        <v>6596</v>
      </c>
      <c r="M6605" s="50">
        <v>0</v>
      </c>
      <c r="O6605" s="48">
        <v>6596</v>
      </c>
      <c r="P6605" s="50">
        <v>0</v>
      </c>
    </row>
    <row r="6606" spans="12:16" x14ac:dyDescent="0.3">
      <c r="L6606" s="48">
        <v>6597</v>
      </c>
      <c r="M6606" s="50">
        <v>321246.51075003931</v>
      </c>
      <c r="O6606" s="48">
        <v>6597</v>
      </c>
      <c r="P6606" s="50">
        <v>0</v>
      </c>
    </row>
    <row r="6607" spans="12:16" x14ac:dyDescent="0.3">
      <c r="L6607" s="48">
        <v>6598</v>
      </c>
      <c r="M6607" s="50">
        <v>0</v>
      </c>
      <c r="O6607" s="48">
        <v>6598</v>
      </c>
      <c r="P6607" s="50">
        <v>0</v>
      </c>
    </row>
    <row r="6608" spans="12:16" x14ac:dyDescent="0.3">
      <c r="L6608" s="48">
        <v>6599</v>
      </c>
      <c r="M6608" s="50">
        <v>4193378.8241369454</v>
      </c>
      <c r="O6608" s="48">
        <v>6599</v>
      </c>
      <c r="P6608" s="50">
        <v>4193378.8241369454</v>
      </c>
    </row>
    <row r="6609" spans="12:16" x14ac:dyDescent="0.3">
      <c r="L6609" s="48">
        <v>6600</v>
      </c>
      <c r="M6609" s="50">
        <v>0</v>
      </c>
      <c r="O6609" s="48">
        <v>6600</v>
      </c>
      <c r="P6609" s="50">
        <v>0</v>
      </c>
    </row>
    <row r="6610" spans="12:16" x14ac:dyDescent="0.3">
      <c r="L6610" s="48">
        <v>6601</v>
      </c>
      <c r="M6610" s="50">
        <v>0</v>
      </c>
      <c r="O6610" s="48">
        <v>6601</v>
      </c>
      <c r="P6610" s="50">
        <v>0</v>
      </c>
    </row>
    <row r="6611" spans="12:16" x14ac:dyDescent="0.3">
      <c r="L6611" s="48">
        <v>6602</v>
      </c>
      <c r="M6611" s="50">
        <v>0</v>
      </c>
      <c r="O6611" s="48">
        <v>6602</v>
      </c>
      <c r="P6611" s="50">
        <v>0</v>
      </c>
    </row>
    <row r="6612" spans="12:16" x14ac:dyDescent="0.3">
      <c r="L6612" s="48">
        <v>6603</v>
      </c>
      <c r="M6612" s="50">
        <v>0</v>
      </c>
      <c r="O6612" s="48">
        <v>6603</v>
      </c>
      <c r="P6612" s="50">
        <v>0</v>
      </c>
    </row>
    <row r="6613" spans="12:16" x14ac:dyDescent="0.3">
      <c r="L6613" s="48">
        <v>6604</v>
      </c>
      <c r="M6613" s="50">
        <v>0</v>
      </c>
      <c r="O6613" s="48">
        <v>6604</v>
      </c>
      <c r="P6613" s="50">
        <v>0</v>
      </c>
    </row>
    <row r="6614" spans="12:16" x14ac:dyDescent="0.3">
      <c r="L6614" s="48">
        <v>6605</v>
      </c>
      <c r="M6614" s="50">
        <v>799599.57649240678</v>
      </c>
      <c r="O6614" s="48">
        <v>6605</v>
      </c>
      <c r="P6614" s="50">
        <v>799599.57649240678</v>
      </c>
    </row>
    <row r="6615" spans="12:16" x14ac:dyDescent="0.3">
      <c r="L6615" s="48">
        <v>6606</v>
      </c>
      <c r="M6615" s="50">
        <v>2336145.0083891107</v>
      </c>
      <c r="O6615" s="48">
        <v>6606</v>
      </c>
      <c r="P6615" s="50">
        <v>2336145.0083891107</v>
      </c>
    </row>
    <row r="6616" spans="12:16" x14ac:dyDescent="0.3">
      <c r="L6616" s="48">
        <v>6607</v>
      </c>
      <c r="M6616" s="50">
        <v>0</v>
      </c>
      <c r="O6616" s="48">
        <v>6607</v>
      </c>
      <c r="P6616" s="50">
        <v>0</v>
      </c>
    </row>
    <row r="6617" spans="12:16" x14ac:dyDescent="0.3">
      <c r="L6617" s="48">
        <v>6608</v>
      </c>
      <c r="M6617" s="50">
        <v>4236076.2316764407</v>
      </c>
      <c r="O6617" s="48">
        <v>6608</v>
      </c>
      <c r="P6617" s="50">
        <v>0</v>
      </c>
    </row>
    <row r="6618" spans="12:16" x14ac:dyDescent="0.3">
      <c r="L6618" s="48">
        <v>6609</v>
      </c>
      <c r="M6618" s="50">
        <v>3794541.8209725339</v>
      </c>
      <c r="O6618" s="48">
        <v>6609</v>
      </c>
      <c r="P6618" s="50">
        <v>3794541.8209725339</v>
      </c>
    </row>
    <row r="6619" spans="12:16" x14ac:dyDescent="0.3">
      <c r="L6619" s="48">
        <v>6610</v>
      </c>
      <c r="M6619" s="50">
        <v>1200287.3920633476</v>
      </c>
      <c r="O6619" s="48">
        <v>6610</v>
      </c>
      <c r="P6619" s="50">
        <v>1200287.3920633476</v>
      </c>
    </row>
    <row r="6620" spans="12:16" x14ac:dyDescent="0.3">
      <c r="L6620" s="48">
        <v>6611</v>
      </c>
      <c r="M6620" s="50">
        <v>202632.79181262114</v>
      </c>
      <c r="O6620" s="48">
        <v>6611</v>
      </c>
      <c r="P6620" s="50">
        <v>202632.79181262114</v>
      </c>
    </row>
    <row r="6621" spans="12:16" x14ac:dyDescent="0.3">
      <c r="L6621" s="48">
        <v>6612</v>
      </c>
      <c r="M6621" s="50">
        <v>831317.05908801267</v>
      </c>
      <c r="O6621" s="48">
        <v>6612</v>
      </c>
      <c r="P6621" s="50">
        <v>831317.05908801267</v>
      </c>
    </row>
    <row r="6622" spans="12:16" x14ac:dyDescent="0.3">
      <c r="L6622" s="48">
        <v>6613</v>
      </c>
      <c r="M6622" s="50">
        <v>3949690.2007537605</v>
      </c>
      <c r="O6622" s="48">
        <v>6613</v>
      </c>
      <c r="P6622" s="50">
        <v>197635.81310864424</v>
      </c>
    </row>
    <row r="6623" spans="12:16" x14ac:dyDescent="0.3">
      <c r="L6623" s="48">
        <v>6614</v>
      </c>
      <c r="M6623" s="50">
        <v>1499550.9019015711</v>
      </c>
      <c r="O6623" s="48">
        <v>6614</v>
      </c>
      <c r="P6623" s="50">
        <v>0</v>
      </c>
    </row>
    <row r="6624" spans="12:16" x14ac:dyDescent="0.3">
      <c r="L6624" s="48">
        <v>6615</v>
      </c>
      <c r="M6624" s="50">
        <v>0</v>
      </c>
      <c r="O6624" s="48">
        <v>6615</v>
      </c>
      <c r="P6624" s="50">
        <v>0</v>
      </c>
    </row>
    <row r="6625" spans="12:16" x14ac:dyDescent="0.3">
      <c r="L6625" s="48">
        <v>6616</v>
      </c>
      <c r="M6625" s="50">
        <v>253666.68345805389</v>
      </c>
      <c r="O6625" s="48">
        <v>6616</v>
      </c>
      <c r="P6625" s="50">
        <v>0</v>
      </c>
    </row>
    <row r="6626" spans="12:16" x14ac:dyDescent="0.3">
      <c r="L6626" s="48">
        <v>6617</v>
      </c>
      <c r="M6626" s="50">
        <v>320825.0990295735</v>
      </c>
      <c r="O6626" s="48">
        <v>6617</v>
      </c>
      <c r="P6626" s="50">
        <v>320825.0990295735</v>
      </c>
    </row>
    <row r="6627" spans="12:16" x14ac:dyDescent="0.3">
      <c r="L6627" s="48">
        <v>6618</v>
      </c>
      <c r="M6627" s="50">
        <v>0</v>
      </c>
      <c r="O6627" s="48">
        <v>6618</v>
      </c>
      <c r="P6627" s="50">
        <v>0</v>
      </c>
    </row>
    <row r="6628" spans="12:16" x14ac:dyDescent="0.3">
      <c r="L6628" s="48">
        <v>6619</v>
      </c>
      <c r="M6628" s="50">
        <v>1659233.3227510899</v>
      </c>
      <c r="O6628" s="48">
        <v>6619</v>
      </c>
      <c r="P6628" s="50">
        <v>1659233.3227510899</v>
      </c>
    </row>
    <row r="6629" spans="12:16" x14ac:dyDescent="0.3">
      <c r="L6629" s="48">
        <v>6620</v>
      </c>
      <c r="M6629" s="50">
        <v>198321.39740482037</v>
      </c>
      <c r="O6629" s="48">
        <v>6620</v>
      </c>
      <c r="P6629" s="50">
        <v>198321.39740482037</v>
      </c>
    </row>
    <row r="6630" spans="12:16" x14ac:dyDescent="0.3">
      <c r="L6630" s="48">
        <v>6621</v>
      </c>
      <c r="M6630" s="50">
        <v>0</v>
      </c>
      <c r="O6630" s="48">
        <v>6621</v>
      </c>
      <c r="P6630" s="50">
        <v>0</v>
      </c>
    </row>
    <row r="6631" spans="12:16" x14ac:dyDescent="0.3">
      <c r="L6631" s="48">
        <v>6622</v>
      </c>
      <c r="M6631" s="50">
        <v>0</v>
      </c>
      <c r="O6631" s="48">
        <v>6622</v>
      </c>
      <c r="P6631" s="50">
        <v>0</v>
      </c>
    </row>
    <row r="6632" spans="12:16" x14ac:dyDescent="0.3">
      <c r="L6632" s="48">
        <v>6623</v>
      </c>
      <c r="M6632" s="50">
        <v>184392.49178335955</v>
      </c>
      <c r="O6632" s="48">
        <v>6623</v>
      </c>
      <c r="P6632" s="50">
        <v>184392.49178335955</v>
      </c>
    </row>
    <row r="6633" spans="12:16" x14ac:dyDescent="0.3">
      <c r="L6633" s="48">
        <v>6624</v>
      </c>
      <c r="M6633" s="50">
        <v>0</v>
      </c>
      <c r="O6633" s="48">
        <v>6624</v>
      </c>
      <c r="P6633" s="50">
        <v>0</v>
      </c>
    </row>
    <row r="6634" spans="12:16" x14ac:dyDescent="0.3">
      <c r="L6634" s="48">
        <v>6625</v>
      </c>
      <c r="M6634" s="50">
        <v>1060161.8411901069</v>
      </c>
      <c r="O6634" s="48">
        <v>6625</v>
      </c>
      <c r="P6634" s="50">
        <v>1060161.8411901069</v>
      </c>
    </row>
    <row r="6635" spans="12:16" x14ac:dyDescent="0.3">
      <c r="L6635" s="48">
        <v>6626</v>
      </c>
      <c r="M6635" s="50">
        <v>1826273.2781161231</v>
      </c>
      <c r="O6635" s="48">
        <v>6626</v>
      </c>
      <c r="P6635" s="50">
        <v>0</v>
      </c>
    </row>
    <row r="6636" spans="12:16" x14ac:dyDescent="0.3">
      <c r="L6636" s="48">
        <v>6627</v>
      </c>
      <c r="M6636" s="50">
        <v>259049.09005328713</v>
      </c>
      <c r="O6636" s="48">
        <v>6627</v>
      </c>
      <c r="P6636" s="50">
        <v>0</v>
      </c>
    </row>
    <row r="6637" spans="12:16" x14ac:dyDescent="0.3">
      <c r="L6637" s="48">
        <v>6628</v>
      </c>
      <c r="M6637" s="50">
        <v>3446939.1029449366</v>
      </c>
      <c r="O6637" s="48">
        <v>6628</v>
      </c>
      <c r="P6637" s="50">
        <v>0</v>
      </c>
    </row>
    <row r="6638" spans="12:16" x14ac:dyDescent="0.3">
      <c r="L6638" s="48">
        <v>6629</v>
      </c>
      <c r="M6638" s="50">
        <v>0</v>
      </c>
      <c r="O6638" s="48">
        <v>6629</v>
      </c>
      <c r="P6638" s="50">
        <v>0</v>
      </c>
    </row>
    <row r="6639" spans="12:16" x14ac:dyDescent="0.3">
      <c r="L6639" s="48">
        <v>6630</v>
      </c>
      <c r="M6639" s="50">
        <v>0</v>
      </c>
      <c r="O6639" s="48">
        <v>6630</v>
      </c>
      <c r="P6639" s="50">
        <v>0</v>
      </c>
    </row>
    <row r="6640" spans="12:16" x14ac:dyDescent="0.3">
      <c r="L6640" s="48">
        <v>6631</v>
      </c>
      <c r="M6640" s="50">
        <v>0</v>
      </c>
      <c r="O6640" s="48">
        <v>6631</v>
      </c>
      <c r="P6640" s="50">
        <v>0</v>
      </c>
    </row>
    <row r="6641" spans="12:16" x14ac:dyDescent="0.3">
      <c r="L6641" s="48">
        <v>6632</v>
      </c>
      <c r="M6641" s="50">
        <v>8937218.5043959543</v>
      </c>
      <c r="O6641" s="48">
        <v>6632</v>
      </c>
      <c r="P6641" s="50">
        <v>194659.89376440123</v>
      </c>
    </row>
    <row r="6642" spans="12:16" x14ac:dyDescent="0.3">
      <c r="L6642" s="48">
        <v>6633</v>
      </c>
      <c r="M6642" s="50">
        <v>580073.1411000411</v>
      </c>
      <c r="O6642" s="48">
        <v>6633</v>
      </c>
      <c r="P6642" s="50">
        <v>0</v>
      </c>
    </row>
    <row r="6643" spans="12:16" x14ac:dyDescent="0.3">
      <c r="L6643" s="48">
        <v>6634</v>
      </c>
      <c r="M6643" s="50">
        <v>0</v>
      </c>
      <c r="O6643" s="48">
        <v>6634</v>
      </c>
      <c r="P6643" s="50">
        <v>0</v>
      </c>
    </row>
    <row r="6644" spans="12:16" x14ac:dyDescent="0.3">
      <c r="L6644" s="48">
        <v>6635</v>
      </c>
      <c r="M6644" s="50">
        <v>200145.41611241788</v>
      </c>
      <c r="O6644" s="48">
        <v>6635</v>
      </c>
      <c r="P6644" s="50">
        <v>200145.41611241788</v>
      </c>
    </row>
    <row r="6645" spans="12:16" x14ac:dyDescent="0.3">
      <c r="L6645" s="48">
        <v>6636</v>
      </c>
      <c r="M6645" s="50">
        <v>228143.42024320085</v>
      </c>
      <c r="O6645" s="48">
        <v>6636</v>
      </c>
      <c r="P6645" s="50">
        <v>0</v>
      </c>
    </row>
    <row r="6646" spans="12:16" x14ac:dyDescent="0.3">
      <c r="L6646" s="48">
        <v>6637</v>
      </c>
      <c r="M6646" s="50">
        <v>194985.28598722102</v>
      </c>
      <c r="O6646" s="48">
        <v>6637</v>
      </c>
      <c r="P6646" s="50">
        <v>194985.28598722102</v>
      </c>
    </row>
    <row r="6647" spans="12:16" x14ac:dyDescent="0.3">
      <c r="L6647" s="48">
        <v>6638</v>
      </c>
      <c r="M6647" s="50">
        <v>2981215.5542099047</v>
      </c>
      <c r="O6647" s="48">
        <v>6638</v>
      </c>
      <c r="P6647" s="50">
        <v>2981215.5542099047</v>
      </c>
    </row>
    <row r="6648" spans="12:16" x14ac:dyDescent="0.3">
      <c r="L6648" s="48">
        <v>6639</v>
      </c>
      <c r="M6648" s="50">
        <v>580515.07279222691</v>
      </c>
      <c r="O6648" s="48">
        <v>6639</v>
      </c>
      <c r="P6648" s="50">
        <v>580515.07279222691</v>
      </c>
    </row>
    <row r="6649" spans="12:16" x14ac:dyDescent="0.3">
      <c r="L6649" s="48">
        <v>6640</v>
      </c>
      <c r="M6649" s="50">
        <v>0</v>
      </c>
      <c r="O6649" s="48">
        <v>6640</v>
      </c>
      <c r="P6649" s="50">
        <v>0</v>
      </c>
    </row>
    <row r="6650" spans="12:16" x14ac:dyDescent="0.3">
      <c r="L6650" s="48">
        <v>6641</v>
      </c>
      <c r="M6650" s="50">
        <v>0</v>
      </c>
      <c r="O6650" s="48">
        <v>6641</v>
      </c>
      <c r="P6650" s="50">
        <v>0</v>
      </c>
    </row>
    <row r="6651" spans="12:16" x14ac:dyDescent="0.3">
      <c r="L6651" s="48">
        <v>6642</v>
      </c>
      <c r="M6651" s="50">
        <v>0</v>
      </c>
      <c r="O6651" s="48">
        <v>6642</v>
      </c>
      <c r="P6651" s="50">
        <v>0</v>
      </c>
    </row>
    <row r="6652" spans="12:16" x14ac:dyDescent="0.3">
      <c r="L6652" s="48">
        <v>6643</v>
      </c>
      <c r="M6652" s="50">
        <v>0</v>
      </c>
      <c r="O6652" s="48">
        <v>6643</v>
      </c>
      <c r="P6652" s="50">
        <v>0</v>
      </c>
    </row>
    <row r="6653" spans="12:16" x14ac:dyDescent="0.3">
      <c r="L6653" s="48">
        <v>6644</v>
      </c>
      <c r="M6653" s="50">
        <v>306937.43110174866</v>
      </c>
      <c r="O6653" s="48">
        <v>6644</v>
      </c>
      <c r="P6653" s="50">
        <v>306937.43110174866</v>
      </c>
    </row>
    <row r="6654" spans="12:16" x14ac:dyDescent="0.3">
      <c r="L6654" s="48">
        <v>6645</v>
      </c>
      <c r="M6654" s="50">
        <v>0</v>
      </c>
      <c r="O6654" s="48">
        <v>6645</v>
      </c>
      <c r="P6654" s="50">
        <v>0</v>
      </c>
    </row>
    <row r="6655" spans="12:16" x14ac:dyDescent="0.3">
      <c r="L6655" s="48">
        <v>6646</v>
      </c>
      <c r="M6655" s="50">
        <v>4351401.8375571081</v>
      </c>
      <c r="O6655" s="48">
        <v>6646</v>
      </c>
      <c r="P6655" s="50">
        <v>0</v>
      </c>
    </row>
    <row r="6656" spans="12:16" x14ac:dyDescent="0.3">
      <c r="L6656" s="48">
        <v>6647</v>
      </c>
      <c r="M6656" s="50">
        <v>0</v>
      </c>
      <c r="O6656" s="48">
        <v>6647</v>
      </c>
      <c r="P6656" s="50">
        <v>0</v>
      </c>
    </row>
    <row r="6657" spans="12:16" x14ac:dyDescent="0.3">
      <c r="L6657" s="48">
        <v>6648</v>
      </c>
      <c r="M6657" s="50">
        <v>5070230.4843376148</v>
      </c>
      <c r="O6657" s="48">
        <v>6648</v>
      </c>
      <c r="P6657" s="50">
        <v>978881.54827909626</v>
      </c>
    </row>
    <row r="6658" spans="12:16" x14ac:dyDescent="0.3">
      <c r="L6658" s="48">
        <v>6649</v>
      </c>
      <c r="M6658" s="50">
        <v>1384921.1448677354</v>
      </c>
      <c r="O6658" s="48">
        <v>6649</v>
      </c>
      <c r="P6658" s="50">
        <v>0</v>
      </c>
    </row>
    <row r="6659" spans="12:16" x14ac:dyDescent="0.3">
      <c r="L6659" s="48">
        <v>6650</v>
      </c>
      <c r="M6659" s="50">
        <v>0</v>
      </c>
      <c r="O6659" s="48">
        <v>6650</v>
      </c>
      <c r="P6659" s="50">
        <v>0</v>
      </c>
    </row>
    <row r="6660" spans="12:16" x14ac:dyDescent="0.3">
      <c r="L6660" s="48">
        <v>6651</v>
      </c>
      <c r="M6660" s="50">
        <v>0</v>
      </c>
      <c r="O6660" s="48">
        <v>6651</v>
      </c>
      <c r="P6660" s="50">
        <v>0</v>
      </c>
    </row>
    <row r="6661" spans="12:16" x14ac:dyDescent="0.3">
      <c r="L6661" s="48">
        <v>6652</v>
      </c>
      <c r="M6661" s="50">
        <v>0</v>
      </c>
      <c r="O6661" s="48">
        <v>6652</v>
      </c>
      <c r="P6661" s="50">
        <v>0</v>
      </c>
    </row>
    <row r="6662" spans="12:16" x14ac:dyDescent="0.3">
      <c r="L6662" s="48">
        <v>6653</v>
      </c>
      <c r="M6662" s="50">
        <v>0</v>
      </c>
      <c r="O6662" s="48">
        <v>6653</v>
      </c>
      <c r="P6662" s="50">
        <v>0</v>
      </c>
    </row>
    <row r="6663" spans="12:16" x14ac:dyDescent="0.3">
      <c r="L6663" s="48">
        <v>6654</v>
      </c>
      <c r="M6663" s="50">
        <v>0</v>
      </c>
      <c r="O6663" s="48">
        <v>6654</v>
      </c>
      <c r="P6663" s="50">
        <v>0</v>
      </c>
    </row>
    <row r="6664" spans="12:16" x14ac:dyDescent="0.3">
      <c r="L6664" s="48">
        <v>6655</v>
      </c>
      <c r="M6664" s="50">
        <v>0</v>
      </c>
      <c r="O6664" s="48">
        <v>6655</v>
      </c>
      <c r="P6664" s="50">
        <v>0</v>
      </c>
    </row>
    <row r="6665" spans="12:16" x14ac:dyDescent="0.3">
      <c r="L6665" s="48">
        <v>6656</v>
      </c>
      <c r="M6665" s="50">
        <v>4832930.4113539532</v>
      </c>
      <c r="O6665" s="48">
        <v>6656</v>
      </c>
      <c r="P6665" s="50">
        <v>4832930.4113539532</v>
      </c>
    </row>
    <row r="6666" spans="12:16" x14ac:dyDescent="0.3">
      <c r="L6666" s="48">
        <v>6657</v>
      </c>
      <c r="M6666" s="50">
        <v>53795.511144749034</v>
      </c>
      <c r="O6666" s="48">
        <v>6657</v>
      </c>
      <c r="P6666" s="50">
        <v>53795.511144749034</v>
      </c>
    </row>
    <row r="6667" spans="12:16" x14ac:dyDescent="0.3">
      <c r="L6667" s="48">
        <v>6658</v>
      </c>
      <c r="M6667" s="50">
        <v>3638238.3098654286</v>
      </c>
      <c r="O6667" s="48">
        <v>6658</v>
      </c>
      <c r="P6667" s="50">
        <v>168759.95175565299</v>
      </c>
    </row>
    <row r="6668" spans="12:16" x14ac:dyDescent="0.3">
      <c r="L6668" s="48">
        <v>6659</v>
      </c>
      <c r="M6668" s="50">
        <v>269536.87651244766</v>
      </c>
      <c r="O6668" s="48">
        <v>6659</v>
      </c>
      <c r="P6668" s="50">
        <v>269536.87651244766</v>
      </c>
    </row>
    <row r="6669" spans="12:16" x14ac:dyDescent="0.3">
      <c r="L6669" s="48">
        <v>6660</v>
      </c>
      <c r="M6669" s="50">
        <v>0</v>
      </c>
      <c r="O6669" s="48">
        <v>6660</v>
      </c>
      <c r="P6669" s="50">
        <v>0</v>
      </c>
    </row>
    <row r="6670" spans="12:16" x14ac:dyDescent="0.3">
      <c r="L6670" s="48">
        <v>6661</v>
      </c>
      <c r="M6670" s="50">
        <v>0</v>
      </c>
      <c r="O6670" s="48">
        <v>6661</v>
      </c>
      <c r="P6670" s="50">
        <v>0</v>
      </c>
    </row>
    <row r="6671" spans="12:16" x14ac:dyDescent="0.3">
      <c r="L6671" s="48">
        <v>6662</v>
      </c>
      <c r="M6671" s="50">
        <v>0</v>
      </c>
      <c r="O6671" s="48">
        <v>6662</v>
      </c>
      <c r="P6671" s="50">
        <v>0</v>
      </c>
    </row>
    <row r="6672" spans="12:16" x14ac:dyDescent="0.3">
      <c r="L6672" s="48">
        <v>6663</v>
      </c>
      <c r="M6672" s="50">
        <v>0</v>
      </c>
      <c r="O6672" s="48">
        <v>6663</v>
      </c>
      <c r="P6672" s="50">
        <v>0</v>
      </c>
    </row>
    <row r="6673" spans="12:16" x14ac:dyDescent="0.3">
      <c r="L6673" s="48">
        <v>6664</v>
      </c>
      <c r="M6673" s="50">
        <v>4391736.5483474033</v>
      </c>
      <c r="O6673" s="48">
        <v>6664</v>
      </c>
      <c r="P6673" s="50">
        <v>3332834.2007115199</v>
      </c>
    </row>
    <row r="6674" spans="12:16" x14ac:dyDescent="0.3">
      <c r="L6674" s="48">
        <v>6665</v>
      </c>
      <c r="M6674" s="50">
        <v>0</v>
      </c>
      <c r="O6674" s="48">
        <v>6665</v>
      </c>
      <c r="P6674" s="50">
        <v>0</v>
      </c>
    </row>
    <row r="6675" spans="12:16" x14ac:dyDescent="0.3">
      <c r="L6675" s="48">
        <v>6666</v>
      </c>
      <c r="M6675" s="50">
        <v>0</v>
      </c>
      <c r="O6675" s="48">
        <v>6666</v>
      </c>
      <c r="P6675" s="50">
        <v>0</v>
      </c>
    </row>
    <row r="6676" spans="12:16" x14ac:dyDescent="0.3">
      <c r="L6676" s="48">
        <v>6667</v>
      </c>
      <c r="M6676" s="50">
        <v>0</v>
      </c>
      <c r="O6676" s="48">
        <v>6667</v>
      </c>
      <c r="P6676" s="50">
        <v>0</v>
      </c>
    </row>
    <row r="6677" spans="12:16" x14ac:dyDescent="0.3">
      <c r="L6677" s="48">
        <v>6668</v>
      </c>
      <c r="M6677" s="50">
        <v>2953814.4882384273</v>
      </c>
      <c r="O6677" s="48">
        <v>6668</v>
      </c>
      <c r="P6677" s="50">
        <v>2953814.4882384273</v>
      </c>
    </row>
    <row r="6678" spans="12:16" x14ac:dyDescent="0.3">
      <c r="L6678" s="48">
        <v>6669</v>
      </c>
      <c r="M6678" s="50">
        <v>0</v>
      </c>
      <c r="O6678" s="48">
        <v>6669</v>
      </c>
      <c r="P6678" s="50">
        <v>0</v>
      </c>
    </row>
    <row r="6679" spans="12:16" x14ac:dyDescent="0.3">
      <c r="L6679" s="48">
        <v>6670</v>
      </c>
      <c r="M6679" s="50">
        <v>2880155.1531099984</v>
      </c>
      <c r="O6679" s="48">
        <v>6670</v>
      </c>
      <c r="P6679" s="50">
        <v>2880155.1531099984</v>
      </c>
    </row>
    <row r="6680" spans="12:16" x14ac:dyDescent="0.3">
      <c r="L6680" s="48">
        <v>6671</v>
      </c>
      <c r="M6680" s="50">
        <v>0</v>
      </c>
      <c r="O6680" s="48">
        <v>6671</v>
      </c>
      <c r="P6680" s="50">
        <v>0</v>
      </c>
    </row>
    <row r="6681" spans="12:16" x14ac:dyDescent="0.3">
      <c r="L6681" s="48">
        <v>6672</v>
      </c>
      <c r="M6681" s="50">
        <v>0</v>
      </c>
      <c r="O6681" s="48">
        <v>6672</v>
      </c>
      <c r="P6681" s="50">
        <v>0</v>
      </c>
    </row>
    <row r="6682" spans="12:16" x14ac:dyDescent="0.3">
      <c r="L6682" s="48">
        <v>6673</v>
      </c>
      <c r="M6682" s="50">
        <v>0</v>
      </c>
      <c r="O6682" s="48">
        <v>6673</v>
      </c>
      <c r="P6682" s="50">
        <v>0</v>
      </c>
    </row>
    <row r="6683" spans="12:16" x14ac:dyDescent="0.3">
      <c r="L6683" s="48">
        <v>6674</v>
      </c>
      <c r="M6683" s="50">
        <v>0</v>
      </c>
      <c r="O6683" s="48">
        <v>6674</v>
      </c>
      <c r="P6683" s="50">
        <v>0</v>
      </c>
    </row>
    <row r="6684" spans="12:16" x14ac:dyDescent="0.3">
      <c r="L6684" s="48">
        <v>6675</v>
      </c>
      <c r="M6684" s="50">
        <v>1220735.4190410837</v>
      </c>
      <c r="O6684" s="48">
        <v>6675</v>
      </c>
      <c r="P6684" s="50">
        <v>994201.31264414778</v>
      </c>
    </row>
    <row r="6685" spans="12:16" x14ac:dyDescent="0.3">
      <c r="L6685" s="48">
        <v>6676</v>
      </c>
      <c r="M6685" s="50">
        <v>0</v>
      </c>
      <c r="O6685" s="48">
        <v>6676</v>
      </c>
      <c r="P6685" s="50">
        <v>0</v>
      </c>
    </row>
    <row r="6686" spans="12:16" x14ac:dyDescent="0.3">
      <c r="L6686" s="48">
        <v>6677</v>
      </c>
      <c r="M6686" s="50">
        <v>345030.34064677038</v>
      </c>
      <c r="O6686" s="48">
        <v>6677</v>
      </c>
      <c r="P6686" s="50">
        <v>345030.34064677038</v>
      </c>
    </row>
    <row r="6687" spans="12:16" x14ac:dyDescent="0.3">
      <c r="L6687" s="48">
        <v>6678</v>
      </c>
      <c r="M6687" s="50">
        <v>1742158.2082449135</v>
      </c>
      <c r="O6687" s="48">
        <v>6678</v>
      </c>
      <c r="P6687" s="50">
        <v>0</v>
      </c>
    </row>
    <row r="6688" spans="12:16" x14ac:dyDescent="0.3">
      <c r="L6688" s="48">
        <v>6679</v>
      </c>
      <c r="M6688" s="50">
        <v>152165.04017766743</v>
      </c>
      <c r="O6688" s="48">
        <v>6679</v>
      </c>
      <c r="P6688" s="50">
        <v>152165.04017766743</v>
      </c>
    </row>
    <row r="6689" spans="12:16" x14ac:dyDescent="0.3">
      <c r="L6689" s="48">
        <v>6680</v>
      </c>
      <c r="M6689" s="50">
        <v>4198766.426701284</v>
      </c>
      <c r="O6689" s="48">
        <v>6680</v>
      </c>
      <c r="P6689" s="50">
        <v>4198766.426701284</v>
      </c>
    </row>
    <row r="6690" spans="12:16" x14ac:dyDescent="0.3">
      <c r="L6690" s="48">
        <v>6681</v>
      </c>
      <c r="M6690" s="50">
        <v>0</v>
      </c>
      <c r="O6690" s="48">
        <v>6681</v>
      </c>
      <c r="P6690" s="50">
        <v>0</v>
      </c>
    </row>
    <row r="6691" spans="12:16" x14ac:dyDescent="0.3">
      <c r="L6691" s="48">
        <v>6682</v>
      </c>
      <c r="M6691" s="50">
        <v>0</v>
      </c>
      <c r="O6691" s="48">
        <v>6682</v>
      </c>
      <c r="P6691" s="50">
        <v>0</v>
      </c>
    </row>
    <row r="6692" spans="12:16" x14ac:dyDescent="0.3">
      <c r="L6692" s="48">
        <v>6683</v>
      </c>
      <c r="M6692" s="50">
        <v>0</v>
      </c>
      <c r="O6692" s="48">
        <v>6683</v>
      </c>
      <c r="P6692" s="50">
        <v>0</v>
      </c>
    </row>
    <row r="6693" spans="12:16" x14ac:dyDescent="0.3">
      <c r="L6693" s="48">
        <v>6684</v>
      </c>
      <c r="M6693" s="50">
        <v>0</v>
      </c>
      <c r="O6693" s="48">
        <v>6684</v>
      </c>
      <c r="P6693" s="50">
        <v>0</v>
      </c>
    </row>
    <row r="6694" spans="12:16" x14ac:dyDescent="0.3">
      <c r="L6694" s="48">
        <v>6685</v>
      </c>
      <c r="M6694" s="50">
        <v>6521172.9318911005</v>
      </c>
      <c r="O6694" s="48">
        <v>6685</v>
      </c>
      <c r="P6694" s="50">
        <v>3064660.8991218111</v>
      </c>
    </row>
    <row r="6695" spans="12:16" x14ac:dyDescent="0.3">
      <c r="L6695" s="48">
        <v>6686</v>
      </c>
      <c r="M6695" s="50">
        <v>7106990.5932997083</v>
      </c>
      <c r="O6695" s="48">
        <v>6686</v>
      </c>
      <c r="P6695" s="50">
        <v>0</v>
      </c>
    </row>
    <row r="6696" spans="12:16" x14ac:dyDescent="0.3">
      <c r="L6696" s="48">
        <v>6687</v>
      </c>
      <c r="M6696" s="50">
        <v>0</v>
      </c>
      <c r="O6696" s="48">
        <v>6687</v>
      </c>
      <c r="P6696" s="50">
        <v>0</v>
      </c>
    </row>
    <row r="6697" spans="12:16" x14ac:dyDescent="0.3">
      <c r="L6697" s="48">
        <v>6688</v>
      </c>
      <c r="M6697" s="50">
        <v>0</v>
      </c>
      <c r="O6697" s="48">
        <v>6688</v>
      </c>
      <c r="P6697" s="50">
        <v>0</v>
      </c>
    </row>
    <row r="6698" spans="12:16" x14ac:dyDescent="0.3">
      <c r="L6698" s="48">
        <v>6689</v>
      </c>
      <c r="M6698" s="50">
        <v>0</v>
      </c>
      <c r="O6698" s="48">
        <v>6689</v>
      </c>
      <c r="P6698" s="50">
        <v>0</v>
      </c>
    </row>
    <row r="6699" spans="12:16" x14ac:dyDescent="0.3">
      <c r="L6699" s="48">
        <v>6690</v>
      </c>
      <c r="M6699" s="50">
        <v>0</v>
      </c>
      <c r="O6699" s="48">
        <v>6690</v>
      </c>
      <c r="P6699" s="50">
        <v>0</v>
      </c>
    </row>
    <row r="6700" spans="12:16" x14ac:dyDescent="0.3">
      <c r="L6700" s="48">
        <v>6691</v>
      </c>
      <c r="M6700" s="50">
        <v>0</v>
      </c>
      <c r="O6700" s="48">
        <v>6691</v>
      </c>
      <c r="P6700" s="50">
        <v>0</v>
      </c>
    </row>
    <row r="6701" spans="12:16" x14ac:dyDescent="0.3">
      <c r="L6701" s="48">
        <v>6692</v>
      </c>
      <c r="M6701" s="50">
        <v>2557588.5265975706</v>
      </c>
      <c r="O6701" s="48">
        <v>6692</v>
      </c>
      <c r="P6701" s="50">
        <v>2557588.5265975706</v>
      </c>
    </row>
    <row r="6702" spans="12:16" x14ac:dyDescent="0.3">
      <c r="L6702" s="48">
        <v>6693</v>
      </c>
      <c r="M6702" s="50">
        <v>356965.19745257986</v>
      </c>
      <c r="O6702" s="48">
        <v>6693</v>
      </c>
      <c r="P6702" s="50">
        <v>356965.19745257986</v>
      </c>
    </row>
    <row r="6703" spans="12:16" x14ac:dyDescent="0.3">
      <c r="L6703" s="48">
        <v>6694</v>
      </c>
      <c r="M6703" s="50">
        <v>178520.10109898853</v>
      </c>
      <c r="O6703" s="48">
        <v>6694</v>
      </c>
      <c r="P6703" s="50">
        <v>178520.10109898853</v>
      </c>
    </row>
    <row r="6704" spans="12:16" x14ac:dyDescent="0.3">
      <c r="L6704" s="48">
        <v>6695</v>
      </c>
      <c r="M6704" s="50">
        <v>0</v>
      </c>
      <c r="O6704" s="48">
        <v>6695</v>
      </c>
      <c r="P6704" s="50">
        <v>0</v>
      </c>
    </row>
    <row r="6705" spans="12:16" x14ac:dyDescent="0.3">
      <c r="L6705" s="48">
        <v>6696</v>
      </c>
      <c r="M6705" s="50">
        <v>1031820.9364815166</v>
      </c>
      <c r="O6705" s="48">
        <v>6696</v>
      </c>
      <c r="P6705" s="50">
        <v>1031820.9364815166</v>
      </c>
    </row>
    <row r="6706" spans="12:16" x14ac:dyDescent="0.3">
      <c r="L6706" s="48">
        <v>6697</v>
      </c>
      <c r="M6706" s="50">
        <v>0</v>
      </c>
      <c r="O6706" s="48">
        <v>6697</v>
      </c>
      <c r="P6706" s="50">
        <v>0</v>
      </c>
    </row>
    <row r="6707" spans="12:16" x14ac:dyDescent="0.3">
      <c r="L6707" s="48">
        <v>6698</v>
      </c>
      <c r="M6707" s="50">
        <v>0</v>
      </c>
      <c r="O6707" s="48">
        <v>6698</v>
      </c>
      <c r="P6707" s="50">
        <v>0</v>
      </c>
    </row>
    <row r="6708" spans="12:16" x14ac:dyDescent="0.3">
      <c r="L6708" s="48">
        <v>6699</v>
      </c>
      <c r="M6708" s="50">
        <v>0</v>
      </c>
      <c r="O6708" s="48">
        <v>6699</v>
      </c>
      <c r="P6708" s="50">
        <v>0</v>
      </c>
    </row>
    <row r="6709" spans="12:16" x14ac:dyDescent="0.3">
      <c r="L6709" s="48">
        <v>6700</v>
      </c>
      <c r="M6709" s="50">
        <v>0</v>
      </c>
      <c r="O6709" s="48">
        <v>6700</v>
      </c>
      <c r="P6709" s="50">
        <v>0</v>
      </c>
    </row>
    <row r="6710" spans="12:16" x14ac:dyDescent="0.3">
      <c r="L6710" s="48">
        <v>6701</v>
      </c>
      <c r="M6710" s="50">
        <v>1579170.173718188</v>
      </c>
      <c r="O6710" s="48">
        <v>6701</v>
      </c>
      <c r="P6710" s="50">
        <v>0</v>
      </c>
    </row>
    <row r="6711" spans="12:16" x14ac:dyDescent="0.3">
      <c r="L6711" s="48">
        <v>6702</v>
      </c>
      <c r="M6711" s="50">
        <v>0</v>
      </c>
      <c r="O6711" s="48">
        <v>6702</v>
      </c>
      <c r="P6711" s="50">
        <v>0</v>
      </c>
    </row>
    <row r="6712" spans="12:16" x14ac:dyDescent="0.3">
      <c r="L6712" s="48">
        <v>6703</v>
      </c>
      <c r="M6712" s="50">
        <v>0</v>
      </c>
      <c r="O6712" s="48">
        <v>6703</v>
      </c>
      <c r="P6712" s="50">
        <v>0</v>
      </c>
    </row>
    <row r="6713" spans="12:16" x14ac:dyDescent="0.3">
      <c r="L6713" s="48">
        <v>6704</v>
      </c>
      <c r="M6713" s="50">
        <v>247778.504344229</v>
      </c>
      <c r="O6713" s="48">
        <v>6704</v>
      </c>
      <c r="P6713" s="50">
        <v>247778.504344229</v>
      </c>
    </row>
    <row r="6714" spans="12:16" x14ac:dyDescent="0.3">
      <c r="L6714" s="48">
        <v>6705</v>
      </c>
      <c r="M6714" s="50">
        <v>4978801.971342816</v>
      </c>
      <c r="O6714" s="48">
        <v>6705</v>
      </c>
      <c r="P6714" s="50">
        <v>4978801.971342816</v>
      </c>
    </row>
    <row r="6715" spans="12:16" x14ac:dyDescent="0.3">
      <c r="L6715" s="48">
        <v>6706</v>
      </c>
      <c r="M6715" s="50">
        <v>4066143.8612213614</v>
      </c>
      <c r="O6715" s="48">
        <v>6706</v>
      </c>
      <c r="P6715" s="50">
        <v>0</v>
      </c>
    </row>
    <row r="6716" spans="12:16" x14ac:dyDescent="0.3">
      <c r="L6716" s="48">
        <v>6707</v>
      </c>
      <c r="M6716" s="50">
        <v>0</v>
      </c>
      <c r="O6716" s="48">
        <v>6707</v>
      </c>
      <c r="P6716" s="50">
        <v>0</v>
      </c>
    </row>
    <row r="6717" spans="12:16" x14ac:dyDescent="0.3">
      <c r="L6717" s="48">
        <v>6708</v>
      </c>
      <c r="M6717" s="50">
        <v>0</v>
      </c>
      <c r="O6717" s="48">
        <v>6708</v>
      </c>
      <c r="P6717" s="50">
        <v>0</v>
      </c>
    </row>
    <row r="6718" spans="12:16" x14ac:dyDescent="0.3">
      <c r="L6718" s="48">
        <v>6709</v>
      </c>
      <c r="M6718" s="50">
        <v>0</v>
      </c>
      <c r="O6718" s="48">
        <v>6709</v>
      </c>
      <c r="P6718" s="50">
        <v>0</v>
      </c>
    </row>
    <row r="6719" spans="12:16" x14ac:dyDescent="0.3">
      <c r="L6719" s="48">
        <v>6710</v>
      </c>
      <c r="M6719" s="50">
        <v>3032579.2680794774</v>
      </c>
      <c r="O6719" s="48">
        <v>6710</v>
      </c>
      <c r="P6719" s="50">
        <v>3032579.2680794774</v>
      </c>
    </row>
    <row r="6720" spans="12:16" x14ac:dyDescent="0.3">
      <c r="L6720" s="48">
        <v>6711</v>
      </c>
      <c r="M6720" s="50">
        <v>0</v>
      </c>
      <c r="O6720" s="48">
        <v>6711</v>
      </c>
      <c r="P6720" s="50">
        <v>0</v>
      </c>
    </row>
    <row r="6721" spans="12:16" x14ac:dyDescent="0.3">
      <c r="L6721" s="48">
        <v>6712</v>
      </c>
      <c r="M6721" s="50">
        <v>566006.66928066162</v>
      </c>
      <c r="O6721" s="48">
        <v>6712</v>
      </c>
      <c r="P6721" s="50">
        <v>566006.66928066162</v>
      </c>
    </row>
    <row r="6722" spans="12:16" x14ac:dyDescent="0.3">
      <c r="L6722" s="48">
        <v>6713</v>
      </c>
      <c r="M6722" s="50">
        <v>97027.60983588807</v>
      </c>
      <c r="O6722" s="48">
        <v>6713</v>
      </c>
      <c r="P6722" s="50">
        <v>97027.60983588807</v>
      </c>
    </row>
    <row r="6723" spans="12:16" x14ac:dyDescent="0.3">
      <c r="L6723" s="48">
        <v>6714</v>
      </c>
      <c r="M6723" s="50">
        <v>266634.37902192638</v>
      </c>
      <c r="O6723" s="48">
        <v>6714</v>
      </c>
      <c r="P6723" s="50">
        <v>266634.37902192638</v>
      </c>
    </row>
    <row r="6724" spans="12:16" x14ac:dyDescent="0.3">
      <c r="L6724" s="48">
        <v>6715</v>
      </c>
      <c r="M6724" s="50">
        <v>121235.01299762151</v>
      </c>
      <c r="O6724" s="48">
        <v>6715</v>
      </c>
      <c r="P6724" s="50">
        <v>121235.01299762151</v>
      </c>
    </row>
    <row r="6725" spans="12:16" x14ac:dyDescent="0.3">
      <c r="L6725" s="48">
        <v>6716</v>
      </c>
      <c r="M6725" s="50">
        <v>3477280.8653136557</v>
      </c>
      <c r="O6725" s="48">
        <v>6716</v>
      </c>
      <c r="P6725" s="50">
        <v>3111973.3472133507</v>
      </c>
    </row>
    <row r="6726" spans="12:16" x14ac:dyDescent="0.3">
      <c r="L6726" s="48">
        <v>6717</v>
      </c>
      <c r="M6726" s="50">
        <v>0</v>
      </c>
      <c r="O6726" s="48">
        <v>6717</v>
      </c>
      <c r="P6726" s="50">
        <v>0</v>
      </c>
    </row>
    <row r="6727" spans="12:16" x14ac:dyDescent="0.3">
      <c r="L6727" s="48">
        <v>6718</v>
      </c>
      <c r="M6727" s="50">
        <v>0</v>
      </c>
      <c r="O6727" s="48">
        <v>6718</v>
      </c>
      <c r="P6727" s="50">
        <v>0</v>
      </c>
    </row>
    <row r="6728" spans="12:16" x14ac:dyDescent="0.3">
      <c r="L6728" s="48">
        <v>6719</v>
      </c>
      <c r="M6728" s="50">
        <v>3856371.7489291751</v>
      </c>
      <c r="O6728" s="48">
        <v>6719</v>
      </c>
      <c r="P6728" s="50">
        <v>0</v>
      </c>
    </row>
    <row r="6729" spans="12:16" x14ac:dyDescent="0.3">
      <c r="L6729" s="48">
        <v>6720</v>
      </c>
      <c r="M6729" s="50">
        <v>1259190.7871071748</v>
      </c>
      <c r="O6729" s="48">
        <v>6720</v>
      </c>
      <c r="P6729" s="50">
        <v>105462.13809224041</v>
      </c>
    </row>
    <row r="6730" spans="12:16" x14ac:dyDescent="0.3">
      <c r="L6730" s="48">
        <v>6721</v>
      </c>
      <c r="M6730" s="50">
        <v>2424164.3522918629</v>
      </c>
      <c r="O6730" s="48">
        <v>6721</v>
      </c>
      <c r="P6730" s="50">
        <v>2424164.3522918629</v>
      </c>
    </row>
    <row r="6731" spans="12:16" x14ac:dyDescent="0.3">
      <c r="L6731" s="48">
        <v>6722</v>
      </c>
      <c r="M6731" s="50">
        <v>0</v>
      </c>
      <c r="O6731" s="48">
        <v>6722</v>
      </c>
      <c r="P6731" s="50">
        <v>0</v>
      </c>
    </row>
    <row r="6732" spans="12:16" x14ac:dyDescent="0.3">
      <c r="L6732" s="48">
        <v>6723</v>
      </c>
      <c r="M6732" s="50">
        <v>0</v>
      </c>
      <c r="O6732" s="48">
        <v>6723</v>
      </c>
      <c r="P6732" s="50">
        <v>0</v>
      </c>
    </row>
    <row r="6733" spans="12:16" x14ac:dyDescent="0.3">
      <c r="L6733" s="48">
        <v>6724</v>
      </c>
      <c r="M6733" s="50">
        <v>169275.35629917824</v>
      </c>
      <c r="O6733" s="48">
        <v>6724</v>
      </c>
      <c r="P6733" s="50">
        <v>0</v>
      </c>
    </row>
    <row r="6734" spans="12:16" x14ac:dyDescent="0.3">
      <c r="L6734" s="48">
        <v>6725</v>
      </c>
      <c r="M6734" s="50">
        <v>0</v>
      </c>
      <c r="O6734" s="48">
        <v>6725</v>
      </c>
      <c r="P6734" s="50">
        <v>0</v>
      </c>
    </row>
    <row r="6735" spans="12:16" x14ac:dyDescent="0.3">
      <c r="L6735" s="48">
        <v>6726</v>
      </c>
      <c r="M6735" s="50">
        <v>0</v>
      </c>
      <c r="O6735" s="48">
        <v>6726</v>
      </c>
      <c r="P6735" s="50">
        <v>0</v>
      </c>
    </row>
    <row r="6736" spans="12:16" x14ac:dyDescent="0.3">
      <c r="L6736" s="48">
        <v>6727</v>
      </c>
      <c r="M6736" s="50">
        <v>0</v>
      </c>
      <c r="O6736" s="48">
        <v>6727</v>
      </c>
      <c r="P6736" s="50">
        <v>0</v>
      </c>
    </row>
    <row r="6737" spans="12:16" x14ac:dyDescent="0.3">
      <c r="L6737" s="48">
        <v>6728</v>
      </c>
      <c r="M6737" s="50">
        <v>3733061.3584119799</v>
      </c>
      <c r="O6737" s="48">
        <v>6728</v>
      </c>
      <c r="P6737" s="50">
        <v>3496464.6427221801</v>
      </c>
    </row>
    <row r="6738" spans="12:16" x14ac:dyDescent="0.3">
      <c r="L6738" s="48">
        <v>6729</v>
      </c>
      <c r="M6738" s="50">
        <v>798869.93286129856</v>
      </c>
      <c r="O6738" s="48">
        <v>6729</v>
      </c>
      <c r="P6738" s="50">
        <v>0</v>
      </c>
    </row>
    <row r="6739" spans="12:16" x14ac:dyDescent="0.3">
      <c r="L6739" s="48">
        <v>6730</v>
      </c>
      <c r="M6739" s="50">
        <v>2171512.7242520172</v>
      </c>
      <c r="O6739" s="48">
        <v>6730</v>
      </c>
      <c r="P6739" s="50">
        <v>463236.6848815725</v>
      </c>
    </row>
    <row r="6740" spans="12:16" x14ac:dyDescent="0.3">
      <c r="L6740" s="48">
        <v>6731</v>
      </c>
      <c r="M6740" s="50">
        <v>192398.22791638237</v>
      </c>
      <c r="O6740" s="48">
        <v>6731</v>
      </c>
      <c r="P6740" s="50">
        <v>192398.22791638237</v>
      </c>
    </row>
    <row r="6741" spans="12:16" x14ac:dyDescent="0.3">
      <c r="L6741" s="48">
        <v>6732</v>
      </c>
      <c r="M6741" s="50">
        <v>3304250.3702793201</v>
      </c>
      <c r="O6741" s="48">
        <v>6732</v>
      </c>
      <c r="P6741" s="50">
        <v>0</v>
      </c>
    </row>
    <row r="6742" spans="12:16" x14ac:dyDescent="0.3">
      <c r="L6742" s="48">
        <v>6733</v>
      </c>
      <c r="M6742" s="50">
        <v>388694.72696495923</v>
      </c>
      <c r="O6742" s="48">
        <v>6733</v>
      </c>
      <c r="P6742" s="50">
        <v>388694.72696495923</v>
      </c>
    </row>
    <row r="6743" spans="12:16" x14ac:dyDescent="0.3">
      <c r="L6743" s="48">
        <v>6734</v>
      </c>
      <c r="M6743" s="50">
        <v>200750.68450173648</v>
      </c>
      <c r="O6743" s="48">
        <v>6734</v>
      </c>
      <c r="P6743" s="50">
        <v>200750.68450173648</v>
      </c>
    </row>
    <row r="6744" spans="12:16" x14ac:dyDescent="0.3">
      <c r="L6744" s="48">
        <v>6735</v>
      </c>
      <c r="M6744" s="50">
        <v>0</v>
      </c>
      <c r="O6744" s="48">
        <v>6735</v>
      </c>
      <c r="P6744" s="50">
        <v>0</v>
      </c>
    </row>
    <row r="6745" spans="12:16" x14ac:dyDescent="0.3">
      <c r="L6745" s="48">
        <v>6736</v>
      </c>
      <c r="M6745" s="50">
        <v>473965.60141833173</v>
      </c>
      <c r="O6745" s="48">
        <v>6736</v>
      </c>
      <c r="P6745" s="50">
        <v>473965.60141833173</v>
      </c>
    </row>
    <row r="6746" spans="12:16" x14ac:dyDescent="0.3">
      <c r="L6746" s="48">
        <v>6737</v>
      </c>
      <c r="M6746" s="50">
        <v>0</v>
      </c>
      <c r="O6746" s="48">
        <v>6737</v>
      </c>
      <c r="P6746" s="50">
        <v>0</v>
      </c>
    </row>
    <row r="6747" spans="12:16" x14ac:dyDescent="0.3">
      <c r="L6747" s="48">
        <v>6738</v>
      </c>
      <c r="M6747" s="50">
        <v>4155276.0313394787</v>
      </c>
      <c r="O6747" s="48">
        <v>6738</v>
      </c>
      <c r="P6747" s="50">
        <v>0</v>
      </c>
    </row>
    <row r="6748" spans="12:16" x14ac:dyDescent="0.3">
      <c r="L6748" s="48">
        <v>6739</v>
      </c>
      <c r="M6748" s="50">
        <v>0</v>
      </c>
      <c r="O6748" s="48">
        <v>6739</v>
      </c>
      <c r="P6748" s="50">
        <v>0</v>
      </c>
    </row>
    <row r="6749" spans="12:16" x14ac:dyDescent="0.3">
      <c r="L6749" s="48">
        <v>6740</v>
      </c>
      <c r="M6749" s="50">
        <v>246090.40319392341</v>
      </c>
      <c r="O6749" s="48">
        <v>6740</v>
      </c>
      <c r="P6749" s="50">
        <v>0</v>
      </c>
    </row>
    <row r="6750" spans="12:16" x14ac:dyDescent="0.3">
      <c r="L6750" s="48">
        <v>6741</v>
      </c>
      <c r="M6750" s="50">
        <v>0</v>
      </c>
      <c r="O6750" s="48">
        <v>6741</v>
      </c>
      <c r="P6750" s="50">
        <v>0</v>
      </c>
    </row>
    <row r="6751" spans="12:16" x14ac:dyDescent="0.3">
      <c r="L6751" s="48">
        <v>6742</v>
      </c>
      <c r="M6751" s="50">
        <v>520368.13629082916</v>
      </c>
      <c r="O6751" s="48">
        <v>6742</v>
      </c>
      <c r="P6751" s="50">
        <v>520368.13629082916</v>
      </c>
    </row>
    <row r="6752" spans="12:16" x14ac:dyDescent="0.3">
      <c r="L6752" s="48">
        <v>6743</v>
      </c>
      <c r="M6752" s="50">
        <v>190151.43705728074</v>
      </c>
      <c r="O6752" s="48">
        <v>6743</v>
      </c>
      <c r="P6752" s="50">
        <v>190151.43705728074</v>
      </c>
    </row>
    <row r="6753" spans="12:16" x14ac:dyDescent="0.3">
      <c r="L6753" s="48">
        <v>6744</v>
      </c>
      <c r="M6753" s="50">
        <v>0</v>
      </c>
      <c r="O6753" s="48">
        <v>6744</v>
      </c>
      <c r="P6753" s="50">
        <v>0</v>
      </c>
    </row>
    <row r="6754" spans="12:16" x14ac:dyDescent="0.3">
      <c r="L6754" s="48">
        <v>6745</v>
      </c>
      <c r="M6754" s="50">
        <v>1186429.5275150626</v>
      </c>
      <c r="O6754" s="48">
        <v>6745</v>
      </c>
      <c r="P6754" s="50">
        <v>1186429.5275150626</v>
      </c>
    </row>
    <row r="6755" spans="12:16" x14ac:dyDescent="0.3">
      <c r="L6755" s="48">
        <v>6746</v>
      </c>
      <c r="M6755" s="50">
        <v>0</v>
      </c>
      <c r="O6755" s="48">
        <v>6746</v>
      </c>
      <c r="P6755" s="50">
        <v>0</v>
      </c>
    </row>
    <row r="6756" spans="12:16" x14ac:dyDescent="0.3">
      <c r="L6756" s="48">
        <v>6747</v>
      </c>
      <c r="M6756" s="50">
        <v>13058918.596315101</v>
      </c>
      <c r="O6756" s="48">
        <v>6747</v>
      </c>
      <c r="P6756" s="50">
        <v>0</v>
      </c>
    </row>
    <row r="6757" spans="12:16" x14ac:dyDescent="0.3">
      <c r="L6757" s="48">
        <v>6748</v>
      </c>
      <c r="M6757" s="50">
        <v>0</v>
      </c>
      <c r="O6757" s="48">
        <v>6748</v>
      </c>
      <c r="P6757" s="50">
        <v>0</v>
      </c>
    </row>
    <row r="6758" spans="12:16" x14ac:dyDescent="0.3">
      <c r="L6758" s="48">
        <v>6749</v>
      </c>
      <c r="M6758" s="50">
        <v>275616.15282860101</v>
      </c>
      <c r="O6758" s="48">
        <v>6749</v>
      </c>
      <c r="P6758" s="50">
        <v>0</v>
      </c>
    </row>
    <row r="6759" spans="12:16" x14ac:dyDescent="0.3">
      <c r="L6759" s="48">
        <v>6750</v>
      </c>
      <c r="M6759" s="50">
        <v>183647.08728102109</v>
      </c>
      <c r="O6759" s="48">
        <v>6750</v>
      </c>
      <c r="P6759" s="50">
        <v>0</v>
      </c>
    </row>
    <row r="6760" spans="12:16" x14ac:dyDescent="0.3">
      <c r="L6760" s="48">
        <v>6751</v>
      </c>
      <c r="M6760" s="50">
        <v>0</v>
      </c>
      <c r="O6760" s="48">
        <v>6751</v>
      </c>
      <c r="P6760" s="50">
        <v>0</v>
      </c>
    </row>
    <row r="6761" spans="12:16" x14ac:dyDescent="0.3">
      <c r="L6761" s="48">
        <v>6752</v>
      </c>
      <c r="M6761" s="50">
        <v>0</v>
      </c>
      <c r="O6761" s="48">
        <v>6752</v>
      </c>
      <c r="P6761" s="50">
        <v>0</v>
      </c>
    </row>
    <row r="6762" spans="12:16" x14ac:dyDescent="0.3">
      <c r="L6762" s="48">
        <v>6753</v>
      </c>
      <c r="M6762" s="50">
        <v>0</v>
      </c>
      <c r="O6762" s="48">
        <v>6753</v>
      </c>
      <c r="P6762" s="50">
        <v>0</v>
      </c>
    </row>
    <row r="6763" spans="12:16" x14ac:dyDescent="0.3">
      <c r="L6763" s="48">
        <v>6754</v>
      </c>
      <c r="M6763" s="50">
        <v>0</v>
      </c>
      <c r="O6763" s="48">
        <v>6754</v>
      </c>
      <c r="P6763" s="50">
        <v>0</v>
      </c>
    </row>
    <row r="6764" spans="12:16" x14ac:dyDescent="0.3">
      <c r="L6764" s="48">
        <v>6755</v>
      </c>
      <c r="M6764" s="50">
        <v>198360.98688341238</v>
      </c>
      <c r="O6764" s="48">
        <v>6755</v>
      </c>
      <c r="P6764" s="50">
        <v>198360.98688341238</v>
      </c>
    </row>
    <row r="6765" spans="12:16" x14ac:dyDescent="0.3">
      <c r="L6765" s="48">
        <v>6756</v>
      </c>
      <c r="M6765" s="50">
        <v>90459.868525362559</v>
      </c>
      <c r="O6765" s="48">
        <v>6756</v>
      </c>
      <c r="P6765" s="50">
        <v>90459.868525362559</v>
      </c>
    </row>
    <row r="6766" spans="12:16" x14ac:dyDescent="0.3">
      <c r="L6766" s="48">
        <v>6757</v>
      </c>
      <c r="M6766" s="50">
        <v>307281.1372773723</v>
      </c>
      <c r="O6766" s="48">
        <v>6757</v>
      </c>
      <c r="P6766" s="50">
        <v>307281.1372773723</v>
      </c>
    </row>
    <row r="6767" spans="12:16" x14ac:dyDescent="0.3">
      <c r="L6767" s="48">
        <v>6758</v>
      </c>
      <c r="M6767" s="50">
        <v>0</v>
      </c>
      <c r="O6767" s="48">
        <v>6758</v>
      </c>
      <c r="P6767" s="50">
        <v>0</v>
      </c>
    </row>
    <row r="6768" spans="12:16" x14ac:dyDescent="0.3">
      <c r="L6768" s="48">
        <v>6759</v>
      </c>
      <c r="M6768" s="50">
        <v>291309.38843498682</v>
      </c>
      <c r="O6768" s="48">
        <v>6759</v>
      </c>
      <c r="P6768" s="50">
        <v>0</v>
      </c>
    </row>
    <row r="6769" spans="12:16" x14ac:dyDescent="0.3">
      <c r="L6769" s="48">
        <v>6760</v>
      </c>
      <c r="M6769" s="50">
        <v>0</v>
      </c>
      <c r="O6769" s="48">
        <v>6760</v>
      </c>
      <c r="P6769" s="50">
        <v>0</v>
      </c>
    </row>
    <row r="6770" spans="12:16" x14ac:dyDescent="0.3">
      <c r="L6770" s="48">
        <v>6761</v>
      </c>
      <c r="M6770" s="50">
        <v>0</v>
      </c>
      <c r="O6770" s="48">
        <v>6761</v>
      </c>
      <c r="P6770" s="50">
        <v>0</v>
      </c>
    </row>
    <row r="6771" spans="12:16" x14ac:dyDescent="0.3">
      <c r="L6771" s="48">
        <v>6762</v>
      </c>
      <c r="M6771" s="50">
        <v>0</v>
      </c>
      <c r="O6771" s="48">
        <v>6762</v>
      </c>
      <c r="P6771" s="50">
        <v>0</v>
      </c>
    </row>
    <row r="6772" spans="12:16" x14ac:dyDescent="0.3">
      <c r="L6772" s="48">
        <v>6763</v>
      </c>
      <c r="M6772" s="50">
        <v>255298.27932413531</v>
      </c>
      <c r="O6772" s="48">
        <v>6763</v>
      </c>
      <c r="P6772" s="50">
        <v>255298.27932413531</v>
      </c>
    </row>
    <row r="6773" spans="12:16" x14ac:dyDescent="0.3">
      <c r="L6773" s="48">
        <v>6764</v>
      </c>
      <c r="M6773" s="50">
        <v>496814.1849267006</v>
      </c>
      <c r="O6773" s="48">
        <v>6764</v>
      </c>
      <c r="P6773" s="50">
        <v>496814.1849267006</v>
      </c>
    </row>
    <row r="6774" spans="12:16" x14ac:dyDescent="0.3">
      <c r="L6774" s="48">
        <v>6765</v>
      </c>
      <c r="M6774" s="50">
        <v>150349.13790629964</v>
      </c>
      <c r="O6774" s="48">
        <v>6765</v>
      </c>
      <c r="P6774" s="50">
        <v>150349.13790629964</v>
      </c>
    </row>
    <row r="6775" spans="12:16" x14ac:dyDescent="0.3">
      <c r="L6775" s="48">
        <v>6766</v>
      </c>
      <c r="M6775" s="50">
        <v>0</v>
      </c>
      <c r="O6775" s="48">
        <v>6766</v>
      </c>
      <c r="P6775" s="50">
        <v>0</v>
      </c>
    </row>
    <row r="6776" spans="12:16" x14ac:dyDescent="0.3">
      <c r="L6776" s="48">
        <v>6767</v>
      </c>
      <c r="M6776" s="50">
        <v>0</v>
      </c>
      <c r="O6776" s="48">
        <v>6767</v>
      </c>
      <c r="P6776" s="50">
        <v>0</v>
      </c>
    </row>
    <row r="6777" spans="12:16" x14ac:dyDescent="0.3">
      <c r="L6777" s="48">
        <v>6768</v>
      </c>
      <c r="M6777" s="50">
        <v>0</v>
      </c>
      <c r="O6777" s="48">
        <v>6768</v>
      </c>
      <c r="P6777" s="50">
        <v>0</v>
      </c>
    </row>
    <row r="6778" spans="12:16" x14ac:dyDescent="0.3">
      <c r="L6778" s="48">
        <v>6769</v>
      </c>
      <c r="M6778" s="50">
        <v>2559081.6221562508</v>
      </c>
      <c r="O6778" s="48">
        <v>6769</v>
      </c>
      <c r="P6778" s="50">
        <v>0</v>
      </c>
    </row>
    <row r="6779" spans="12:16" x14ac:dyDescent="0.3">
      <c r="L6779" s="48">
        <v>6770</v>
      </c>
      <c r="M6779" s="50">
        <v>298534.98607923777</v>
      </c>
      <c r="O6779" s="48">
        <v>6770</v>
      </c>
      <c r="P6779" s="50">
        <v>0</v>
      </c>
    </row>
    <row r="6780" spans="12:16" x14ac:dyDescent="0.3">
      <c r="L6780" s="48">
        <v>6771</v>
      </c>
      <c r="M6780" s="50">
        <v>1588960.5960192033</v>
      </c>
      <c r="O6780" s="48">
        <v>6771</v>
      </c>
      <c r="P6780" s="50">
        <v>1588960.5960192033</v>
      </c>
    </row>
    <row r="6781" spans="12:16" x14ac:dyDescent="0.3">
      <c r="L6781" s="48">
        <v>6772</v>
      </c>
      <c r="M6781" s="50">
        <v>0</v>
      </c>
      <c r="O6781" s="48">
        <v>6772</v>
      </c>
      <c r="P6781" s="50">
        <v>0</v>
      </c>
    </row>
    <row r="6782" spans="12:16" x14ac:dyDescent="0.3">
      <c r="L6782" s="48">
        <v>6773</v>
      </c>
      <c r="M6782" s="50">
        <v>0</v>
      </c>
      <c r="O6782" s="48">
        <v>6773</v>
      </c>
      <c r="P6782" s="50">
        <v>0</v>
      </c>
    </row>
    <row r="6783" spans="12:16" x14ac:dyDescent="0.3">
      <c r="L6783" s="48">
        <v>6774</v>
      </c>
      <c r="M6783" s="50">
        <v>1325873.8298909515</v>
      </c>
      <c r="O6783" s="48">
        <v>6774</v>
      </c>
      <c r="P6783" s="50">
        <v>1325873.8298909515</v>
      </c>
    </row>
    <row r="6784" spans="12:16" x14ac:dyDescent="0.3">
      <c r="L6784" s="48">
        <v>6775</v>
      </c>
      <c r="M6784" s="50">
        <v>0</v>
      </c>
      <c r="O6784" s="48">
        <v>6775</v>
      </c>
      <c r="P6784" s="50">
        <v>0</v>
      </c>
    </row>
    <row r="6785" spans="12:16" x14ac:dyDescent="0.3">
      <c r="L6785" s="48">
        <v>6776</v>
      </c>
      <c r="M6785" s="50">
        <v>18410389.950496186</v>
      </c>
      <c r="O6785" s="48">
        <v>6776</v>
      </c>
      <c r="P6785" s="50">
        <v>18410389.950496186</v>
      </c>
    </row>
    <row r="6786" spans="12:16" x14ac:dyDescent="0.3">
      <c r="L6786" s="48">
        <v>6777</v>
      </c>
      <c r="M6786" s="50">
        <v>0</v>
      </c>
      <c r="O6786" s="48">
        <v>6777</v>
      </c>
      <c r="P6786" s="50">
        <v>0</v>
      </c>
    </row>
    <row r="6787" spans="12:16" x14ac:dyDescent="0.3">
      <c r="L6787" s="48">
        <v>6778</v>
      </c>
      <c r="M6787" s="50">
        <v>558633.77819786128</v>
      </c>
      <c r="O6787" s="48">
        <v>6778</v>
      </c>
      <c r="P6787" s="50">
        <v>558633.77819786128</v>
      </c>
    </row>
    <row r="6788" spans="12:16" x14ac:dyDescent="0.3">
      <c r="L6788" s="48">
        <v>6779</v>
      </c>
      <c r="M6788" s="50">
        <v>0</v>
      </c>
      <c r="O6788" s="48">
        <v>6779</v>
      </c>
      <c r="P6788" s="50">
        <v>0</v>
      </c>
    </row>
    <row r="6789" spans="12:16" x14ac:dyDescent="0.3">
      <c r="L6789" s="48">
        <v>6780</v>
      </c>
      <c r="M6789" s="50">
        <v>1307671.6220495889</v>
      </c>
      <c r="O6789" s="48">
        <v>6780</v>
      </c>
      <c r="P6789" s="50">
        <v>1307671.6220495889</v>
      </c>
    </row>
    <row r="6790" spans="12:16" x14ac:dyDescent="0.3">
      <c r="L6790" s="48">
        <v>6781</v>
      </c>
      <c r="M6790" s="50">
        <v>292776.75361188664</v>
      </c>
      <c r="O6790" s="48">
        <v>6781</v>
      </c>
      <c r="P6790" s="50">
        <v>292776.75361188664</v>
      </c>
    </row>
    <row r="6791" spans="12:16" x14ac:dyDescent="0.3">
      <c r="L6791" s="48">
        <v>6782</v>
      </c>
      <c r="M6791" s="50">
        <v>0</v>
      </c>
      <c r="O6791" s="48">
        <v>6782</v>
      </c>
      <c r="P6791" s="50">
        <v>0</v>
      </c>
    </row>
    <row r="6792" spans="12:16" x14ac:dyDescent="0.3">
      <c r="L6792" s="48">
        <v>6783</v>
      </c>
      <c r="M6792" s="50">
        <v>0</v>
      </c>
      <c r="O6792" s="48">
        <v>6783</v>
      </c>
      <c r="P6792" s="50">
        <v>0</v>
      </c>
    </row>
    <row r="6793" spans="12:16" x14ac:dyDescent="0.3">
      <c r="L6793" s="48">
        <v>6784</v>
      </c>
      <c r="M6793" s="50">
        <v>3251878.0446753479</v>
      </c>
      <c r="O6793" s="48">
        <v>6784</v>
      </c>
      <c r="P6793" s="50">
        <v>3251878.0446753479</v>
      </c>
    </row>
    <row r="6794" spans="12:16" x14ac:dyDescent="0.3">
      <c r="L6794" s="48">
        <v>6785</v>
      </c>
      <c r="M6794" s="50">
        <v>0</v>
      </c>
      <c r="O6794" s="48">
        <v>6785</v>
      </c>
      <c r="P6794" s="50">
        <v>0</v>
      </c>
    </row>
    <row r="6795" spans="12:16" x14ac:dyDescent="0.3">
      <c r="L6795" s="48">
        <v>6786</v>
      </c>
      <c r="M6795" s="50">
        <v>5246013.7176724663</v>
      </c>
      <c r="O6795" s="48">
        <v>6786</v>
      </c>
      <c r="P6795" s="50">
        <v>782538.59008912556</v>
      </c>
    </row>
    <row r="6796" spans="12:16" x14ac:dyDescent="0.3">
      <c r="L6796" s="48">
        <v>6787</v>
      </c>
      <c r="M6796" s="50">
        <v>2018362.9903114645</v>
      </c>
      <c r="O6796" s="48">
        <v>6787</v>
      </c>
      <c r="P6796" s="50">
        <v>1834288.0437415331</v>
      </c>
    </row>
    <row r="6797" spans="12:16" x14ac:dyDescent="0.3">
      <c r="L6797" s="48">
        <v>6788</v>
      </c>
      <c r="M6797" s="50">
        <v>0</v>
      </c>
      <c r="O6797" s="48">
        <v>6788</v>
      </c>
      <c r="P6797" s="50">
        <v>0</v>
      </c>
    </row>
    <row r="6798" spans="12:16" x14ac:dyDescent="0.3">
      <c r="L6798" s="48">
        <v>6789</v>
      </c>
      <c r="M6798" s="50">
        <v>0</v>
      </c>
      <c r="O6798" s="48">
        <v>6789</v>
      </c>
      <c r="P6798" s="50">
        <v>0</v>
      </c>
    </row>
    <row r="6799" spans="12:16" x14ac:dyDescent="0.3">
      <c r="L6799" s="48">
        <v>6790</v>
      </c>
      <c r="M6799" s="50">
        <v>3502634.9726094287</v>
      </c>
      <c r="O6799" s="48">
        <v>6790</v>
      </c>
      <c r="P6799" s="50">
        <v>138906.68709211596</v>
      </c>
    </row>
    <row r="6800" spans="12:16" x14ac:dyDescent="0.3">
      <c r="L6800" s="48">
        <v>6791</v>
      </c>
      <c r="M6800" s="50">
        <v>0</v>
      </c>
      <c r="O6800" s="48">
        <v>6791</v>
      </c>
      <c r="P6800" s="50">
        <v>0</v>
      </c>
    </row>
    <row r="6801" spans="12:16" x14ac:dyDescent="0.3">
      <c r="L6801" s="48">
        <v>6792</v>
      </c>
      <c r="M6801" s="50">
        <v>4564694.2148227142</v>
      </c>
      <c r="O6801" s="48">
        <v>6792</v>
      </c>
      <c r="P6801" s="50">
        <v>0</v>
      </c>
    </row>
    <row r="6802" spans="12:16" x14ac:dyDescent="0.3">
      <c r="L6802" s="48">
        <v>6793</v>
      </c>
      <c r="M6802" s="50">
        <v>232590.59080888183</v>
      </c>
      <c r="O6802" s="48">
        <v>6793</v>
      </c>
      <c r="P6802" s="50">
        <v>0</v>
      </c>
    </row>
    <row r="6803" spans="12:16" x14ac:dyDescent="0.3">
      <c r="L6803" s="48">
        <v>6794</v>
      </c>
      <c r="M6803" s="50">
        <v>6921660.4767299891</v>
      </c>
      <c r="O6803" s="48">
        <v>6794</v>
      </c>
      <c r="P6803" s="50">
        <v>262291.27094765857</v>
      </c>
    </row>
    <row r="6804" spans="12:16" x14ac:dyDescent="0.3">
      <c r="L6804" s="48">
        <v>6795</v>
      </c>
      <c r="M6804" s="50">
        <v>231275.89721519305</v>
      </c>
      <c r="O6804" s="48">
        <v>6795</v>
      </c>
      <c r="P6804" s="50">
        <v>231275.89721519305</v>
      </c>
    </row>
    <row r="6805" spans="12:16" x14ac:dyDescent="0.3">
      <c r="L6805" s="48">
        <v>6796</v>
      </c>
      <c r="M6805" s="50">
        <v>0</v>
      </c>
      <c r="O6805" s="48">
        <v>6796</v>
      </c>
      <c r="P6805" s="50">
        <v>0</v>
      </c>
    </row>
    <row r="6806" spans="12:16" x14ac:dyDescent="0.3">
      <c r="L6806" s="48">
        <v>6797</v>
      </c>
      <c r="M6806" s="50">
        <v>0</v>
      </c>
      <c r="O6806" s="48">
        <v>6797</v>
      </c>
      <c r="P6806" s="50">
        <v>0</v>
      </c>
    </row>
    <row r="6807" spans="12:16" x14ac:dyDescent="0.3">
      <c r="L6807" s="48">
        <v>6798</v>
      </c>
      <c r="M6807" s="50">
        <v>0</v>
      </c>
      <c r="O6807" s="48">
        <v>6798</v>
      </c>
      <c r="P6807" s="50">
        <v>0</v>
      </c>
    </row>
    <row r="6808" spans="12:16" x14ac:dyDescent="0.3">
      <c r="L6808" s="48">
        <v>6799</v>
      </c>
      <c r="M6808" s="50">
        <v>0</v>
      </c>
      <c r="O6808" s="48">
        <v>6799</v>
      </c>
      <c r="P6808" s="50">
        <v>0</v>
      </c>
    </row>
    <row r="6809" spans="12:16" x14ac:dyDescent="0.3">
      <c r="L6809" s="48">
        <v>6800</v>
      </c>
      <c r="M6809" s="50">
        <v>251411.4902903605</v>
      </c>
      <c r="O6809" s="48">
        <v>6800</v>
      </c>
      <c r="P6809" s="50">
        <v>251411.4902903605</v>
      </c>
    </row>
    <row r="6810" spans="12:16" x14ac:dyDescent="0.3">
      <c r="L6810" s="48">
        <v>6801</v>
      </c>
      <c r="M6810" s="50">
        <v>0</v>
      </c>
      <c r="O6810" s="48">
        <v>6801</v>
      </c>
      <c r="P6810" s="50">
        <v>0</v>
      </c>
    </row>
    <row r="6811" spans="12:16" x14ac:dyDescent="0.3">
      <c r="L6811" s="48">
        <v>6802</v>
      </c>
      <c r="M6811" s="50">
        <v>376727.6579519473</v>
      </c>
      <c r="O6811" s="48">
        <v>6802</v>
      </c>
      <c r="P6811" s="50">
        <v>376727.6579519473</v>
      </c>
    </row>
    <row r="6812" spans="12:16" x14ac:dyDescent="0.3">
      <c r="L6812" s="48">
        <v>6803</v>
      </c>
      <c r="M6812" s="50">
        <v>0</v>
      </c>
      <c r="O6812" s="48">
        <v>6803</v>
      </c>
      <c r="P6812" s="50">
        <v>0</v>
      </c>
    </row>
    <row r="6813" spans="12:16" x14ac:dyDescent="0.3">
      <c r="L6813" s="48">
        <v>6804</v>
      </c>
      <c r="M6813" s="50">
        <v>204530.22377627058</v>
      </c>
      <c r="O6813" s="48">
        <v>6804</v>
      </c>
      <c r="P6813" s="50">
        <v>204530.22377627058</v>
      </c>
    </row>
    <row r="6814" spans="12:16" x14ac:dyDescent="0.3">
      <c r="L6814" s="48">
        <v>6805</v>
      </c>
      <c r="M6814" s="50">
        <v>0</v>
      </c>
      <c r="O6814" s="48">
        <v>6805</v>
      </c>
      <c r="P6814" s="50">
        <v>0</v>
      </c>
    </row>
    <row r="6815" spans="12:16" x14ac:dyDescent="0.3">
      <c r="L6815" s="48">
        <v>6806</v>
      </c>
      <c r="M6815" s="50">
        <v>0</v>
      </c>
      <c r="O6815" s="48">
        <v>6806</v>
      </c>
      <c r="P6815" s="50">
        <v>0</v>
      </c>
    </row>
    <row r="6816" spans="12:16" x14ac:dyDescent="0.3">
      <c r="L6816" s="48">
        <v>6807</v>
      </c>
      <c r="M6816" s="50">
        <v>981569.3923773244</v>
      </c>
      <c r="O6816" s="48">
        <v>6807</v>
      </c>
      <c r="P6816" s="50">
        <v>981569.3923773244</v>
      </c>
    </row>
    <row r="6817" spans="12:16" x14ac:dyDescent="0.3">
      <c r="L6817" s="48">
        <v>6808</v>
      </c>
      <c r="M6817" s="50">
        <v>710063.53067474498</v>
      </c>
      <c r="O6817" s="48">
        <v>6808</v>
      </c>
      <c r="P6817" s="50">
        <v>0</v>
      </c>
    </row>
    <row r="6818" spans="12:16" x14ac:dyDescent="0.3">
      <c r="L6818" s="48">
        <v>6809</v>
      </c>
      <c r="M6818" s="50">
        <v>157756.70406880524</v>
      </c>
      <c r="O6818" s="48">
        <v>6809</v>
      </c>
      <c r="P6818" s="50">
        <v>157756.70406880524</v>
      </c>
    </row>
    <row r="6819" spans="12:16" x14ac:dyDescent="0.3">
      <c r="L6819" s="48">
        <v>6810</v>
      </c>
      <c r="M6819" s="50">
        <v>0</v>
      </c>
      <c r="O6819" s="48">
        <v>6810</v>
      </c>
      <c r="P6819" s="50">
        <v>0</v>
      </c>
    </row>
    <row r="6820" spans="12:16" x14ac:dyDescent="0.3">
      <c r="L6820" s="48">
        <v>6811</v>
      </c>
      <c r="M6820" s="50">
        <v>363494.28532965051</v>
      </c>
      <c r="O6820" s="48">
        <v>6811</v>
      </c>
      <c r="P6820" s="50">
        <v>363494.28532965051</v>
      </c>
    </row>
    <row r="6821" spans="12:16" x14ac:dyDescent="0.3">
      <c r="L6821" s="48">
        <v>6812</v>
      </c>
      <c r="M6821" s="50">
        <v>0</v>
      </c>
      <c r="O6821" s="48">
        <v>6812</v>
      </c>
      <c r="P6821" s="50">
        <v>0</v>
      </c>
    </row>
    <row r="6822" spans="12:16" x14ac:dyDescent="0.3">
      <c r="L6822" s="48">
        <v>6813</v>
      </c>
      <c r="M6822" s="50">
        <v>3189050.0098928949</v>
      </c>
      <c r="O6822" s="48">
        <v>6813</v>
      </c>
      <c r="P6822" s="50">
        <v>2923769.053699234</v>
      </c>
    </row>
    <row r="6823" spans="12:16" x14ac:dyDescent="0.3">
      <c r="L6823" s="48">
        <v>6814</v>
      </c>
      <c r="M6823" s="50">
        <v>0</v>
      </c>
      <c r="O6823" s="48">
        <v>6814</v>
      </c>
      <c r="P6823" s="50">
        <v>0</v>
      </c>
    </row>
    <row r="6824" spans="12:16" x14ac:dyDescent="0.3">
      <c r="L6824" s="48">
        <v>6815</v>
      </c>
      <c r="M6824" s="50">
        <v>509484.45131508925</v>
      </c>
      <c r="O6824" s="48">
        <v>6815</v>
      </c>
      <c r="P6824" s="50">
        <v>509484.45131508925</v>
      </c>
    </row>
    <row r="6825" spans="12:16" x14ac:dyDescent="0.3">
      <c r="L6825" s="48">
        <v>6816</v>
      </c>
      <c r="M6825" s="50">
        <v>4721010.4146220032</v>
      </c>
      <c r="O6825" s="48">
        <v>6816</v>
      </c>
      <c r="P6825" s="50">
        <v>3264445.7036459264</v>
      </c>
    </row>
    <row r="6826" spans="12:16" x14ac:dyDescent="0.3">
      <c r="L6826" s="48">
        <v>6817</v>
      </c>
      <c r="M6826" s="50">
        <v>0</v>
      </c>
      <c r="O6826" s="48">
        <v>6817</v>
      </c>
      <c r="P6826" s="50">
        <v>0</v>
      </c>
    </row>
    <row r="6827" spans="12:16" x14ac:dyDescent="0.3">
      <c r="L6827" s="48">
        <v>6818</v>
      </c>
      <c r="M6827" s="50">
        <v>0</v>
      </c>
      <c r="O6827" s="48">
        <v>6818</v>
      </c>
      <c r="P6827" s="50">
        <v>0</v>
      </c>
    </row>
    <row r="6828" spans="12:16" x14ac:dyDescent="0.3">
      <c r="L6828" s="48">
        <v>6819</v>
      </c>
      <c r="M6828" s="50">
        <v>4367229.4027407831</v>
      </c>
      <c r="O6828" s="48">
        <v>6819</v>
      </c>
      <c r="P6828" s="50">
        <v>2711846.1273232158</v>
      </c>
    </row>
    <row r="6829" spans="12:16" x14ac:dyDescent="0.3">
      <c r="L6829" s="48">
        <v>6820</v>
      </c>
      <c r="M6829" s="50">
        <v>1935154.7357361349</v>
      </c>
      <c r="O6829" s="48">
        <v>6820</v>
      </c>
      <c r="P6829" s="50">
        <v>1935154.7357361349</v>
      </c>
    </row>
    <row r="6830" spans="12:16" x14ac:dyDescent="0.3">
      <c r="L6830" s="48">
        <v>6821</v>
      </c>
      <c r="M6830" s="50">
        <v>155246.26368637884</v>
      </c>
      <c r="O6830" s="48">
        <v>6821</v>
      </c>
      <c r="P6830" s="50">
        <v>0</v>
      </c>
    </row>
    <row r="6831" spans="12:16" x14ac:dyDescent="0.3">
      <c r="L6831" s="48">
        <v>6822</v>
      </c>
      <c r="M6831" s="50">
        <v>4209002.3804689795</v>
      </c>
      <c r="O6831" s="48">
        <v>6822</v>
      </c>
      <c r="P6831" s="50">
        <v>4209002.3804689795</v>
      </c>
    </row>
    <row r="6832" spans="12:16" x14ac:dyDescent="0.3">
      <c r="L6832" s="48">
        <v>6823</v>
      </c>
      <c r="M6832" s="50">
        <v>0</v>
      </c>
      <c r="O6832" s="48">
        <v>6823</v>
      </c>
      <c r="P6832" s="50">
        <v>0</v>
      </c>
    </row>
    <row r="6833" spans="12:16" x14ac:dyDescent="0.3">
      <c r="L6833" s="48">
        <v>6824</v>
      </c>
      <c r="M6833" s="50">
        <v>0</v>
      </c>
      <c r="O6833" s="48">
        <v>6824</v>
      </c>
      <c r="P6833" s="50">
        <v>0</v>
      </c>
    </row>
    <row r="6834" spans="12:16" x14ac:dyDescent="0.3">
      <c r="L6834" s="48">
        <v>6825</v>
      </c>
      <c r="M6834" s="50">
        <v>0</v>
      </c>
      <c r="O6834" s="48">
        <v>6825</v>
      </c>
      <c r="P6834" s="50">
        <v>0</v>
      </c>
    </row>
    <row r="6835" spans="12:16" x14ac:dyDescent="0.3">
      <c r="L6835" s="48">
        <v>6826</v>
      </c>
      <c r="M6835" s="50">
        <v>189230.327577121</v>
      </c>
      <c r="O6835" s="48">
        <v>6826</v>
      </c>
      <c r="P6835" s="50">
        <v>189230.327577121</v>
      </c>
    </row>
    <row r="6836" spans="12:16" x14ac:dyDescent="0.3">
      <c r="L6836" s="48">
        <v>6827</v>
      </c>
      <c r="M6836" s="50">
        <v>0</v>
      </c>
      <c r="O6836" s="48">
        <v>6827</v>
      </c>
      <c r="P6836" s="50">
        <v>0</v>
      </c>
    </row>
    <row r="6837" spans="12:16" x14ac:dyDescent="0.3">
      <c r="L6837" s="48">
        <v>6828</v>
      </c>
      <c r="M6837" s="50">
        <v>166160.97285748014</v>
      </c>
      <c r="O6837" s="48">
        <v>6828</v>
      </c>
      <c r="P6837" s="50">
        <v>166160.97285748014</v>
      </c>
    </row>
    <row r="6838" spans="12:16" x14ac:dyDescent="0.3">
      <c r="L6838" s="48">
        <v>6829</v>
      </c>
      <c r="M6838" s="50">
        <v>228728.92609827092</v>
      </c>
      <c r="O6838" s="48">
        <v>6829</v>
      </c>
      <c r="P6838" s="50">
        <v>228728.92609827092</v>
      </c>
    </row>
    <row r="6839" spans="12:16" x14ac:dyDescent="0.3">
      <c r="L6839" s="48">
        <v>6830</v>
      </c>
      <c r="M6839" s="50">
        <v>0</v>
      </c>
      <c r="O6839" s="48">
        <v>6830</v>
      </c>
      <c r="P6839" s="50">
        <v>0</v>
      </c>
    </row>
    <row r="6840" spans="12:16" x14ac:dyDescent="0.3">
      <c r="L6840" s="48">
        <v>6831</v>
      </c>
      <c r="M6840" s="50">
        <v>0</v>
      </c>
      <c r="O6840" s="48">
        <v>6831</v>
      </c>
      <c r="P6840" s="50">
        <v>0</v>
      </c>
    </row>
    <row r="6841" spans="12:16" x14ac:dyDescent="0.3">
      <c r="L6841" s="48">
        <v>6832</v>
      </c>
      <c r="M6841" s="50">
        <v>0</v>
      </c>
      <c r="O6841" s="48">
        <v>6832</v>
      </c>
      <c r="P6841" s="50">
        <v>0</v>
      </c>
    </row>
    <row r="6842" spans="12:16" x14ac:dyDescent="0.3">
      <c r="L6842" s="48">
        <v>6833</v>
      </c>
      <c r="M6842" s="50">
        <v>0</v>
      </c>
      <c r="O6842" s="48">
        <v>6833</v>
      </c>
      <c r="P6842" s="50">
        <v>0</v>
      </c>
    </row>
    <row r="6843" spans="12:16" x14ac:dyDescent="0.3">
      <c r="L6843" s="48">
        <v>6834</v>
      </c>
      <c r="M6843" s="50">
        <v>1304747.8729281321</v>
      </c>
      <c r="O6843" s="48">
        <v>6834</v>
      </c>
      <c r="P6843" s="50">
        <v>0</v>
      </c>
    </row>
    <row r="6844" spans="12:16" x14ac:dyDescent="0.3">
      <c r="L6844" s="48">
        <v>6835</v>
      </c>
      <c r="M6844" s="50">
        <v>0</v>
      </c>
      <c r="O6844" s="48">
        <v>6835</v>
      </c>
      <c r="P6844" s="50">
        <v>0</v>
      </c>
    </row>
    <row r="6845" spans="12:16" x14ac:dyDescent="0.3">
      <c r="L6845" s="48">
        <v>6836</v>
      </c>
      <c r="M6845" s="50">
        <v>0</v>
      </c>
      <c r="O6845" s="48">
        <v>6836</v>
      </c>
      <c r="P6845" s="50">
        <v>0</v>
      </c>
    </row>
    <row r="6846" spans="12:16" x14ac:dyDescent="0.3">
      <c r="L6846" s="48">
        <v>6837</v>
      </c>
      <c r="M6846" s="50">
        <v>343450.23283647635</v>
      </c>
      <c r="O6846" s="48">
        <v>6837</v>
      </c>
      <c r="P6846" s="50">
        <v>0</v>
      </c>
    </row>
    <row r="6847" spans="12:16" x14ac:dyDescent="0.3">
      <c r="L6847" s="48">
        <v>6838</v>
      </c>
      <c r="M6847" s="50">
        <v>766981.36268052983</v>
      </c>
      <c r="O6847" s="48">
        <v>6838</v>
      </c>
      <c r="P6847" s="50">
        <v>766981.36268052983</v>
      </c>
    </row>
    <row r="6848" spans="12:16" x14ac:dyDescent="0.3">
      <c r="L6848" s="48">
        <v>6839</v>
      </c>
      <c r="M6848" s="50">
        <v>297185.43390404218</v>
      </c>
      <c r="O6848" s="48">
        <v>6839</v>
      </c>
      <c r="P6848" s="50">
        <v>297185.43390404218</v>
      </c>
    </row>
    <row r="6849" spans="12:16" x14ac:dyDescent="0.3">
      <c r="L6849" s="48">
        <v>6840</v>
      </c>
      <c r="M6849" s="50">
        <v>243748.05554390809</v>
      </c>
      <c r="O6849" s="48">
        <v>6840</v>
      </c>
      <c r="P6849" s="50">
        <v>243748.05554390809</v>
      </c>
    </row>
    <row r="6850" spans="12:16" x14ac:dyDescent="0.3">
      <c r="L6850" s="48">
        <v>6841</v>
      </c>
      <c r="M6850" s="50">
        <v>0</v>
      </c>
      <c r="O6850" s="48">
        <v>6841</v>
      </c>
      <c r="P6850" s="50">
        <v>0</v>
      </c>
    </row>
    <row r="6851" spans="12:16" x14ac:dyDescent="0.3">
      <c r="L6851" s="48">
        <v>6842</v>
      </c>
      <c r="M6851" s="50">
        <v>0</v>
      </c>
      <c r="O6851" s="48">
        <v>6842</v>
      </c>
      <c r="P6851" s="50">
        <v>0</v>
      </c>
    </row>
    <row r="6852" spans="12:16" x14ac:dyDescent="0.3">
      <c r="L6852" s="48">
        <v>6843</v>
      </c>
      <c r="M6852" s="50">
        <v>0</v>
      </c>
      <c r="O6852" s="48">
        <v>6843</v>
      </c>
      <c r="P6852" s="50">
        <v>0</v>
      </c>
    </row>
    <row r="6853" spans="12:16" x14ac:dyDescent="0.3">
      <c r="L6853" s="48">
        <v>6844</v>
      </c>
      <c r="M6853" s="50">
        <v>468521.37428375264</v>
      </c>
      <c r="O6853" s="48">
        <v>6844</v>
      </c>
      <c r="P6853" s="50">
        <v>468521.37428375264</v>
      </c>
    </row>
    <row r="6854" spans="12:16" x14ac:dyDescent="0.3">
      <c r="L6854" s="48">
        <v>6845</v>
      </c>
      <c r="M6854" s="50">
        <v>155114.10885637577</v>
      </c>
      <c r="O6854" s="48">
        <v>6845</v>
      </c>
      <c r="P6854" s="50">
        <v>155114.10885637577</v>
      </c>
    </row>
    <row r="6855" spans="12:16" x14ac:dyDescent="0.3">
      <c r="L6855" s="48">
        <v>6846</v>
      </c>
      <c r="M6855" s="50">
        <v>0</v>
      </c>
      <c r="O6855" s="48">
        <v>6846</v>
      </c>
      <c r="P6855" s="50">
        <v>0</v>
      </c>
    </row>
    <row r="6856" spans="12:16" x14ac:dyDescent="0.3">
      <c r="L6856" s="48">
        <v>6847</v>
      </c>
      <c r="M6856" s="50">
        <v>0</v>
      </c>
      <c r="O6856" s="48">
        <v>6847</v>
      </c>
      <c r="P6856" s="50">
        <v>0</v>
      </c>
    </row>
    <row r="6857" spans="12:16" x14ac:dyDescent="0.3">
      <c r="L6857" s="48">
        <v>6848</v>
      </c>
      <c r="M6857" s="50">
        <v>0</v>
      </c>
      <c r="O6857" s="48">
        <v>6848</v>
      </c>
      <c r="P6857" s="50">
        <v>0</v>
      </c>
    </row>
    <row r="6858" spans="12:16" x14ac:dyDescent="0.3">
      <c r="L6858" s="48">
        <v>6849</v>
      </c>
      <c r="M6858" s="50">
        <v>0</v>
      </c>
      <c r="O6858" s="48">
        <v>6849</v>
      </c>
      <c r="P6858" s="50">
        <v>0</v>
      </c>
    </row>
    <row r="6859" spans="12:16" x14ac:dyDescent="0.3">
      <c r="L6859" s="48">
        <v>6850</v>
      </c>
      <c r="M6859" s="50">
        <v>0</v>
      </c>
      <c r="O6859" s="48">
        <v>6850</v>
      </c>
      <c r="P6859" s="50">
        <v>0</v>
      </c>
    </row>
    <row r="6860" spans="12:16" x14ac:dyDescent="0.3">
      <c r="L6860" s="48">
        <v>6851</v>
      </c>
      <c r="M6860" s="50">
        <v>3422578.3648405061</v>
      </c>
      <c r="O6860" s="48">
        <v>6851</v>
      </c>
      <c r="P6860" s="50">
        <v>3422578.3648405061</v>
      </c>
    </row>
    <row r="6861" spans="12:16" x14ac:dyDescent="0.3">
      <c r="L6861" s="48">
        <v>6852</v>
      </c>
      <c r="M6861" s="50">
        <v>0</v>
      </c>
      <c r="O6861" s="48">
        <v>6852</v>
      </c>
      <c r="P6861" s="50">
        <v>0</v>
      </c>
    </row>
    <row r="6862" spans="12:16" x14ac:dyDescent="0.3">
      <c r="L6862" s="48">
        <v>6853</v>
      </c>
      <c r="M6862" s="50">
        <v>270338.1376342795</v>
      </c>
      <c r="O6862" s="48">
        <v>6853</v>
      </c>
      <c r="P6862" s="50">
        <v>0</v>
      </c>
    </row>
    <row r="6863" spans="12:16" x14ac:dyDescent="0.3">
      <c r="L6863" s="48">
        <v>6854</v>
      </c>
      <c r="M6863" s="50">
        <v>0</v>
      </c>
      <c r="O6863" s="48">
        <v>6854</v>
      </c>
      <c r="P6863" s="50">
        <v>0</v>
      </c>
    </row>
    <row r="6864" spans="12:16" x14ac:dyDescent="0.3">
      <c r="L6864" s="48">
        <v>6855</v>
      </c>
      <c r="M6864" s="50">
        <v>0</v>
      </c>
      <c r="O6864" s="48">
        <v>6855</v>
      </c>
      <c r="P6864" s="50">
        <v>0</v>
      </c>
    </row>
    <row r="6865" spans="12:16" x14ac:dyDescent="0.3">
      <c r="L6865" s="48">
        <v>6856</v>
      </c>
      <c r="M6865" s="50">
        <v>0</v>
      </c>
      <c r="O6865" s="48">
        <v>6856</v>
      </c>
      <c r="P6865" s="50">
        <v>0</v>
      </c>
    </row>
    <row r="6866" spans="12:16" x14ac:dyDescent="0.3">
      <c r="L6866" s="48">
        <v>6857</v>
      </c>
      <c r="M6866" s="50">
        <v>0</v>
      </c>
      <c r="O6866" s="48">
        <v>6857</v>
      </c>
      <c r="P6866" s="50">
        <v>0</v>
      </c>
    </row>
    <row r="6867" spans="12:16" x14ac:dyDescent="0.3">
      <c r="L6867" s="48">
        <v>6858</v>
      </c>
      <c r="M6867" s="50">
        <v>3876995.683768074</v>
      </c>
      <c r="O6867" s="48">
        <v>6858</v>
      </c>
      <c r="P6867" s="50">
        <v>298003.08948304068</v>
      </c>
    </row>
    <row r="6868" spans="12:16" x14ac:dyDescent="0.3">
      <c r="L6868" s="48">
        <v>6859</v>
      </c>
      <c r="M6868" s="50">
        <v>0</v>
      </c>
      <c r="O6868" s="48">
        <v>6859</v>
      </c>
      <c r="P6868" s="50">
        <v>0</v>
      </c>
    </row>
    <row r="6869" spans="12:16" x14ac:dyDescent="0.3">
      <c r="L6869" s="48">
        <v>6860</v>
      </c>
      <c r="M6869" s="50">
        <v>410666.63605703134</v>
      </c>
      <c r="O6869" s="48">
        <v>6860</v>
      </c>
      <c r="P6869" s="50">
        <v>410666.63605703134</v>
      </c>
    </row>
    <row r="6870" spans="12:16" x14ac:dyDescent="0.3">
      <c r="L6870" s="48">
        <v>6861</v>
      </c>
      <c r="M6870" s="50">
        <v>7043101.0104412111</v>
      </c>
      <c r="O6870" s="48">
        <v>6861</v>
      </c>
      <c r="P6870" s="50">
        <v>0</v>
      </c>
    </row>
    <row r="6871" spans="12:16" x14ac:dyDescent="0.3">
      <c r="L6871" s="48">
        <v>6862</v>
      </c>
      <c r="M6871" s="50">
        <v>0</v>
      </c>
      <c r="O6871" s="48">
        <v>6862</v>
      </c>
      <c r="P6871" s="50">
        <v>0</v>
      </c>
    </row>
    <row r="6872" spans="12:16" x14ac:dyDescent="0.3">
      <c r="L6872" s="48">
        <v>6863</v>
      </c>
      <c r="M6872" s="50">
        <v>2477788.0118233203</v>
      </c>
      <c r="O6872" s="48">
        <v>6863</v>
      </c>
      <c r="P6872" s="50">
        <v>0</v>
      </c>
    </row>
    <row r="6873" spans="12:16" x14ac:dyDescent="0.3">
      <c r="L6873" s="48">
        <v>6864</v>
      </c>
      <c r="M6873" s="50">
        <v>245444.3063788568</v>
      </c>
      <c r="O6873" s="48">
        <v>6864</v>
      </c>
      <c r="P6873" s="50">
        <v>245444.3063788568</v>
      </c>
    </row>
    <row r="6874" spans="12:16" x14ac:dyDescent="0.3">
      <c r="L6874" s="48">
        <v>6865</v>
      </c>
      <c r="M6874" s="50">
        <v>4647026.2463023495</v>
      </c>
      <c r="O6874" s="48">
        <v>6865</v>
      </c>
      <c r="P6874" s="50">
        <v>193409.00417793877</v>
      </c>
    </row>
    <row r="6875" spans="12:16" x14ac:dyDescent="0.3">
      <c r="L6875" s="48">
        <v>6866</v>
      </c>
      <c r="M6875" s="50">
        <v>217751.48692732933</v>
      </c>
      <c r="O6875" s="48">
        <v>6866</v>
      </c>
      <c r="P6875" s="50">
        <v>217751.48692732933</v>
      </c>
    </row>
    <row r="6876" spans="12:16" x14ac:dyDescent="0.3">
      <c r="L6876" s="48">
        <v>6867</v>
      </c>
      <c r="M6876" s="50">
        <v>0</v>
      </c>
      <c r="O6876" s="48">
        <v>6867</v>
      </c>
      <c r="P6876" s="50">
        <v>0</v>
      </c>
    </row>
    <row r="6877" spans="12:16" x14ac:dyDescent="0.3">
      <c r="L6877" s="48">
        <v>6868</v>
      </c>
      <c r="M6877" s="50">
        <v>480899.69834008376</v>
      </c>
      <c r="O6877" s="48">
        <v>6868</v>
      </c>
      <c r="P6877" s="50">
        <v>480899.69834008376</v>
      </c>
    </row>
    <row r="6878" spans="12:16" x14ac:dyDescent="0.3">
      <c r="L6878" s="48">
        <v>6869</v>
      </c>
      <c r="M6878" s="50">
        <v>0</v>
      </c>
      <c r="O6878" s="48">
        <v>6869</v>
      </c>
      <c r="P6878" s="50">
        <v>0</v>
      </c>
    </row>
    <row r="6879" spans="12:16" x14ac:dyDescent="0.3">
      <c r="L6879" s="48">
        <v>6870</v>
      </c>
      <c r="M6879" s="50">
        <v>481344.4617506311</v>
      </c>
      <c r="O6879" s="48">
        <v>6870</v>
      </c>
      <c r="P6879" s="50">
        <v>481344.4617506311</v>
      </c>
    </row>
    <row r="6880" spans="12:16" x14ac:dyDescent="0.3">
      <c r="L6880" s="48">
        <v>6871</v>
      </c>
      <c r="M6880" s="50">
        <v>322817.14467769704</v>
      </c>
      <c r="O6880" s="48">
        <v>6871</v>
      </c>
      <c r="P6880" s="50">
        <v>322817.14467769704</v>
      </c>
    </row>
    <row r="6881" spans="12:16" x14ac:dyDescent="0.3">
      <c r="L6881" s="48">
        <v>6872</v>
      </c>
      <c r="M6881" s="50">
        <v>0</v>
      </c>
      <c r="O6881" s="48">
        <v>6872</v>
      </c>
      <c r="P6881" s="50">
        <v>0</v>
      </c>
    </row>
    <row r="6882" spans="12:16" x14ac:dyDescent="0.3">
      <c r="L6882" s="48">
        <v>6873</v>
      </c>
      <c r="M6882" s="50">
        <v>604426.44374166476</v>
      </c>
      <c r="O6882" s="48">
        <v>6873</v>
      </c>
      <c r="P6882" s="50">
        <v>604426.44374166476</v>
      </c>
    </row>
    <row r="6883" spans="12:16" x14ac:dyDescent="0.3">
      <c r="L6883" s="48">
        <v>6874</v>
      </c>
      <c r="M6883" s="50">
        <v>28554858.266895544</v>
      </c>
      <c r="O6883" s="48">
        <v>6874</v>
      </c>
      <c r="P6883" s="50">
        <v>0</v>
      </c>
    </row>
    <row r="6884" spans="12:16" x14ac:dyDescent="0.3">
      <c r="L6884" s="48">
        <v>6875</v>
      </c>
      <c r="M6884" s="50">
        <v>0</v>
      </c>
      <c r="O6884" s="48">
        <v>6875</v>
      </c>
      <c r="P6884" s="50">
        <v>0</v>
      </c>
    </row>
    <row r="6885" spans="12:16" x14ac:dyDescent="0.3">
      <c r="L6885" s="48">
        <v>6876</v>
      </c>
      <c r="M6885" s="50">
        <v>0</v>
      </c>
      <c r="O6885" s="48">
        <v>6876</v>
      </c>
      <c r="P6885" s="50">
        <v>0</v>
      </c>
    </row>
    <row r="6886" spans="12:16" x14ac:dyDescent="0.3">
      <c r="L6886" s="48">
        <v>6877</v>
      </c>
      <c r="M6886" s="50">
        <v>0</v>
      </c>
      <c r="O6886" s="48">
        <v>6877</v>
      </c>
      <c r="P6886" s="50">
        <v>0</v>
      </c>
    </row>
    <row r="6887" spans="12:16" x14ac:dyDescent="0.3">
      <c r="L6887" s="48">
        <v>6878</v>
      </c>
      <c r="M6887" s="50">
        <v>0</v>
      </c>
      <c r="O6887" s="48">
        <v>6878</v>
      </c>
      <c r="P6887" s="50">
        <v>0</v>
      </c>
    </row>
    <row r="6888" spans="12:16" x14ac:dyDescent="0.3">
      <c r="L6888" s="48">
        <v>6879</v>
      </c>
      <c r="M6888" s="50">
        <v>0</v>
      </c>
      <c r="O6888" s="48">
        <v>6879</v>
      </c>
      <c r="P6888" s="50">
        <v>0</v>
      </c>
    </row>
    <row r="6889" spans="12:16" x14ac:dyDescent="0.3">
      <c r="L6889" s="48">
        <v>6880</v>
      </c>
      <c r="M6889" s="50">
        <v>2197252.2356353882</v>
      </c>
      <c r="O6889" s="48">
        <v>6880</v>
      </c>
      <c r="P6889" s="50">
        <v>0</v>
      </c>
    </row>
    <row r="6890" spans="12:16" x14ac:dyDescent="0.3">
      <c r="L6890" s="48">
        <v>6881</v>
      </c>
      <c r="M6890" s="50">
        <v>2401051.1919520451</v>
      </c>
      <c r="O6890" s="48">
        <v>6881</v>
      </c>
      <c r="P6890" s="50">
        <v>0</v>
      </c>
    </row>
    <row r="6891" spans="12:16" x14ac:dyDescent="0.3">
      <c r="L6891" s="48">
        <v>6882</v>
      </c>
      <c r="M6891" s="50">
        <v>0</v>
      </c>
      <c r="O6891" s="48">
        <v>6882</v>
      </c>
      <c r="P6891" s="50">
        <v>0</v>
      </c>
    </row>
    <row r="6892" spans="12:16" x14ac:dyDescent="0.3">
      <c r="L6892" s="48">
        <v>6883</v>
      </c>
      <c r="M6892" s="50">
        <v>171656.2485165527</v>
      </c>
      <c r="O6892" s="48">
        <v>6883</v>
      </c>
      <c r="P6892" s="50">
        <v>171656.2485165527</v>
      </c>
    </row>
    <row r="6893" spans="12:16" x14ac:dyDescent="0.3">
      <c r="L6893" s="48">
        <v>6884</v>
      </c>
      <c r="M6893" s="50">
        <v>0</v>
      </c>
      <c r="O6893" s="48">
        <v>6884</v>
      </c>
      <c r="P6893" s="50">
        <v>0</v>
      </c>
    </row>
    <row r="6894" spans="12:16" x14ac:dyDescent="0.3">
      <c r="L6894" s="48">
        <v>6885</v>
      </c>
      <c r="M6894" s="50">
        <v>213469.9604592153</v>
      </c>
      <c r="O6894" s="48">
        <v>6885</v>
      </c>
      <c r="P6894" s="50">
        <v>0</v>
      </c>
    </row>
    <row r="6895" spans="12:16" x14ac:dyDescent="0.3">
      <c r="L6895" s="48">
        <v>6886</v>
      </c>
      <c r="M6895" s="50">
        <v>0</v>
      </c>
      <c r="O6895" s="48">
        <v>6886</v>
      </c>
      <c r="P6895" s="50">
        <v>0</v>
      </c>
    </row>
    <row r="6896" spans="12:16" x14ac:dyDescent="0.3">
      <c r="L6896" s="48">
        <v>6887</v>
      </c>
      <c r="M6896" s="50">
        <v>1455725.3922695215</v>
      </c>
      <c r="O6896" s="48">
        <v>6887</v>
      </c>
      <c r="P6896" s="50">
        <v>815019.04635945905</v>
      </c>
    </row>
    <row r="6897" spans="12:16" x14ac:dyDescent="0.3">
      <c r="L6897" s="48">
        <v>6888</v>
      </c>
      <c r="M6897" s="50">
        <v>581618.87691737374</v>
      </c>
      <c r="O6897" s="48">
        <v>6888</v>
      </c>
      <c r="P6897" s="50">
        <v>581618.87691737374</v>
      </c>
    </row>
    <row r="6898" spans="12:16" x14ac:dyDescent="0.3">
      <c r="L6898" s="48">
        <v>6889</v>
      </c>
      <c r="M6898" s="50">
        <v>157754.81565540013</v>
      </c>
      <c r="O6898" s="48">
        <v>6889</v>
      </c>
      <c r="P6898" s="50">
        <v>0</v>
      </c>
    </row>
    <row r="6899" spans="12:16" x14ac:dyDescent="0.3">
      <c r="L6899" s="48">
        <v>6890</v>
      </c>
      <c r="M6899" s="50">
        <v>0</v>
      </c>
      <c r="O6899" s="48">
        <v>6890</v>
      </c>
      <c r="P6899" s="50">
        <v>0</v>
      </c>
    </row>
    <row r="6900" spans="12:16" x14ac:dyDescent="0.3">
      <c r="L6900" s="48">
        <v>6891</v>
      </c>
      <c r="M6900" s="50">
        <v>0</v>
      </c>
      <c r="O6900" s="48">
        <v>6891</v>
      </c>
      <c r="P6900" s="50">
        <v>0</v>
      </c>
    </row>
    <row r="6901" spans="12:16" x14ac:dyDescent="0.3">
      <c r="L6901" s="48">
        <v>6892</v>
      </c>
      <c r="M6901" s="50">
        <v>0</v>
      </c>
      <c r="O6901" s="48">
        <v>6892</v>
      </c>
      <c r="P6901" s="50">
        <v>0</v>
      </c>
    </row>
    <row r="6902" spans="12:16" x14ac:dyDescent="0.3">
      <c r="L6902" s="48">
        <v>6893</v>
      </c>
      <c r="M6902" s="50">
        <v>310981.54090240784</v>
      </c>
      <c r="O6902" s="48">
        <v>6893</v>
      </c>
      <c r="P6902" s="50">
        <v>310981.54090240784</v>
      </c>
    </row>
    <row r="6903" spans="12:16" x14ac:dyDescent="0.3">
      <c r="L6903" s="48">
        <v>6894</v>
      </c>
      <c r="M6903" s="50">
        <v>0</v>
      </c>
      <c r="O6903" s="48">
        <v>6894</v>
      </c>
      <c r="P6903" s="50">
        <v>0</v>
      </c>
    </row>
    <row r="6904" spans="12:16" x14ac:dyDescent="0.3">
      <c r="L6904" s="48">
        <v>6895</v>
      </c>
      <c r="M6904" s="50">
        <v>0</v>
      </c>
      <c r="O6904" s="48">
        <v>6895</v>
      </c>
      <c r="P6904" s="50">
        <v>0</v>
      </c>
    </row>
    <row r="6905" spans="12:16" x14ac:dyDescent="0.3">
      <c r="L6905" s="48">
        <v>6896</v>
      </c>
      <c r="M6905" s="50">
        <v>0</v>
      </c>
      <c r="O6905" s="48">
        <v>6896</v>
      </c>
      <c r="P6905" s="50">
        <v>0</v>
      </c>
    </row>
    <row r="6906" spans="12:16" x14ac:dyDescent="0.3">
      <c r="L6906" s="48">
        <v>6897</v>
      </c>
      <c r="M6906" s="50">
        <v>4485368.40043703</v>
      </c>
      <c r="O6906" s="48">
        <v>6897</v>
      </c>
      <c r="P6906" s="50">
        <v>4485368.40043703</v>
      </c>
    </row>
    <row r="6907" spans="12:16" x14ac:dyDescent="0.3">
      <c r="L6907" s="48">
        <v>6898</v>
      </c>
      <c r="M6907" s="50">
        <v>0</v>
      </c>
      <c r="O6907" s="48">
        <v>6898</v>
      </c>
      <c r="P6907" s="50">
        <v>0</v>
      </c>
    </row>
    <row r="6908" spans="12:16" x14ac:dyDescent="0.3">
      <c r="L6908" s="48">
        <v>6899</v>
      </c>
      <c r="M6908" s="50">
        <v>0</v>
      </c>
      <c r="O6908" s="48">
        <v>6899</v>
      </c>
      <c r="P6908" s="50">
        <v>0</v>
      </c>
    </row>
    <row r="6909" spans="12:16" x14ac:dyDescent="0.3">
      <c r="L6909" s="48">
        <v>6900</v>
      </c>
      <c r="M6909" s="50">
        <v>3319567.4960948308</v>
      </c>
      <c r="O6909" s="48">
        <v>6900</v>
      </c>
      <c r="P6909" s="50">
        <v>128203.09686303404</v>
      </c>
    </row>
    <row r="6910" spans="12:16" x14ac:dyDescent="0.3">
      <c r="L6910" s="48">
        <v>6901</v>
      </c>
      <c r="M6910" s="50">
        <v>0</v>
      </c>
      <c r="O6910" s="48">
        <v>6901</v>
      </c>
      <c r="P6910" s="50">
        <v>0</v>
      </c>
    </row>
    <row r="6911" spans="12:16" x14ac:dyDescent="0.3">
      <c r="L6911" s="48">
        <v>6902</v>
      </c>
      <c r="M6911" s="50">
        <v>0</v>
      </c>
      <c r="O6911" s="48">
        <v>6902</v>
      </c>
      <c r="P6911" s="50">
        <v>0</v>
      </c>
    </row>
    <row r="6912" spans="12:16" x14ac:dyDescent="0.3">
      <c r="L6912" s="48">
        <v>6903</v>
      </c>
      <c r="M6912" s="50">
        <v>0</v>
      </c>
      <c r="O6912" s="48">
        <v>6903</v>
      </c>
      <c r="P6912" s="50">
        <v>0</v>
      </c>
    </row>
    <row r="6913" spans="12:16" x14ac:dyDescent="0.3">
      <c r="L6913" s="48">
        <v>6904</v>
      </c>
      <c r="M6913" s="50">
        <v>0</v>
      </c>
      <c r="O6913" s="48">
        <v>6904</v>
      </c>
      <c r="P6913" s="50">
        <v>0</v>
      </c>
    </row>
    <row r="6914" spans="12:16" x14ac:dyDescent="0.3">
      <c r="L6914" s="48">
        <v>6905</v>
      </c>
      <c r="M6914" s="50">
        <v>2536241.1995234489</v>
      </c>
      <c r="O6914" s="48">
        <v>6905</v>
      </c>
      <c r="P6914" s="50">
        <v>0</v>
      </c>
    </row>
    <row r="6915" spans="12:16" x14ac:dyDescent="0.3">
      <c r="L6915" s="48">
        <v>6906</v>
      </c>
      <c r="M6915" s="50">
        <v>2962643.3891911148</v>
      </c>
      <c r="O6915" s="48">
        <v>6906</v>
      </c>
      <c r="P6915" s="50">
        <v>0</v>
      </c>
    </row>
    <row r="6916" spans="12:16" x14ac:dyDescent="0.3">
      <c r="L6916" s="48">
        <v>6907</v>
      </c>
      <c r="M6916" s="50">
        <v>0</v>
      </c>
      <c r="O6916" s="48">
        <v>6907</v>
      </c>
      <c r="P6916" s="50">
        <v>0</v>
      </c>
    </row>
    <row r="6917" spans="12:16" x14ac:dyDescent="0.3">
      <c r="L6917" s="48">
        <v>6908</v>
      </c>
      <c r="M6917" s="50">
        <v>0</v>
      </c>
      <c r="O6917" s="48">
        <v>6908</v>
      </c>
      <c r="P6917" s="50">
        <v>0</v>
      </c>
    </row>
    <row r="6918" spans="12:16" x14ac:dyDescent="0.3">
      <c r="L6918" s="48">
        <v>6909</v>
      </c>
      <c r="M6918" s="50">
        <v>0</v>
      </c>
      <c r="O6918" s="48">
        <v>6909</v>
      </c>
      <c r="P6918" s="50">
        <v>0</v>
      </c>
    </row>
    <row r="6919" spans="12:16" x14ac:dyDescent="0.3">
      <c r="L6919" s="48">
        <v>6910</v>
      </c>
      <c r="M6919" s="50">
        <v>4124257.2252588454</v>
      </c>
      <c r="O6919" s="48">
        <v>6910</v>
      </c>
      <c r="P6919" s="50">
        <v>0</v>
      </c>
    </row>
    <row r="6920" spans="12:16" x14ac:dyDescent="0.3">
      <c r="L6920" s="48">
        <v>6911</v>
      </c>
      <c r="M6920" s="50">
        <v>3870556.5221324358</v>
      </c>
      <c r="O6920" s="48">
        <v>6911</v>
      </c>
      <c r="P6920" s="50">
        <v>3870556.5221324358</v>
      </c>
    </row>
    <row r="6921" spans="12:16" x14ac:dyDescent="0.3">
      <c r="L6921" s="48">
        <v>6912</v>
      </c>
      <c r="M6921" s="50">
        <v>0</v>
      </c>
      <c r="O6921" s="48">
        <v>6912</v>
      </c>
      <c r="P6921" s="50">
        <v>0</v>
      </c>
    </row>
    <row r="6922" spans="12:16" x14ac:dyDescent="0.3">
      <c r="L6922" s="48">
        <v>6913</v>
      </c>
      <c r="M6922" s="50">
        <v>0</v>
      </c>
      <c r="O6922" s="48">
        <v>6913</v>
      </c>
      <c r="P6922" s="50">
        <v>0</v>
      </c>
    </row>
    <row r="6923" spans="12:16" x14ac:dyDescent="0.3">
      <c r="L6923" s="48">
        <v>6914</v>
      </c>
      <c r="M6923" s="50">
        <v>360262.75312938646</v>
      </c>
      <c r="O6923" s="48">
        <v>6914</v>
      </c>
      <c r="P6923" s="50">
        <v>171000.16868563718</v>
      </c>
    </row>
    <row r="6924" spans="12:16" x14ac:dyDescent="0.3">
      <c r="L6924" s="48">
        <v>6915</v>
      </c>
      <c r="M6924" s="50">
        <v>0</v>
      </c>
      <c r="O6924" s="48">
        <v>6915</v>
      </c>
      <c r="P6924" s="50">
        <v>0</v>
      </c>
    </row>
    <row r="6925" spans="12:16" x14ac:dyDescent="0.3">
      <c r="L6925" s="48">
        <v>6916</v>
      </c>
      <c r="M6925" s="50">
        <v>240996.39714373255</v>
      </c>
      <c r="O6925" s="48">
        <v>6916</v>
      </c>
      <c r="P6925" s="50">
        <v>0</v>
      </c>
    </row>
    <row r="6926" spans="12:16" x14ac:dyDescent="0.3">
      <c r="L6926" s="48">
        <v>6917</v>
      </c>
      <c r="M6926" s="50">
        <v>7748077.3517925348</v>
      </c>
      <c r="O6926" s="48">
        <v>6917</v>
      </c>
      <c r="P6926" s="50">
        <v>0</v>
      </c>
    </row>
    <row r="6927" spans="12:16" x14ac:dyDescent="0.3">
      <c r="L6927" s="48">
        <v>6918</v>
      </c>
      <c r="M6927" s="50">
        <v>1621238.3617953898</v>
      </c>
      <c r="O6927" s="48">
        <v>6918</v>
      </c>
      <c r="P6927" s="50">
        <v>0</v>
      </c>
    </row>
    <row r="6928" spans="12:16" x14ac:dyDescent="0.3">
      <c r="L6928" s="48">
        <v>6919</v>
      </c>
      <c r="M6928" s="50">
        <v>0</v>
      </c>
      <c r="O6928" s="48">
        <v>6919</v>
      </c>
      <c r="P6928" s="50">
        <v>0</v>
      </c>
    </row>
    <row r="6929" spans="12:16" x14ac:dyDescent="0.3">
      <c r="L6929" s="48">
        <v>6920</v>
      </c>
      <c r="M6929" s="50">
        <v>416665.38011688081</v>
      </c>
      <c r="O6929" s="48">
        <v>6920</v>
      </c>
      <c r="P6929" s="50">
        <v>416665.38011688081</v>
      </c>
    </row>
    <row r="6930" spans="12:16" x14ac:dyDescent="0.3">
      <c r="L6930" s="48">
        <v>6921</v>
      </c>
      <c r="M6930" s="50">
        <v>0</v>
      </c>
      <c r="O6930" s="48">
        <v>6921</v>
      </c>
      <c r="P6930" s="50">
        <v>0</v>
      </c>
    </row>
    <row r="6931" spans="12:16" x14ac:dyDescent="0.3">
      <c r="L6931" s="48">
        <v>6922</v>
      </c>
      <c r="M6931" s="50">
        <v>258834.59629706922</v>
      </c>
      <c r="O6931" s="48">
        <v>6922</v>
      </c>
      <c r="P6931" s="50">
        <v>0</v>
      </c>
    </row>
    <row r="6932" spans="12:16" x14ac:dyDescent="0.3">
      <c r="L6932" s="48">
        <v>6923</v>
      </c>
      <c r="M6932" s="50">
        <v>0</v>
      </c>
      <c r="O6932" s="48">
        <v>6923</v>
      </c>
      <c r="P6932" s="50">
        <v>0</v>
      </c>
    </row>
    <row r="6933" spans="12:16" x14ac:dyDescent="0.3">
      <c r="L6933" s="48">
        <v>6924</v>
      </c>
      <c r="M6933" s="50">
        <v>3641894.2698613219</v>
      </c>
      <c r="O6933" s="48">
        <v>6924</v>
      </c>
      <c r="P6933" s="50">
        <v>3641894.2698613219</v>
      </c>
    </row>
    <row r="6934" spans="12:16" x14ac:dyDescent="0.3">
      <c r="L6934" s="48">
        <v>6925</v>
      </c>
      <c r="M6934" s="50">
        <v>4017361.2383113294</v>
      </c>
      <c r="O6934" s="48">
        <v>6925</v>
      </c>
      <c r="P6934" s="50">
        <v>0</v>
      </c>
    </row>
    <row r="6935" spans="12:16" x14ac:dyDescent="0.3">
      <c r="L6935" s="48">
        <v>6926</v>
      </c>
      <c r="M6935" s="50">
        <v>4445149.0092515256</v>
      </c>
      <c r="O6935" s="48">
        <v>6926</v>
      </c>
      <c r="P6935" s="50">
        <v>4445149.0092515256</v>
      </c>
    </row>
    <row r="6936" spans="12:16" x14ac:dyDescent="0.3">
      <c r="L6936" s="48">
        <v>6927</v>
      </c>
      <c r="M6936" s="50">
        <v>573493.53324062668</v>
      </c>
      <c r="O6936" s="48">
        <v>6927</v>
      </c>
      <c r="P6936" s="50">
        <v>573493.53324062668</v>
      </c>
    </row>
    <row r="6937" spans="12:16" x14ac:dyDescent="0.3">
      <c r="L6937" s="48">
        <v>6928</v>
      </c>
      <c r="M6937" s="50">
        <v>396019.14927365718</v>
      </c>
      <c r="O6937" s="48">
        <v>6928</v>
      </c>
      <c r="P6937" s="50">
        <v>396019.14927365718</v>
      </c>
    </row>
    <row r="6938" spans="12:16" x14ac:dyDescent="0.3">
      <c r="L6938" s="48">
        <v>6929</v>
      </c>
      <c r="M6938" s="50">
        <v>0</v>
      </c>
      <c r="O6938" s="48">
        <v>6929</v>
      </c>
      <c r="P6938" s="50">
        <v>0</v>
      </c>
    </row>
    <row r="6939" spans="12:16" x14ac:dyDescent="0.3">
      <c r="L6939" s="48">
        <v>6930</v>
      </c>
      <c r="M6939" s="50">
        <v>978189.79117035458</v>
      </c>
      <c r="O6939" s="48">
        <v>6930</v>
      </c>
      <c r="P6939" s="50">
        <v>978189.79117035458</v>
      </c>
    </row>
    <row r="6940" spans="12:16" x14ac:dyDescent="0.3">
      <c r="L6940" s="48">
        <v>6931</v>
      </c>
      <c r="M6940" s="50">
        <v>4327574.6213189634</v>
      </c>
      <c r="O6940" s="48">
        <v>6931</v>
      </c>
      <c r="P6940" s="50">
        <v>1546915.1279111868</v>
      </c>
    </row>
    <row r="6941" spans="12:16" x14ac:dyDescent="0.3">
      <c r="L6941" s="48">
        <v>6932</v>
      </c>
      <c r="M6941" s="50">
        <v>3877756.9781120601</v>
      </c>
      <c r="O6941" s="48">
        <v>6932</v>
      </c>
      <c r="P6941" s="50">
        <v>3703863.0267901039</v>
      </c>
    </row>
    <row r="6942" spans="12:16" x14ac:dyDescent="0.3">
      <c r="L6942" s="48">
        <v>6933</v>
      </c>
      <c r="M6942" s="50">
        <v>1807363.6809736353</v>
      </c>
      <c r="O6942" s="48">
        <v>6933</v>
      </c>
      <c r="P6942" s="50">
        <v>221828.73862098667</v>
      </c>
    </row>
    <row r="6943" spans="12:16" x14ac:dyDescent="0.3">
      <c r="L6943" s="48">
        <v>6934</v>
      </c>
      <c r="M6943" s="50">
        <v>206544.44457178898</v>
      </c>
      <c r="O6943" s="48">
        <v>6934</v>
      </c>
      <c r="P6943" s="50">
        <v>206544.44457178898</v>
      </c>
    </row>
    <row r="6944" spans="12:16" x14ac:dyDescent="0.3">
      <c r="L6944" s="48">
        <v>6935</v>
      </c>
      <c r="M6944" s="50">
        <v>0</v>
      </c>
      <c r="O6944" s="48">
        <v>6935</v>
      </c>
      <c r="P6944" s="50">
        <v>0</v>
      </c>
    </row>
    <row r="6945" spans="12:16" x14ac:dyDescent="0.3">
      <c r="L6945" s="48">
        <v>6936</v>
      </c>
      <c r="M6945" s="50">
        <v>3528219.3077140898</v>
      </c>
      <c r="O6945" s="48">
        <v>6936</v>
      </c>
      <c r="P6945" s="50">
        <v>0</v>
      </c>
    </row>
    <row r="6946" spans="12:16" x14ac:dyDescent="0.3">
      <c r="L6946" s="48">
        <v>6937</v>
      </c>
      <c r="M6946" s="50">
        <v>0</v>
      </c>
      <c r="O6946" s="48">
        <v>6937</v>
      </c>
      <c r="P6946" s="50">
        <v>0</v>
      </c>
    </row>
    <row r="6947" spans="12:16" x14ac:dyDescent="0.3">
      <c r="L6947" s="48">
        <v>6938</v>
      </c>
      <c r="M6947" s="50">
        <v>0</v>
      </c>
      <c r="O6947" s="48">
        <v>6938</v>
      </c>
      <c r="P6947" s="50">
        <v>0</v>
      </c>
    </row>
    <row r="6948" spans="12:16" x14ac:dyDescent="0.3">
      <c r="L6948" s="48">
        <v>6939</v>
      </c>
      <c r="M6948" s="50">
        <v>4155573.8706434285</v>
      </c>
      <c r="O6948" s="48">
        <v>6939</v>
      </c>
      <c r="P6948" s="50">
        <v>0</v>
      </c>
    </row>
    <row r="6949" spans="12:16" x14ac:dyDescent="0.3">
      <c r="L6949" s="48">
        <v>6940</v>
      </c>
      <c r="M6949" s="50">
        <v>4541356.4420196647</v>
      </c>
      <c r="O6949" s="48">
        <v>6940</v>
      </c>
      <c r="P6949" s="50">
        <v>4206150.8358854158</v>
      </c>
    </row>
    <row r="6950" spans="12:16" x14ac:dyDescent="0.3">
      <c r="L6950" s="48">
        <v>6941</v>
      </c>
      <c r="M6950" s="50">
        <v>0</v>
      </c>
      <c r="O6950" s="48">
        <v>6941</v>
      </c>
      <c r="P6950" s="50">
        <v>0</v>
      </c>
    </row>
    <row r="6951" spans="12:16" x14ac:dyDescent="0.3">
      <c r="L6951" s="48">
        <v>6942</v>
      </c>
      <c r="M6951" s="50">
        <v>1192240.6982821678</v>
      </c>
      <c r="O6951" s="48">
        <v>6942</v>
      </c>
      <c r="P6951" s="50">
        <v>1192240.6982821678</v>
      </c>
    </row>
    <row r="6952" spans="12:16" x14ac:dyDescent="0.3">
      <c r="L6952" s="48">
        <v>6943</v>
      </c>
      <c r="M6952" s="50">
        <v>0</v>
      </c>
      <c r="O6952" s="48">
        <v>6943</v>
      </c>
      <c r="P6952" s="50">
        <v>0</v>
      </c>
    </row>
    <row r="6953" spans="12:16" x14ac:dyDescent="0.3">
      <c r="L6953" s="48">
        <v>6944</v>
      </c>
      <c r="M6953" s="50">
        <v>0</v>
      </c>
      <c r="O6953" s="48">
        <v>6944</v>
      </c>
      <c r="P6953" s="50">
        <v>0</v>
      </c>
    </row>
    <row r="6954" spans="12:16" x14ac:dyDescent="0.3">
      <c r="L6954" s="48">
        <v>6945</v>
      </c>
      <c r="M6954" s="50">
        <v>0</v>
      </c>
      <c r="O6954" s="48">
        <v>6945</v>
      </c>
      <c r="P6954" s="50">
        <v>0</v>
      </c>
    </row>
    <row r="6955" spans="12:16" x14ac:dyDescent="0.3">
      <c r="L6955" s="48">
        <v>6946</v>
      </c>
      <c r="M6955" s="50">
        <v>0</v>
      </c>
      <c r="O6955" s="48">
        <v>6946</v>
      </c>
      <c r="P6955" s="50">
        <v>0</v>
      </c>
    </row>
    <row r="6956" spans="12:16" x14ac:dyDescent="0.3">
      <c r="L6956" s="48">
        <v>6947</v>
      </c>
      <c r="M6956" s="50">
        <v>291998.28724388342</v>
      </c>
      <c r="O6956" s="48">
        <v>6947</v>
      </c>
      <c r="P6956" s="50">
        <v>291998.28724388342</v>
      </c>
    </row>
    <row r="6957" spans="12:16" x14ac:dyDescent="0.3">
      <c r="L6957" s="48">
        <v>6948</v>
      </c>
      <c r="M6957" s="50">
        <v>0</v>
      </c>
      <c r="O6957" s="48">
        <v>6948</v>
      </c>
      <c r="P6957" s="50">
        <v>0</v>
      </c>
    </row>
    <row r="6958" spans="12:16" x14ac:dyDescent="0.3">
      <c r="L6958" s="48">
        <v>6949</v>
      </c>
      <c r="M6958" s="50">
        <v>0</v>
      </c>
      <c r="O6958" s="48">
        <v>6949</v>
      </c>
      <c r="P6958" s="50">
        <v>0</v>
      </c>
    </row>
    <row r="6959" spans="12:16" x14ac:dyDescent="0.3">
      <c r="L6959" s="48">
        <v>6950</v>
      </c>
      <c r="M6959" s="50">
        <v>1351745.6732315093</v>
      </c>
      <c r="O6959" s="48">
        <v>6950</v>
      </c>
      <c r="P6959" s="50">
        <v>1351745.6732315093</v>
      </c>
    </row>
    <row r="6960" spans="12:16" x14ac:dyDescent="0.3">
      <c r="L6960" s="48">
        <v>6951</v>
      </c>
      <c r="M6960" s="50">
        <v>0</v>
      </c>
      <c r="O6960" s="48">
        <v>6951</v>
      </c>
      <c r="P6960" s="50">
        <v>0</v>
      </c>
    </row>
    <row r="6961" spans="12:16" x14ac:dyDescent="0.3">
      <c r="L6961" s="48">
        <v>6952</v>
      </c>
      <c r="M6961" s="50">
        <v>372667.2297310775</v>
      </c>
      <c r="O6961" s="48">
        <v>6952</v>
      </c>
      <c r="P6961" s="50">
        <v>169105.10844535989</v>
      </c>
    </row>
    <row r="6962" spans="12:16" x14ac:dyDescent="0.3">
      <c r="L6962" s="48">
        <v>6953</v>
      </c>
      <c r="M6962" s="50">
        <v>0</v>
      </c>
      <c r="O6962" s="48">
        <v>6953</v>
      </c>
      <c r="P6962" s="50">
        <v>0</v>
      </c>
    </row>
    <row r="6963" spans="12:16" x14ac:dyDescent="0.3">
      <c r="L6963" s="48">
        <v>6954</v>
      </c>
      <c r="M6963" s="50">
        <v>175874.00721568943</v>
      </c>
      <c r="O6963" s="48">
        <v>6954</v>
      </c>
      <c r="P6963" s="50">
        <v>175874.00721568943</v>
      </c>
    </row>
    <row r="6964" spans="12:16" x14ac:dyDescent="0.3">
      <c r="L6964" s="48">
        <v>6955</v>
      </c>
      <c r="M6964" s="50">
        <v>0</v>
      </c>
      <c r="O6964" s="48">
        <v>6955</v>
      </c>
      <c r="P6964" s="50">
        <v>0</v>
      </c>
    </row>
    <row r="6965" spans="12:16" x14ac:dyDescent="0.3">
      <c r="L6965" s="48">
        <v>6956</v>
      </c>
      <c r="M6965" s="50">
        <v>293382.91459657263</v>
      </c>
      <c r="O6965" s="48">
        <v>6956</v>
      </c>
      <c r="P6965" s="50">
        <v>293382.91459657263</v>
      </c>
    </row>
    <row r="6966" spans="12:16" x14ac:dyDescent="0.3">
      <c r="L6966" s="48">
        <v>6957</v>
      </c>
      <c r="M6966" s="50">
        <v>0</v>
      </c>
      <c r="O6966" s="48">
        <v>6957</v>
      </c>
      <c r="P6966" s="50">
        <v>0</v>
      </c>
    </row>
    <row r="6967" spans="12:16" x14ac:dyDescent="0.3">
      <c r="L6967" s="48">
        <v>6958</v>
      </c>
      <c r="M6967" s="50">
        <v>0</v>
      </c>
      <c r="O6967" s="48">
        <v>6958</v>
      </c>
      <c r="P6967" s="50">
        <v>0</v>
      </c>
    </row>
    <row r="6968" spans="12:16" x14ac:dyDescent="0.3">
      <c r="L6968" s="48">
        <v>6959</v>
      </c>
      <c r="M6968" s="50">
        <v>4087329.1967998371</v>
      </c>
      <c r="O6968" s="48">
        <v>6959</v>
      </c>
      <c r="P6968" s="50">
        <v>0</v>
      </c>
    </row>
    <row r="6969" spans="12:16" x14ac:dyDescent="0.3">
      <c r="L6969" s="48">
        <v>6960</v>
      </c>
      <c r="M6969" s="50">
        <v>0</v>
      </c>
      <c r="O6969" s="48">
        <v>6960</v>
      </c>
      <c r="P6969" s="50">
        <v>0</v>
      </c>
    </row>
    <row r="6970" spans="12:16" x14ac:dyDescent="0.3">
      <c r="L6970" s="48">
        <v>6961</v>
      </c>
      <c r="M6970" s="50">
        <v>4469713.5016127396</v>
      </c>
      <c r="O6970" s="48">
        <v>6961</v>
      </c>
      <c r="P6970" s="50">
        <v>4469713.5016127396</v>
      </c>
    </row>
    <row r="6971" spans="12:16" x14ac:dyDescent="0.3">
      <c r="L6971" s="48">
        <v>6962</v>
      </c>
      <c r="M6971" s="50">
        <v>1785597.7054295226</v>
      </c>
      <c r="O6971" s="48">
        <v>6962</v>
      </c>
      <c r="P6971" s="50">
        <v>0</v>
      </c>
    </row>
    <row r="6972" spans="12:16" x14ac:dyDescent="0.3">
      <c r="L6972" s="48">
        <v>6963</v>
      </c>
      <c r="M6972" s="50">
        <v>0</v>
      </c>
      <c r="O6972" s="48">
        <v>6963</v>
      </c>
      <c r="P6972" s="50">
        <v>0</v>
      </c>
    </row>
    <row r="6973" spans="12:16" x14ac:dyDescent="0.3">
      <c r="L6973" s="48">
        <v>6964</v>
      </c>
      <c r="M6973" s="50">
        <v>0</v>
      </c>
      <c r="O6973" s="48">
        <v>6964</v>
      </c>
      <c r="P6973" s="50">
        <v>0</v>
      </c>
    </row>
    <row r="6974" spans="12:16" x14ac:dyDescent="0.3">
      <c r="L6974" s="48">
        <v>6965</v>
      </c>
      <c r="M6974" s="50">
        <v>2340570.0449944539</v>
      </c>
      <c r="O6974" s="48">
        <v>6965</v>
      </c>
      <c r="P6974" s="50">
        <v>716320.26598058536</v>
      </c>
    </row>
    <row r="6975" spans="12:16" x14ac:dyDescent="0.3">
      <c r="L6975" s="48">
        <v>6966</v>
      </c>
      <c r="M6975" s="50">
        <v>0</v>
      </c>
      <c r="O6975" s="48">
        <v>6966</v>
      </c>
      <c r="P6975" s="50">
        <v>0</v>
      </c>
    </row>
    <row r="6976" spans="12:16" x14ac:dyDescent="0.3">
      <c r="L6976" s="48">
        <v>6967</v>
      </c>
      <c r="M6976" s="50">
        <v>0</v>
      </c>
      <c r="O6976" s="48">
        <v>6967</v>
      </c>
      <c r="P6976" s="50">
        <v>0</v>
      </c>
    </row>
    <row r="6977" spans="12:16" x14ac:dyDescent="0.3">
      <c r="L6977" s="48">
        <v>6968</v>
      </c>
      <c r="M6977" s="50">
        <v>0</v>
      </c>
      <c r="O6977" s="48">
        <v>6968</v>
      </c>
      <c r="P6977" s="50">
        <v>0</v>
      </c>
    </row>
    <row r="6978" spans="12:16" x14ac:dyDescent="0.3">
      <c r="L6978" s="48">
        <v>6969</v>
      </c>
      <c r="M6978" s="50">
        <v>0</v>
      </c>
      <c r="O6978" s="48">
        <v>6969</v>
      </c>
      <c r="P6978" s="50">
        <v>0</v>
      </c>
    </row>
    <row r="6979" spans="12:16" x14ac:dyDescent="0.3">
      <c r="L6979" s="48">
        <v>6970</v>
      </c>
      <c r="M6979" s="50">
        <v>0</v>
      </c>
      <c r="O6979" s="48">
        <v>6970</v>
      </c>
      <c r="P6979" s="50">
        <v>0</v>
      </c>
    </row>
    <row r="6980" spans="12:16" x14ac:dyDescent="0.3">
      <c r="L6980" s="48">
        <v>6971</v>
      </c>
      <c r="M6980" s="50">
        <v>0</v>
      </c>
      <c r="O6980" s="48">
        <v>6971</v>
      </c>
      <c r="P6980" s="50">
        <v>0</v>
      </c>
    </row>
    <row r="6981" spans="12:16" x14ac:dyDescent="0.3">
      <c r="L6981" s="48">
        <v>6972</v>
      </c>
      <c r="M6981" s="50">
        <v>0</v>
      </c>
      <c r="O6981" s="48">
        <v>6972</v>
      </c>
      <c r="P6981" s="50">
        <v>0</v>
      </c>
    </row>
    <row r="6982" spans="12:16" x14ac:dyDescent="0.3">
      <c r="L6982" s="48">
        <v>6973</v>
      </c>
      <c r="M6982" s="50">
        <v>23406368.502427533</v>
      </c>
      <c r="O6982" s="48">
        <v>6973</v>
      </c>
      <c r="P6982" s="50">
        <v>0</v>
      </c>
    </row>
    <row r="6983" spans="12:16" x14ac:dyDescent="0.3">
      <c r="L6983" s="48">
        <v>6974</v>
      </c>
      <c r="M6983" s="50">
        <v>0</v>
      </c>
      <c r="O6983" s="48">
        <v>6974</v>
      </c>
      <c r="P6983" s="50">
        <v>0</v>
      </c>
    </row>
    <row r="6984" spans="12:16" x14ac:dyDescent="0.3">
      <c r="L6984" s="48">
        <v>6975</v>
      </c>
      <c r="M6984" s="50">
        <v>0</v>
      </c>
      <c r="O6984" s="48">
        <v>6975</v>
      </c>
      <c r="P6984" s="50">
        <v>0</v>
      </c>
    </row>
    <row r="6985" spans="12:16" x14ac:dyDescent="0.3">
      <c r="L6985" s="48">
        <v>6976</v>
      </c>
      <c r="M6985" s="50">
        <v>196650.6559886313</v>
      </c>
      <c r="O6985" s="48">
        <v>6976</v>
      </c>
      <c r="P6985" s="50">
        <v>196650.6559886313</v>
      </c>
    </row>
    <row r="6986" spans="12:16" x14ac:dyDescent="0.3">
      <c r="L6986" s="48">
        <v>6977</v>
      </c>
      <c r="M6986" s="50">
        <v>0</v>
      </c>
      <c r="O6986" s="48">
        <v>6977</v>
      </c>
      <c r="P6986" s="50">
        <v>0</v>
      </c>
    </row>
    <row r="6987" spans="12:16" x14ac:dyDescent="0.3">
      <c r="L6987" s="48">
        <v>6978</v>
      </c>
      <c r="M6987" s="50">
        <v>3870993.0030741543</v>
      </c>
      <c r="O6987" s="48">
        <v>6978</v>
      </c>
      <c r="P6987" s="50">
        <v>0</v>
      </c>
    </row>
    <row r="6988" spans="12:16" x14ac:dyDescent="0.3">
      <c r="L6988" s="48">
        <v>6979</v>
      </c>
      <c r="M6988" s="50">
        <v>0</v>
      </c>
      <c r="O6988" s="48">
        <v>6979</v>
      </c>
      <c r="P6988" s="50">
        <v>0</v>
      </c>
    </row>
    <row r="6989" spans="12:16" x14ac:dyDescent="0.3">
      <c r="L6989" s="48">
        <v>6980</v>
      </c>
      <c r="M6989" s="50">
        <v>0</v>
      </c>
      <c r="O6989" s="48">
        <v>6980</v>
      </c>
      <c r="P6989" s="50">
        <v>0</v>
      </c>
    </row>
    <row r="6990" spans="12:16" x14ac:dyDescent="0.3">
      <c r="L6990" s="48">
        <v>6981</v>
      </c>
      <c r="M6990" s="50">
        <v>2259221.2170170639</v>
      </c>
      <c r="O6990" s="48">
        <v>6981</v>
      </c>
      <c r="P6990" s="50">
        <v>263639.55560580414</v>
      </c>
    </row>
    <row r="6991" spans="12:16" x14ac:dyDescent="0.3">
      <c r="L6991" s="48">
        <v>6982</v>
      </c>
      <c r="M6991" s="50">
        <v>3020716.8806670378</v>
      </c>
      <c r="O6991" s="48">
        <v>6982</v>
      </c>
      <c r="P6991" s="50">
        <v>0</v>
      </c>
    </row>
    <row r="6992" spans="12:16" x14ac:dyDescent="0.3">
      <c r="L6992" s="48">
        <v>6983</v>
      </c>
      <c r="M6992" s="50">
        <v>317048.76965769188</v>
      </c>
      <c r="O6992" s="48">
        <v>6983</v>
      </c>
      <c r="P6992" s="50">
        <v>317048.76965769188</v>
      </c>
    </row>
    <row r="6993" spans="12:16" x14ac:dyDescent="0.3">
      <c r="L6993" s="48">
        <v>6984</v>
      </c>
      <c r="M6993" s="50">
        <v>0</v>
      </c>
      <c r="O6993" s="48">
        <v>6984</v>
      </c>
      <c r="P6993" s="50">
        <v>0</v>
      </c>
    </row>
    <row r="6994" spans="12:16" x14ac:dyDescent="0.3">
      <c r="L6994" s="48">
        <v>6985</v>
      </c>
      <c r="M6994" s="50">
        <v>164779.71666309456</v>
      </c>
      <c r="O6994" s="48">
        <v>6985</v>
      </c>
      <c r="P6994" s="50">
        <v>0</v>
      </c>
    </row>
    <row r="6995" spans="12:16" x14ac:dyDescent="0.3">
      <c r="L6995" s="48">
        <v>6986</v>
      </c>
      <c r="M6995" s="50">
        <v>0</v>
      </c>
      <c r="O6995" s="48">
        <v>6986</v>
      </c>
      <c r="P6995" s="50">
        <v>0</v>
      </c>
    </row>
    <row r="6996" spans="12:16" x14ac:dyDescent="0.3">
      <c r="L6996" s="48">
        <v>6987</v>
      </c>
      <c r="M6996" s="50">
        <v>0</v>
      </c>
      <c r="O6996" s="48">
        <v>6987</v>
      </c>
      <c r="P6996" s="50">
        <v>0</v>
      </c>
    </row>
    <row r="6997" spans="12:16" x14ac:dyDescent="0.3">
      <c r="L6997" s="48">
        <v>6988</v>
      </c>
      <c r="M6997" s="50">
        <v>0</v>
      </c>
      <c r="O6997" s="48">
        <v>6988</v>
      </c>
      <c r="P6997" s="50">
        <v>0</v>
      </c>
    </row>
    <row r="6998" spans="12:16" x14ac:dyDescent="0.3">
      <c r="L6998" s="48">
        <v>6989</v>
      </c>
      <c r="M6998" s="50">
        <v>0</v>
      </c>
      <c r="O6998" s="48">
        <v>6989</v>
      </c>
      <c r="P6998" s="50">
        <v>0</v>
      </c>
    </row>
    <row r="6999" spans="12:16" x14ac:dyDescent="0.3">
      <c r="L6999" s="48">
        <v>6990</v>
      </c>
      <c r="M6999" s="50">
        <v>0</v>
      </c>
      <c r="O6999" s="48">
        <v>6990</v>
      </c>
      <c r="P6999" s="50">
        <v>0</v>
      </c>
    </row>
    <row r="7000" spans="12:16" x14ac:dyDescent="0.3">
      <c r="L7000" s="48">
        <v>6991</v>
      </c>
      <c r="M7000" s="50">
        <v>0</v>
      </c>
      <c r="O7000" s="48">
        <v>6991</v>
      </c>
      <c r="P7000" s="50">
        <v>0</v>
      </c>
    </row>
    <row r="7001" spans="12:16" x14ac:dyDescent="0.3">
      <c r="L7001" s="48">
        <v>6992</v>
      </c>
      <c r="M7001" s="50">
        <v>0</v>
      </c>
      <c r="O7001" s="48">
        <v>6992</v>
      </c>
      <c r="P7001" s="50">
        <v>0</v>
      </c>
    </row>
    <row r="7002" spans="12:16" x14ac:dyDescent="0.3">
      <c r="L7002" s="48">
        <v>6993</v>
      </c>
      <c r="M7002" s="50">
        <v>216220.64408909401</v>
      </c>
      <c r="O7002" s="48">
        <v>6993</v>
      </c>
      <c r="P7002" s="50">
        <v>216220.64408909401</v>
      </c>
    </row>
    <row r="7003" spans="12:16" x14ac:dyDescent="0.3">
      <c r="L7003" s="48">
        <v>6994</v>
      </c>
      <c r="M7003" s="50">
        <v>0</v>
      </c>
      <c r="O7003" s="48">
        <v>6994</v>
      </c>
      <c r="P7003" s="50">
        <v>0</v>
      </c>
    </row>
    <row r="7004" spans="12:16" x14ac:dyDescent="0.3">
      <c r="L7004" s="48">
        <v>6995</v>
      </c>
      <c r="M7004" s="50">
        <v>0</v>
      </c>
      <c r="O7004" s="48">
        <v>6995</v>
      </c>
      <c r="P7004" s="50">
        <v>0</v>
      </c>
    </row>
    <row r="7005" spans="12:16" x14ac:dyDescent="0.3">
      <c r="L7005" s="48">
        <v>6996</v>
      </c>
      <c r="M7005" s="50">
        <v>0</v>
      </c>
      <c r="O7005" s="48">
        <v>6996</v>
      </c>
      <c r="P7005" s="50">
        <v>0</v>
      </c>
    </row>
    <row r="7006" spans="12:16" x14ac:dyDescent="0.3">
      <c r="L7006" s="48">
        <v>6997</v>
      </c>
      <c r="M7006" s="50">
        <v>1677330.0988589609</v>
      </c>
      <c r="O7006" s="48">
        <v>6997</v>
      </c>
      <c r="P7006" s="50">
        <v>0</v>
      </c>
    </row>
    <row r="7007" spans="12:16" x14ac:dyDescent="0.3">
      <c r="L7007" s="48">
        <v>6998</v>
      </c>
      <c r="M7007" s="50">
        <v>0</v>
      </c>
      <c r="O7007" s="48">
        <v>6998</v>
      </c>
      <c r="P7007" s="50">
        <v>0</v>
      </c>
    </row>
    <row r="7008" spans="12:16" x14ac:dyDescent="0.3">
      <c r="L7008" s="48">
        <v>6999</v>
      </c>
      <c r="M7008" s="50">
        <v>0</v>
      </c>
      <c r="O7008" s="48">
        <v>6999</v>
      </c>
      <c r="P7008" s="50">
        <v>0</v>
      </c>
    </row>
    <row r="7009" spans="12:16" x14ac:dyDescent="0.3">
      <c r="L7009" s="48">
        <v>7000</v>
      </c>
      <c r="M7009" s="50">
        <v>125985.44536972273</v>
      </c>
      <c r="O7009" s="48">
        <v>7000</v>
      </c>
      <c r="P7009" s="50">
        <v>125985.44536972273</v>
      </c>
    </row>
    <row r="7010" spans="12:16" x14ac:dyDescent="0.3">
      <c r="L7010" s="48">
        <v>7001</v>
      </c>
      <c r="M7010" s="50">
        <v>0</v>
      </c>
      <c r="O7010" s="48">
        <v>7001</v>
      </c>
      <c r="P7010" s="50">
        <v>0</v>
      </c>
    </row>
    <row r="7011" spans="12:16" x14ac:dyDescent="0.3">
      <c r="L7011" s="48">
        <v>7002</v>
      </c>
      <c r="M7011" s="50">
        <v>2704429.0578907044</v>
      </c>
      <c r="O7011" s="48">
        <v>7002</v>
      </c>
      <c r="P7011" s="50">
        <v>2704429.0578907044</v>
      </c>
    </row>
    <row r="7012" spans="12:16" x14ac:dyDescent="0.3">
      <c r="L7012" s="48">
        <v>7003</v>
      </c>
      <c r="M7012" s="50">
        <v>634719.6837699106</v>
      </c>
      <c r="O7012" s="48">
        <v>7003</v>
      </c>
      <c r="P7012" s="50">
        <v>634719.6837699106</v>
      </c>
    </row>
    <row r="7013" spans="12:16" x14ac:dyDescent="0.3">
      <c r="L7013" s="48">
        <v>7004</v>
      </c>
      <c r="M7013" s="50">
        <v>176099.1423255158</v>
      </c>
      <c r="O7013" s="48">
        <v>7004</v>
      </c>
      <c r="P7013" s="50">
        <v>0</v>
      </c>
    </row>
    <row r="7014" spans="12:16" x14ac:dyDescent="0.3">
      <c r="L7014" s="48">
        <v>7005</v>
      </c>
      <c r="M7014" s="50">
        <v>352002.70699267881</v>
      </c>
      <c r="O7014" s="48">
        <v>7005</v>
      </c>
      <c r="P7014" s="50">
        <v>352002.70699267881</v>
      </c>
    </row>
    <row r="7015" spans="12:16" x14ac:dyDescent="0.3">
      <c r="L7015" s="48">
        <v>7006</v>
      </c>
      <c r="M7015" s="50">
        <v>2916592.6873246944</v>
      </c>
      <c r="O7015" s="48">
        <v>7006</v>
      </c>
      <c r="P7015" s="50">
        <v>0</v>
      </c>
    </row>
    <row r="7016" spans="12:16" x14ac:dyDescent="0.3">
      <c r="L7016" s="48">
        <v>7007</v>
      </c>
      <c r="M7016" s="50">
        <v>201498.3922004058</v>
      </c>
      <c r="O7016" s="48">
        <v>7007</v>
      </c>
      <c r="P7016" s="50">
        <v>201498.3922004058</v>
      </c>
    </row>
    <row r="7017" spans="12:16" x14ac:dyDescent="0.3">
      <c r="L7017" s="48">
        <v>7008</v>
      </c>
      <c r="M7017" s="50">
        <v>3331436.2028573472</v>
      </c>
      <c r="O7017" s="48">
        <v>7008</v>
      </c>
      <c r="P7017" s="50">
        <v>3331436.2028573472</v>
      </c>
    </row>
    <row r="7018" spans="12:16" x14ac:dyDescent="0.3">
      <c r="L7018" s="48">
        <v>7009</v>
      </c>
      <c r="M7018" s="50">
        <v>0</v>
      </c>
      <c r="O7018" s="48">
        <v>7009</v>
      </c>
      <c r="P7018" s="50">
        <v>0</v>
      </c>
    </row>
    <row r="7019" spans="12:16" x14ac:dyDescent="0.3">
      <c r="L7019" s="48">
        <v>7010</v>
      </c>
      <c r="M7019" s="50">
        <v>3218325.0099108727</v>
      </c>
      <c r="O7019" s="48">
        <v>7010</v>
      </c>
      <c r="P7019" s="50">
        <v>0</v>
      </c>
    </row>
    <row r="7020" spans="12:16" x14ac:dyDescent="0.3">
      <c r="L7020" s="48">
        <v>7011</v>
      </c>
      <c r="M7020" s="50">
        <v>2529920.9528573942</v>
      </c>
      <c r="O7020" s="48">
        <v>7011</v>
      </c>
      <c r="P7020" s="50">
        <v>2529920.9528573942</v>
      </c>
    </row>
    <row r="7021" spans="12:16" x14ac:dyDescent="0.3">
      <c r="L7021" s="48">
        <v>7012</v>
      </c>
      <c r="M7021" s="50">
        <v>3075684.5449577929</v>
      </c>
      <c r="O7021" s="48">
        <v>7012</v>
      </c>
      <c r="P7021" s="50">
        <v>0</v>
      </c>
    </row>
    <row r="7022" spans="12:16" x14ac:dyDescent="0.3">
      <c r="L7022" s="48">
        <v>7013</v>
      </c>
      <c r="M7022" s="50">
        <v>150792.8011419492</v>
      </c>
      <c r="O7022" s="48">
        <v>7013</v>
      </c>
      <c r="P7022" s="50">
        <v>150792.8011419492</v>
      </c>
    </row>
    <row r="7023" spans="12:16" x14ac:dyDescent="0.3">
      <c r="L7023" s="48">
        <v>7014</v>
      </c>
      <c r="M7023" s="50">
        <v>175007.3115659004</v>
      </c>
      <c r="O7023" s="48">
        <v>7014</v>
      </c>
      <c r="P7023" s="50">
        <v>0</v>
      </c>
    </row>
    <row r="7024" spans="12:16" x14ac:dyDescent="0.3">
      <c r="L7024" s="48">
        <v>7015</v>
      </c>
      <c r="M7024" s="50">
        <v>183989.43699796617</v>
      </c>
      <c r="O7024" s="48">
        <v>7015</v>
      </c>
      <c r="P7024" s="50">
        <v>183989.43699796617</v>
      </c>
    </row>
    <row r="7025" spans="12:16" x14ac:dyDescent="0.3">
      <c r="L7025" s="48">
        <v>7016</v>
      </c>
      <c r="M7025" s="50">
        <v>0</v>
      </c>
      <c r="O7025" s="48">
        <v>7016</v>
      </c>
      <c r="P7025" s="50">
        <v>0</v>
      </c>
    </row>
    <row r="7026" spans="12:16" x14ac:dyDescent="0.3">
      <c r="L7026" s="48">
        <v>7017</v>
      </c>
      <c r="M7026" s="50">
        <v>5277923.4675205518</v>
      </c>
      <c r="O7026" s="48">
        <v>7017</v>
      </c>
      <c r="P7026" s="50">
        <v>5277923.4675205518</v>
      </c>
    </row>
    <row r="7027" spans="12:16" x14ac:dyDescent="0.3">
      <c r="L7027" s="48">
        <v>7018</v>
      </c>
      <c r="M7027" s="50">
        <v>1872023.7052088417</v>
      </c>
      <c r="O7027" s="48">
        <v>7018</v>
      </c>
      <c r="P7027" s="50">
        <v>186595.32992664722</v>
      </c>
    </row>
    <row r="7028" spans="12:16" x14ac:dyDescent="0.3">
      <c r="L7028" s="48">
        <v>7019</v>
      </c>
      <c r="M7028" s="50">
        <v>0</v>
      </c>
      <c r="O7028" s="48">
        <v>7019</v>
      </c>
      <c r="P7028" s="50">
        <v>0</v>
      </c>
    </row>
    <row r="7029" spans="12:16" x14ac:dyDescent="0.3">
      <c r="L7029" s="48">
        <v>7020</v>
      </c>
      <c r="M7029" s="50">
        <v>1314157.0290638288</v>
      </c>
      <c r="O7029" s="48">
        <v>7020</v>
      </c>
      <c r="P7029" s="50">
        <v>1314157.0290638288</v>
      </c>
    </row>
    <row r="7030" spans="12:16" x14ac:dyDescent="0.3">
      <c r="L7030" s="48">
        <v>7021</v>
      </c>
      <c r="M7030" s="50">
        <v>766293.78935229417</v>
      </c>
      <c r="O7030" s="48">
        <v>7021</v>
      </c>
      <c r="P7030" s="50">
        <v>766293.78935229417</v>
      </c>
    </row>
    <row r="7031" spans="12:16" x14ac:dyDescent="0.3">
      <c r="L7031" s="48">
        <v>7022</v>
      </c>
      <c r="M7031" s="50">
        <v>0</v>
      </c>
      <c r="O7031" s="48">
        <v>7022</v>
      </c>
      <c r="P7031" s="50">
        <v>0</v>
      </c>
    </row>
    <row r="7032" spans="12:16" x14ac:dyDescent="0.3">
      <c r="L7032" s="48">
        <v>7023</v>
      </c>
      <c r="M7032" s="50">
        <v>0</v>
      </c>
      <c r="O7032" s="48">
        <v>7023</v>
      </c>
      <c r="P7032" s="50">
        <v>0</v>
      </c>
    </row>
    <row r="7033" spans="12:16" x14ac:dyDescent="0.3">
      <c r="L7033" s="48">
        <v>7024</v>
      </c>
      <c r="M7033" s="50">
        <v>0</v>
      </c>
      <c r="O7033" s="48">
        <v>7024</v>
      </c>
      <c r="P7033" s="50">
        <v>0</v>
      </c>
    </row>
    <row r="7034" spans="12:16" x14ac:dyDescent="0.3">
      <c r="L7034" s="48">
        <v>7025</v>
      </c>
      <c r="M7034" s="50">
        <v>3245404.7727647019</v>
      </c>
      <c r="O7034" s="48">
        <v>7025</v>
      </c>
      <c r="P7034" s="50">
        <v>0</v>
      </c>
    </row>
    <row r="7035" spans="12:16" x14ac:dyDescent="0.3">
      <c r="L7035" s="48">
        <v>7026</v>
      </c>
      <c r="M7035" s="50">
        <v>3153158.5287790773</v>
      </c>
      <c r="O7035" s="48">
        <v>7026</v>
      </c>
      <c r="P7035" s="50">
        <v>0</v>
      </c>
    </row>
    <row r="7036" spans="12:16" x14ac:dyDescent="0.3">
      <c r="L7036" s="48">
        <v>7027</v>
      </c>
      <c r="M7036" s="50">
        <v>154867.28034051936</v>
      </c>
      <c r="O7036" s="48">
        <v>7027</v>
      </c>
      <c r="P7036" s="50">
        <v>154867.28034051936</v>
      </c>
    </row>
    <row r="7037" spans="12:16" x14ac:dyDescent="0.3">
      <c r="L7037" s="48">
        <v>7028</v>
      </c>
      <c r="M7037" s="50">
        <v>0</v>
      </c>
      <c r="O7037" s="48">
        <v>7028</v>
      </c>
      <c r="P7037" s="50">
        <v>0</v>
      </c>
    </row>
    <row r="7038" spans="12:16" x14ac:dyDescent="0.3">
      <c r="L7038" s="48">
        <v>7029</v>
      </c>
      <c r="M7038" s="50">
        <v>296209.5702059138</v>
      </c>
      <c r="O7038" s="48">
        <v>7029</v>
      </c>
      <c r="P7038" s="50">
        <v>296209.5702059138</v>
      </c>
    </row>
    <row r="7039" spans="12:16" x14ac:dyDescent="0.3">
      <c r="L7039" s="48">
        <v>7030</v>
      </c>
      <c r="M7039" s="50">
        <v>190928.99228878957</v>
      </c>
      <c r="O7039" s="48">
        <v>7030</v>
      </c>
      <c r="P7039" s="50">
        <v>0</v>
      </c>
    </row>
    <row r="7040" spans="12:16" x14ac:dyDescent="0.3">
      <c r="L7040" s="48">
        <v>7031</v>
      </c>
      <c r="M7040" s="50">
        <v>0</v>
      </c>
      <c r="O7040" s="48">
        <v>7031</v>
      </c>
      <c r="P7040" s="50">
        <v>0</v>
      </c>
    </row>
    <row r="7041" spans="12:16" x14ac:dyDescent="0.3">
      <c r="L7041" s="48">
        <v>7032</v>
      </c>
      <c r="M7041" s="50">
        <v>3258636.7976557016</v>
      </c>
      <c r="O7041" s="48">
        <v>7032</v>
      </c>
      <c r="P7041" s="50">
        <v>0</v>
      </c>
    </row>
    <row r="7042" spans="12:16" x14ac:dyDescent="0.3">
      <c r="L7042" s="48">
        <v>7033</v>
      </c>
      <c r="M7042" s="50">
        <v>0</v>
      </c>
      <c r="O7042" s="48">
        <v>7033</v>
      </c>
      <c r="P7042" s="50">
        <v>0</v>
      </c>
    </row>
    <row r="7043" spans="12:16" x14ac:dyDescent="0.3">
      <c r="L7043" s="48">
        <v>7034</v>
      </c>
      <c r="M7043" s="50">
        <v>0</v>
      </c>
      <c r="O7043" s="48">
        <v>7034</v>
      </c>
      <c r="P7043" s="50">
        <v>0</v>
      </c>
    </row>
    <row r="7044" spans="12:16" x14ac:dyDescent="0.3">
      <c r="L7044" s="48">
        <v>7035</v>
      </c>
      <c r="M7044" s="50">
        <v>0</v>
      </c>
      <c r="O7044" s="48">
        <v>7035</v>
      </c>
      <c r="P7044" s="50">
        <v>0</v>
      </c>
    </row>
    <row r="7045" spans="12:16" x14ac:dyDescent="0.3">
      <c r="L7045" s="48">
        <v>7036</v>
      </c>
      <c r="M7045" s="50">
        <v>1773841.1134813949</v>
      </c>
      <c r="O7045" s="48">
        <v>7036</v>
      </c>
      <c r="P7045" s="50">
        <v>1773841.1134813949</v>
      </c>
    </row>
    <row r="7046" spans="12:16" x14ac:dyDescent="0.3">
      <c r="L7046" s="48">
        <v>7037</v>
      </c>
      <c r="M7046" s="50">
        <v>0</v>
      </c>
      <c r="O7046" s="48">
        <v>7037</v>
      </c>
      <c r="P7046" s="50">
        <v>0</v>
      </c>
    </row>
    <row r="7047" spans="12:16" x14ac:dyDescent="0.3">
      <c r="L7047" s="48">
        <v>7038</v>
      </c>
      <c r="M7047" s="50">
        <v>0</v>
      </c>
      <c r="O7047" s="48">
        <v>7038</v>
      </c>
      <c r="P7047" s="50">
        <v>0</v>
      </c>
    </row>
    <row r="7048" spans="12:16" x14ac:dyDescent="0.3">
      <c r="L7048" s="48">
        <v>7039</v>
      </c>
      <c r="M7048" s="50">
        <v>0</v>
      </c>
      <c r="O7048" s="48">
        <v>7039</v>
      </c>
      <c r="P7048" s="50">
        <v>0</v>
      </c>
    </row>
    <row r="7049" spans="12:16" x14ac:dyDescent="0.3">
      <c r="L7049" s="48">
        <v>7040</v>
      </c>
      <c r="M7049" s="50">
        <v>0</v>
      </c>
      <c r="O7049" s="48">
        <v>7040</v>
      </c>
      <c r="P7049" s="50">
        <v>0</v>
      </c>
    </row>
    <row r="7050" spans="12:16" x14ac:dyDescent="0.3">
      <c r="L7050" s="48">
        <v>7041</v>
      </c>
      <c r="M7050" s="50">
        <v>1167299.5709873787</v>
      </c>
      <c r="O7050" s="48">
        <v>7041</v>
      </c>
      <c r="P7050" s="50">
        <v>1167299.5709873787</v>
      </c>
    </row>
    <row r="7051" spans="12:16" x14ac:dyDescent="0.3">
      <c r="L7051" s="48">
        <v>7042</v>
      </c>
      <c r="M7051" s="50">
        <v>0</v>
      </c>
      <c r="O7051" s="48">
        <v>7042</v>
      </c>
      <c r="P7051" s="50">
        <v>0</v>
      </c>
    </row>
    <row r="7052" spans="12:16" x14ac:dyDescent="0.3">
      <c r="L7052" s="48">
        <v>7043</v>
      </c>
      <c r="M7052" s="50">
        <v>341355.06523029972</v>
      </c>
      <c r="O7052" s="48">
        <v>7043</v>
      </c>
      <c r="P7052" s="50">
        <v>341355.06523029972</v>
      </c>
    </row>
    <row r="7053" spans="12:16" x14ac:dyDescent="0.3">
      <c r="L7053" s="48">
        <v>7044</v>
      </c>
      <c r="M7053" s="50">
        <v>1264227.513169487</v>
      </c>
      <c r="O7053" s="48">
        <v>7044</v>
      </c>
      <c r="P7053" s="50">
        <v>0</v>
      </c>
    </row>
    <row r="7054" spans="12:16" x14ac:dyDescent="0.3">
      <c r="L7054" s="48">
        <v>7045</v>
      </c>
      <c r="M7054" s="50">
        <v>751359.01206372271</v>
      </c>
      <c r="O7054" s="48">
        <v>7045</v>
      </c>
      <c r="P7054" s="50">
        <v>751359.01206372271</v>
      </c>
    </row>
    <row r="7055" spans="12:16" x14ac:dyDescent="0.3">
      <c r="L7055" s="48">
        <v>7046</v>
      </c>
      <c r="M7055" s="50">
        <v>0</v>
      </c>
      <c r="O7055" s="48">
        <v>7046</v>
      </c>
      <c r="P7055" s="50">
        <v>0</v>
      </c>
    </row>
    <row r="7056" spans="12:16" x14ac:dyDescent="0.3">
      <c r="L7056" s="48">
        <v>7047</v>
      </c>
      <c r="M7056" s="50">
        <v>0</v>
      </c>
      <c r="O7056" s="48">
        <v>7047</v>
      </c>
      <c r="P7056" s="50">
        <v>0</v>
      </c>
    </row>
    <row r="7057" spans="12:16" x14ac:dyDescent="0.3">
      <c r="L7057" s="48">
        <v>7048</v>
      </c>
      <c r="M7057" s="50">
        <v>0</v>
      </c>
      <c r="O7057" s="48">
        <v>7048</v>
      </c>
      <c r="P7057" s="50">
        <v>0</v>
      </c>
    </row>
    <row r="7058" spans="12:16" x14ac:dyDescent="0.3">
      <c r="L7058" s="48">
        <v>7049</v>
      </c>
      <c r="M7058" s="50">
        <v>280537.82213327626</v>
      </c>
      <c r="O7058" s="48">
        <v>7049</v>
      </c>
      <c r="P7058" s="50">
        <v>0</v>
      </c>
    </row>
    <row r="7059" spans="12:16" x14ac:dyDescent="0.3">
      <c r="L7059" s="48">
        <v>7050</v>
      </c>
      <c r="M7059" s="50">
        <v>552736.15105957375</v>
      </c>
      <c r="O7059" s="48">
        <v>7050</v>
      </c>
      <c r="P7059" s="50">
        <v>552736.15105957375</v>
      </c>
    </row>
    <row r="7060" spans="12:16" x14ac:dyDescent="0.3">
      <c r="L7060" s="48">
        <v>7051</v>
      </c>
      <c r="M7060" s="50">
        <v>1555710.3039545165</v>
      </c>
      <c r="O7060" s="48">
        <v>7051</v>
      </c>
      <c r="P7060" s="50">
        <v>1555710.3039545165</v>
      </c>
    </row>
    <row r="7061" spans="12:16" x14ac:dyDescent="0.3">
      <c r="L7061" s="48">
        <v>7052</v>
      </c>
      <c r="M7061" s="50">
        <v>0</v>
      </c>
      <c r="O7061" s="48">
        <v>7052</v>
      </c>
      <c r="P7061" s="50">
        <v>0</v>
      </c>
    </row>
    <row r="7062" spans="12:16" x14ac:dyDescent="0.3">
      <c r="L7062" s="48">
        <v>7053</v>
      </c>
      <c r="M7062" s="50">
        <v>1424894.9825284348</v>
      </c>
      <c r="O7062" s="48">
        <v>7053</v>
      </c>
      <c r="P7062" s="50">
        <v>1424894.9825284348</v>
      </c>
    </row>
    <row r="7063" spans="12:16" x14ac:dyDescent="0.3">
      <c r="L7063" s="48">
        <v>7054</v>
      </c>
      <c r="M7063" s="50">
        <v>0</v>
      </c>
      <c r="O7063" s="48">
        <v>7054</v>
      </c>
      <c r="P7063" s="50">
        <v>0</v>
      </c>
    </row>
    <row r="7064" spans="12:16" x14ac:dyDescent="0.3">
      <c r="L7064" s="48">
        <v>7055</v>
      </c>
      <c r="M7064" s="50">
        <v>284978.91084233799</v>
      </c>
      <c r="O7064" s="48">
        <v>7055</v>
      </c>
      <c r="P7064" s="50">
        <v>284978.91084233799</v>
      </c>
    </row>
    <row r="7065" spans="12:16" x14ac:dyDescent="0.3">
      <c r="L7065" s="48">
        <v>7056</v>
      </c>
      <c r="M7065" s="50">
        <v>668544.20831159025</v>
      </c>
      <c r="O7065" s="48">
        <v>7056</v>
      </c>
      <c r="P7065" s="50">
        <v>668544.20831159025</v>
      </c>
    </row>
    <row r="7066" spans="12:16" x14ac:dyDescent="0.3">
      <c r="L7066" s="48">
        <v>7057</v>
      </c>
      <c r="M7066" s="50">
        <v>0</v>
      </c>
      <c r="O7066" s="48">
        <v>7057</v>
      </c>
      <c r="P7066" s="50">
        <v>0</v>
      </c>
    </row>
    <row r="7067" spans="12:16" x14ac:dyDescent="0.3">
      <c r="L7067" s="48">
        <v>7058</v>
      </c>
      <c r="M7067" s="50">
        <v>0</v>
      </c>
      <c r="O7067" s="48">
        <v>7058</v>
      </c>
      <c r="P7067" s="50">
        <v>0</v>
      </c>
    </row>
    <row r="7068" spans="12:16" x14ac:dyDescent="0.3">
      <c r="L7068" s="48">
        <v>7059</v>
      </c>
      <c r="M7068" s="50">
        <v>0</v>
      </c>
      <c r="O7068" s="48">
        <v>7059</v>
      </c>
      <c r="P7068" s="50">
        <v>0</v>
      </c>
    </row>
    <row r="7069" spans="12:16" x14ac:dyDescent="0.3">
      <c r="L7069" s="48">
        <v>7060</v>
      </c>
      <c r="M7069" s="50">
        <v>0</v>
      </c>
      <c r="O7069" s="48">
        <v>7060</v>
      </c>
      <c r="P7069" s="50">
        <v>0</v>
      </c>
    </row>
    <row r="7070" spans="12:16" x14ac:dyDescent="0.3">
      <c r="L7070" s="48">
        <v>7061</v>
      </c>
      <c r="M7070" s="50">
        <v>4238483.9145475468</v>
      </c>
      <c r="O7070" s="48">
        <v>7061</v>
      </c>
      <c r="P7070" s="50">
        <v>0</v>
      </c>
    </row>
    <row r="7071" spans="12:16" x14ac:dyDescent="0.3">
      <c r="L7071" s="48">
        <v>7062</v>
      </c>
      <c r="M7071" s="50">
        <v>0</v>
      </c>
      <c r="O7071" s="48">
        <v>7062</v>
      </c>
      <c r="P7071" s="50">
        <v>0</v>
      </c>
    </row>
    <row r="7072" spans="12:16" x14ac:dyDescent="0.3">
      <c r="L7072" s="48">
        <v>7063</v>
      </c>
      <c r="M7072" s="50">
        <v>86695.337749623024</v>
      </c>
      <c r="O7072" s="48">
        <v>7063</v>
      </c>
      <c r="P7072" s="50">
        <v>86695.337749623024</v>
      </c>
    </row>
    <row r="7073" spans="12:16" x14ac:dyDescent="0.3">
      <c r="L7073" s="48">
        <v>7064</v>
      </c>
      <c r="M7073" s="50">
        <v>0</v>
      </c>
      <c r="O7073" s="48">
        <v>7064</v>
      </c>
      <c r="P7073" s="50">
        <v>0</v>
      </c>
    </row>
    <row r="7074" spans="12:16" x14ac:dyDescent="0.3">
      <c r="L7074" s="48">
        <v>7065</v>
      </c>
      <c r="M7074" s="50">
        <v>0</v>
      </c>
      <c r="O7074" s="48">
        <v>7065</v>
      </c>
      <c r="P7074" s="50">
        <v>0</v>
      </c>
    </row>
    <row r="7075" spans="12:16" x14ac:dyDescent="0.3">
      <c r="L7075" s="48">
        <v>7066</v>
      </c>
      <c r="M7075" s="50">
        <v>595111.74409647309</v>
      </c>
      <c r="O7075" s="48">
        <v>7066</v>
      </c>
      <c r="P7075" s="50">
        <v>595111.74409647309</v>
      </c>
    </row>
    <row r="7076" spans="12:16" x14ac:dyDescent="0.3">
      <c r="L7076" s="48">
        <v>7067</v>
      </c>
      <c r="M7076" s="50">
        <v>0</v>
      </c>
      <c r="O7076" s="48">
        <v>7067</v>
      </c>
      <c r="P7076" s="50">
        <v>0</v>
      </c>
    </row>
    <row r="7077" spans="12:16" x14ac:dyDescent="0.3">
      <c r="L7077" s="48">
        <v>7068</v>
      </c>
      <c r="M7077" s="50">
        <v>259866.69435651583</v>
      </c>
      <c r="O7077" s="48">
        <v>7068</v>
      </c>
      <c r="P7077" s="50">
        <v>259866.69435651583</v>
      </c>
    </row>
    <row r="7078" spans="12:16" x14ac:dyDescent="0.3">
      <c r="L7078" s="48">
        <v>7069</v>
      </c>
      <c r="M7078" s="50">
        <v>4765532.6268533533</v>
      </c>
      <c r="O7078" s="48">
        <v>7069</v>
      </c>
      <c r="P7078" s="50">
        <v>4765532.6268533533</v>
      </c>
    </row>
    <row r="7079" spans="12:16" x14ac:dyDescent="0.3">
      <c r="L7079" s="48">
        <v>7070</v>
      </c>
      <c r="M7079" s="50">
        <v>2012923.9368572147</v>
      </c>
      <c r="O7079" s="48">
        <v>7070</v>
      </c>
      <c r="P7079" s="50">
        <v>2012923.9368572147</v>
      </c>
    </row>
    <row r="7080" spans="12:16" x14ac:dyDescent="0.3">
      <c r="L7080" s="48">
        <v>7071</v>
      </c>
      <c r="M7080" s="50">
        <v>1982379.1564670668</v>
      </c>
      <c r="O7080" s="48">
        <v>7071</v>
      </c>
      <c r="P7080" s="50">
        <v>1982379.1564670668</v>
      </c>
    </row>
    <row r="7081" spans="12:16" x14ac:dyDescent="0.3">
      <c r="L7081" s="48">
        <v>7072</v>
      </c>
      <c r="M7081" s="50">
        <v>0</v>
      </c>
      <c r="O7081" s="48">
        <v>7072</v>
      </c>
      <c r="P7081" s="50">
        <v>0</v>
      </c>
    </row>
    <row r="7082" spans="12:16" x14ac:dyDescent="0.3">
      <c r="L7082" s="48">
        <v>7073</v>
      </c>
      <c r="M7082" s="50">
        <v>0</v>
      </c>
      <c r="O7082" s="48">
        <v>7073</v>
      </c>
      <c r="P7082" s="50">
        <v>0</v>
      </c>
    </row>
    <row r="7083" spans="12:16" x14ac:dyDescent="0.3">
      <c r="L7083" s="48">
        <v>7074</v>
      </c>
      <c r="M7083" s="50">
        <v>0</v>
      </c>
      <c r="O7083" s="48">
        <v>7074</v>
      </c>
      <c r="P7083" s="50">
        <v>0</v>
      </c>
    </row>
    <row r="7084" spans="12:16" x14ac:dyDescent="0.3">
      <c r="L7084" s="48">
        <v>7075</v>
      </c>
      <c r="M7084" s="50">
        <v>182709.32803031165</v>
      </c>
      <c r="O7084" s="48">
        <v>7075</v>
      </c>
      <c r="P7084" s="50">
        <v>0</v>
      </c>
    </row>
    <row r="7085" spans="12:16" x14ac:dyDescent="0.3">
      <c r="L7085" s="48">
        <v>7076</v>
      </c>
      <c r="M7085" s="50">
        <v>4333896.6418868247</v>
      </c>
      <c r="O7085" s="48">
        <v>7076</v>
      </c>
      <c r="P7085" s="50">
        <v>4333896.6418868247</v>
      </c>
    </row>
    <row r="7086" spans="12:16" x14ac:dyDescent="0.3">
      <c r="L7086" s="48">
        <v>7077</v>
      </c>
      <c r="M7086" s="50">
        <v>2811885.2407664703</v>
      </c>
      <c r="O7086" s="48">
        <v>7077</v>
      </c>
      <c r="P7086" s="50">
        <v>2811885.2407664703</v>
      </c>
    </row>
    <row r="7087" spans="12:16" x14ac:dyDescent="0.3">
      <c r="L7087" s="48">
        <v>7078</v>
      </c>
      <c r="M7087" s="50">
        <v>1566869.1135629097</v>
      </c>
      <c r="O7087" s="48">
        <v>7078</v>
      </c>
      <c r="P7087" s="50">
        <v>1566869.1135629097</v>
      </c>
    </row>
    <row r="7088" spans="12:16" x14ac:dyDescent="0.3">
      <c r="L7088" s="48">
        <v>7079</v>
      </c>
      <c r="M7088" s="50">
        <v>17324990.031853862</v>
      </c>
      <c r="O7088" s="48">
        <v>7079</v>
      </c>
      <c r="P7088" s="50">
        <v>0</v>
      </c>
    </row>
    <row r="7089" spans="12:16" x14ac:dyDescent="0.3">
      <c r="L7089" s="48">
        <v>7080</v>
      </c>
      <c r="M7089" s="50">
        <v>0</v>
      </c>
      <c r="O7089" s="48">
        <v>7080</v>
      </c>
      <c r="P7089" s="50">
        <v>0</v>
      </c>
    </row>
    <row r="7090" spans="12:16" x14ac:dyDescent="0.3">
      <c r="L7090" s="48">
        <v>7081</v>
      </c>
      <c r="M7090" s="50">
        <v>142669.12538570189</v>
      </c>
      <c r="O7090" s="48">
        <v>7081</v>
      </c>
      <c r="P7090" s="50">
        <v>142669.12538570189</v>
      </c>
    </row>
    <row r="7091" spans="12:16" x14ac:dyDescent="0.3">
      <c r="L7091" s="48">
        <v>7082</v>
      </c>
      <c r="M7091" s="50">
        <v>566714.74775577348</v>
      </c>
      <c r="O7091" s="48">
        <v>7082</v>
      </c>
      <c r="P7091" s="50">
        <v>566714.74775577348</v>
      </c>
    </row>
    <row r="7092" spans="12:16" x14ac:dyDescent="0.3">
      <c r="L7092" s="48">
        <v>7083</v>
      </c>
      <c r="M7092" s="50">
        <v>0</v>
      </c>
      <c r="O7092" s="48">
        <v>7083</v>
      </c>
      <c r="P7092" s="50">
        <v>0</v>
      </c>
    </row>
    <row r="7093" spans="12:16" x14ac:dyDescent="0.3">
      <c r="L7093" s="48">
        <v>7084</v>
      </c>
      <c r="M7093" s="50">
        <v>0</v>
      </c>
      <c r="O7093" s="48">
        <v>7084</v>
      </c>
      <c r="P7093" s="50">
        <v>0</v>
      </c>
    </row>
    <row r="7094" spans="12:16" x14ac:dyDescent="0.3">
      <c r="L7094" s="48">
        <v>7085</v>
      </c>
      <c r="M7094" s="50">
        <v>0</v>
      </c>
      <c r="O7094" s="48">
        <v>7085</v>
      </c>
      <c r="P7094" s="50">
        <v>0</v>
      </c>
    </row>
    <row r="7095" spans="12:16" x14ac:dyDescent="0.3">
      <c r="L7095" s="48">
        <v>7086</v>
      </c>
      <c r="M7095" s="50">
        <v>0</v>
      </c>
      <c r="O7095" s="48">
        <v>7086</v>
      </c>
      <c r="P7095" s="50">
        <v>0</v>
      </c>
    </row>
    <row r="7096" spans="12:16" x14ac:dyDescent="0.3">
      <c r="L7096" s="48">
        <v>7087</v>
      </c>
      <c r="M7096" s="50">
        <v>0</v>
      </c>
      <c r="O7096" s="48">
        <v>7087</v>
      </c>
      <c r="P7096" s="50">
        <v>0</v>
      </c>
    </row>
    <row r="7097" spans="12:16" x14ac:dyDescent="0.3">
      <c r="L7097" s="48">
        <v>7088</v>
      </c>
      <c r="M7097" s="50">
        <v>0</v>
      </c>
      <c r="O7097" s="48">
        <v>7088</v>
      </c>
      <c r="P7097" s="50">
        <v>0</v>
      </c>
    </row>
    <row r="7098" spans="12:16" x14ac:dyDescent="0.3">
      <c r="L7098" s="48">
        <v>7089</v>
      </c>
      <c r="M7098" s="50">
        <v>0</v>
      </c>
      <c r="O7098" s="48">
        <v>7089</v>
      </c>
      <c r="P7098" s="50">
        <v>0</v>
      </c>
    </row>
    <row r="7099" spans="12:16" x14ac:dyDescent="0.3">
      <c r="L7099" s="48">
        <v>7090</v>
      </c>
      <c r="M7099" s="50">
        <v>5572974.6718199411</v>
      </c>
      <c r="O7099" s="48">
        <v>7090</v>
      </c>
      <c r="P7099" s="50">
        <v>5372077.6239095135</v>
      </c>
    </row>
    <row r="7100" spans="12:16" x14ac:dyDescent="0.3">
      <c r="L7100" s="48">
        <v>7091</v>
      </c>
      <c r="M7100" s="50">
        <v>0</v>
      </c>
      <c r="O7100" s="48">
        <v>7091</v>
      </c>
      <c r="P7100" s="50">
        <v>0</v>
      </c>
    </row>
    <row r="7101" spans="12:16" x14ac:dyDescent="0.3">
      <c r="L7101" s="48">
        <v>7092</v>
      </c>
      <c r="M7101" s="50">
        <v>2824911.9116430013</v>
      </c>
      <c r="O7101" s="48">
        <v>7092</v>
      </c>
      <c r="P7101" s="50">
        <v>616163.20491721563</v>
      </c>
    </row>
    <row r="7102" spans="12:16" x14ac:dyDescent="0.3">
      <c r="L7102" s="48">
        <v>7093</v>
      </c>
      <c r="M7102" s="50">
        <v>0</v>
      </c>
      <c r="O7102" s="48">
        <v>7093</v>
      </c>
      <c r="P7102" s="50">
        <v>0</v>
      </c>
    </row>
    <row r="7103" spans="12:16" x14ac:dyDescent="0.3">
      <c r="L7103" s="48">
        <v>7094</v>
      </c>
      <c r="M7103" s="50">
        <v>4415019.5468239924</v>
      </c>
      <c r="O7103" s="48">
        <v>7094</v>
      </c>
      <c r="P7103" s="50">
        <v>751897.07160463766</v>
      </c>
    </row>
    <row r="7104" spans="12:16" x14ac:dyDescent="0.3">
      <c r="L7104" s="48">
        <v>7095</v>
      </c>
      <c r="M7104" s="50">
        <v>0</v>
      </c>
      <c r="O7104" s="48">
        <v>7095</v>
      </c>
      <c r="P7104" s="50">
        <v>0</v>
      </c>
    </row>
    <row r="7105" spans="12:16" x14ac:dyDescent="0.3">
      <c r="L7105" s="48">
        <v>7096</v>
      </c>
      <c r="M7105" s="50">
        <v>289705.18209402164</v>
      </c>
      <c r="O7105" s="48">
        <v>7096</v>
      </c>
      <c r="P7105" s="50">
        <v>289705.18209402164</v>
      </c>
    </row>
    <row r="7106" spans="12:16" x14ac:dyDescent="0.3">
      <c r="L7106" s="48">
        <v>7097</v>
      </c>
      <c r="M7106" s="50">
        <v>0</v>
      </c>
      <c r="O7106" s="48">
        <v>7097</v>
      </c>
      <c r="P7106" s="50">
        <v>0</v>
      </c>
    </row>
    <row r="7107" spans="12:16" x14ac:dyDescent="0.3">
      <c r="L7107" s="48">
        <v>7098</v>
      </c>
      <c r="M7107" s="50">
        <v>0</v>
      </c>
      <c r="O7107" s="48">
        <v>7098</v>
      </c>
      <c r="P7107" s="50">
        <v>0</v>
      </c>
    </row>
    <row r="7108" spans="12:16" x14ac:dyDescent="0.3">
      <c r="L7108" s="48">
        <v>7099</v>
      </c>
      <c r="M7108" s="50">
        <v>257095.73146602523</v>
      </c>
      <c r="O7108" s="48">
        <v>7099</v>
      </c>
      <c r="P7108" s="50">
        <v>0</v>
      </c>
    </row>
    <row r="7109" spans="12:16" x14ac:dyDescent="0.3">
      <c r="L7109" s="48">
        <v>7100</v>
      </c>
      <c r="M7109" s="50">
        <v>2473217.7670339164</v>
      </c>
      <c r="O7109" s="48">
        <v>7100</v>
      </c>
      <c r="P7109" s="50">
        <v>2473217.7670339164</v>
      </c>
    </row>
    <row r="7110" spans="12:16" x14ac:dyDescent="0.3">
      <c r="L7110" s="48">
        <v>7101</v>
      </c>
      <c r="M7110" s="50">
        <v>561804.63753595727</v>
      </c>
      <c r="O7110" s="48">
        <v>7101</v>
      </c>
      <c r="P7110" s="50">
        <v>561804.63753595727</v>
      </c>
    </row>
    <row r="7111" spans="12:16" x14ac:dyDescent="0.3">
      <c r="L7111" s="48">
        <v>7102</v>
      </c>
      <c r="M7111" s="50">
        <v>1030084.4377917994</v>
      </c>
      <c r="O7111" s="48">
        <v>7102</v>
      </c>
      <c r="P7111" s="50">
        <v>1030084.4377917994</v>
      </c>
    </row>
    <row r="7112" spans="12:16" x14ac:dyDescent="0.3">
      <c r="L7112" s="48">
        <v>7103</v>
      </c>
      <c r="M7112" s="50">
        <v>0</v>
      </c>
      <c r="O7112" s="48">
        <v>7103</v>
      </c>
      <c r="P7112" s="50">
        <v>0</v>
      </c>
    </row>
    <row r="7113" spans="12:16" x14ac:dyDescent="0.3">
      <c r="L7113" s="48">
        <v>7104</v>
      </c>
      <c r="M7113" s="50">
        <v>1775043.2780178676</v>
      </c>
      <c r="O7113" s="48">
        <v>7104</v>
      </c>
      <c r="P7113" s="50">
        <v>0</v>
      </c>
    </row>
    <row r="7114" spans="12:16" x14ac:dyDescent="0.3">
      <c r="L7114" s="48">
        <v>7105</v>
      </c>
      <c r="M7114" s="50">
        <v>4775794.2009201739</v>
      </c>
      <c r="O7114" s="48">
        <v>7105</v>
      </c>
      <c r="P7114" s="50">
        <v>0</v>
      </c>
    </row>
    <row r="7115" spans="12:16" x14ac:dyDescent="0.3">
      <c r="L7115" s="48">
        <v>7106</v>
      </c>
      <c r="M7115" s="50">
        <v>4392155.3715214469</v>
      </c>
      <c r="O7115" s="48">
        <v>7106</v>
      </c>
      <c r="P7115" s="50">
        <v>4392155.3715214469</v>
      </c>
    </row>
    <row r="7116" spans="12:16" x14ac:dyDescent="0.3">
      <c r="L7116" s="48">
        <v>7107</v>
      </c>
      <c r="M7116" s="50">
        <v>241225.03114722614</v>
      </c>
      <c r="O7116" s="48">
        <v>7107</v>
      </c>
      <c r="P7116" s="50">
        <v>241225.03114722614</v>
      </c>
    </row>
    <row r="7117" spans="12:16" x14ac:dyDescent="0.3">
      <c r="L7117" s="48">
        <v>7108</v>
      </c>
      <c r="M7117" s="50">
        <v>10740469.96786534</v>
      </c>
      <c r="O7117" s="48">
        <v>7108</v>
      </c>
      <c r="P7117" s="50">
        <v>0</v>
      </c>
    </row>
    <row r="7118" spans="12:16" x14ac:dyDescent="0.3">
      <c r="L7118" s="48">
        <v>7109</v>
      </c>
      <c r="M7118" s="50">
        <v>189979.20504198337</v>
      </c>
      <c r="O7118" s="48">
        <v>7109</v>
      </c>
      <c r="P7118" s="50">
        <v>189979.20504198337</v>
      </c>
    </row>
    <row r="7119" spans="12:16" x14ac:dyDescent="0.3">
      <c r="L7119" s="48">
        <v>7110</v>
      </c>
      <c r="M7119" s="50">
        <v>2912316.1432583849</v>
      </c>
      <c r="O7119" s="48">
        <v>7110</v>
      </c>
      <c r="P7119" s="50">
        <v>0</v>
      </c>
    </row>
    <row r="7120" spans="12:16" x14ac:dyDescent="0.3">
      <c r="L7120" s="48">
        <v>7111</v>
      </c>
      <c r="M7120" s="50">
        <v>225475.07893845451</v>
      </c>
      <c r="O7120" s="48">
        <v>7111</v>
      </c>
      <c r="P7120" s="50">
        <v>225475.07893845451</v>
      </c>
    </row>
    <row r="7121" spans="12:16" x14ac:dyDescent="0.3">
      <c r="L7121" s="48">
        <v>7112</v>
      </c>
      <c r="M7121" s="50">
        <v>3069614.9643455641</v>
      </c>
      <c r="O7121" s="48">
        <v>7112</v>
      </c>
      <c r="P7121" s="50">
        <v>0</v>
      </c>
    </row>
    <row r="7122" spans="12:16" x14ac:dyDescent="0.3">
      <c r="L7122" s="48">
        <v>7113</v>
      </c>
      <c r="M7122" s="50">
        <v>0</v>
      </c>
      <c r="O7122" s="48">
        <v>7113</v>
      </c>
      <c r="P7122" s="50">
        <v>0</v>
      </c>
    </row>
    <row r="7123" spans="12:16" x14ac:dyDescent="0.3">
      <c r="L7123" s="48">
        <v>7114</v>
      </c>
      <c r="M7123" s="50">
        <v>237235.82401331718</v>
      </c>
      <c r="O7123" s="48">
        <v>7114</v>
      </c>
      <c r="P7123" s="50">
        <v>0</v>
      </c>
    </row>
    <row r="7124" spans="12:16" x14ac:dyDescent="0.3">
      <c r="L7124" s="48">
        <v>7115</v>
      </c>
      <c r="M7124" s="50">
        <v>913512.71331298235</v>
      </c>
      <c r="O7124" s="48">
        <v>7115</v>
      </c>
      <c r="P7124" s="50">
        <v>0</v>
      </c>
    </row>
    <row r="7125" spans="12:16" x14ac:dyDescent="0.3">
      <c r="L7125" s="48">
        <v>7116</v>
      </c>
      <c r="M7125" s="50">
        <v>0</v>
      </c>
      <c r="O7125" s="48">
        <v>7116</v>
      </c>
      <c r="P7125" s="50">
        <v>0</v>
      </c>
    </row>
    <row r="7126" spans="12:16" x14ac:dyDescent="0.3">
      <c r="L7126" s="48">
        <v>7117</v>
      </c>
      <c r="M7126" s="50">
        <v>0</v>
      </c>
      <c r="O7126" s="48">
        <v>7117</v>
      </c>
      <c r="P7126" s="50">
        <v>0</v>
      </c>
    </row>
    <row r="7127" spans="12:16" x14ac:dyDescent="0.3">
      <c r="L7127" s="48">
        <v>7118</v>
      </c>
      <c r="M7127" s="50">
        <v>161882.645832145</v>
      </c>
      <c r="O7127" s="48">
        <v>7118</v>
      </c>
      <c r="P7127" s="50">
        <v>161882.645832145</v>
      </c>
    </row>
    <row r="7128" spans="12:16" x14ac:dyDescent="0.3">
      <c r="L7128" s="48">
        <v>7119</v>
      </c>
      <c r="M7128" s="50">
        <v>4847351.201789733</v>
      </c>
      <c r="O7128" s="48">
        <v>7119</v>
      </c>
      <c r="P7128" s="50">
        <v>4603516.6501047611</v>
      </c>
    </row>
    <row r="7129" spans="12:16" x14ac:dyDescent="0.3">
      <c r="L7129" s="48">
        <v>7120</v>
      </c>
      <c r="M7129" s="50">
        <v>3091459.528492773</v>
      </c>
      <c r="O7129" s="48">
        <v>7120</v>
      </c>
      <c r="P7129" s="50">
        <v>2103140.4991264623</v>
      </c>
    </row>
    <row r="7130" spans="12:16" x14ac:dyDescent="0.3">
      <c r="L7130" s="48">
        <v>7121</v>
      </c>
      <c r="M7130" s="50">
        <v>0</v>
      </c>
      <c r="O7130" s="48">
        <v>7121</v>
      </c>
      <c r="P7130" s="50">
        <v>0</v>
      </c>
    </row>
    <row r="7131" spans="12:16" x14ac:dyDescent="0.3">
      <c r="L7131" s="48">
        <v>7122</v>
      </c>
      <c r="M7131" s="50">
        <v>320546.86378564785</v>
      </c>
      <c r="O7131" s="48">
        <v>7122</v>
      </c>
      <c r="P7131" s="50">
        <v>320546.86378564785</v>
      </c>
    </row>
    <row r="7132" spans="12:16" x14ac:dyDescent="0.3">
      <c r="L7132" s="48">
        <v>7123</v>
      </c>
      <c r="M7132" s="50">
        <v>246578.10102644176</v>
      </c>
      <c r="O7132" s="48">
        <v>7123</v>
      </c>
      <c r="P7132" s="50">
        <v>0</v>
      </c>
    </row>
    <row r="7133" spans="12:16" x14ac:dyDescent="0.3">
      <c r="L7133" s="48">
        <v>7124</v>
      </c>
      <c r="M7133" s="50">
        <v>150559.94837407756</v>
      </c>
      <c r="O7133" s="48">
        <v>7124</v>
      </c>
      <c r="P7133" s="50">
        <v>150559.94837407756</v>
      </c>
    </row>
    <row r="7134" spans="12:16" x14ac:dyDescent="0.3">
      <c r="L7134" s="48">
        <v>7125</v>
      </c>
      <c r="M7134" s="50">
        <v>0</v>
      </c>
      <c r="O7134" s="48">
        <v>7125</v>
      </c>
      <c r="P7134" s="50">
        <v>0</v>
      </c>
    </row>
    <row r="7135" spans="12:16" x14ac:dyDescent="0.3">
      <c r="L7135" s="48">
        <v>7126</v>
      </c>
      <c r="M7135" s="50">
        <v>0</v>
      </c>
      <c r="O7135" s="48">
        <v>7126</v>
      </c>
      <c r="P7135" s="50">
        <v>0</v>
      </c>
    </row>
    <row r="7136" spans="12:16" x14ac:dyDescent="0.3">
      <c r="L7136" s="48">
        <v>7127</v>
      </c>
      <c r="M7136" s="50">
        <v>770982.95395725511</v>
      </c>
      <c r="O7136" s="48">
        <v>7127</v>
      </c>
      <c r="P7136" s="50">
        <v>0</v>
      </c>
    </row>
    <row r="7137" spans="12:16" x14ac:dyDescent="0.3">
      <c r="L7137" s="48">
        <v>7128</v>
      </c>
      <c r="M7137" s="50">
        <v>0</v>
      </c>
      <c r="O7137" s="48">
        <v>7128</v>
      </c>
      <c r="P7137" s="50">
        <v>0</v>
      </c>
    </row>
    <row r="7138" spans="12:16" x14ac:dyDescent="0.3">
      <c r="L7138" s="48">
        <v>7129</v>
      </c>
      <c r="M7138" s="50">
        <v>3465660.7879948756</v>
      </c>
      <c r="O7138" s="48">
        <v>7129</v>
      </c>
      <c r="P7138" s="50">
        <v>331386.78946520842</v>
      </c>
    </row>
    <row r="7139" spans="12:16" x14ac:dyDescent="0.3">
      <c r="L7139" s="48">
        <v>7130</v>
      </c>
      <c r="M7139" s="50">
        <v>0</v>
      </c>
      <c r="O7139" s="48">
        <v>7130</v>
      </c>
      <c r="P7139" s="50">
        <v>0</v>
      </c>
    </row>
    <row r="7140" spans="12:16" x14ac:dyDescent="0.3">
      <c r="L7140" s="48">
        <v>7131</v>
      </c>
      <c r="M7140" s="50">
        <v>3056276.0655127987</v>
      </c>
      <c r="O7140" s="48">
        <v>7131</v>
      </c>
      <c r="P7140" s="50">
        <v>0</v>
      </c>
    </row>
    <row r="7141" spans="12:16" x14ac:dyDescent="0.3">
      <c r="L7141" s="48">
        <v>7132</v>
      </c>
      <c r="M7141" s="50">
        <v>0</v>
      </c>
      <c r="O7141" s="48">
        <v>7132</v>
      </c>
      <c r="P7141" s="50">
        <v>0</v>
      </c>
    </row>
    <row r="7142" spans="12:16" x14ac:dyDescent="0.3">
      <c r="L7142" s="48">
        <v>7133</v>
      </c>
      <c r="M7142" s="50">
        <v>146088.63588982727</v>
      </c>
      <c r="O7142" s="48">
        <v>7133</v>
      </c>
      <c r="P7142" s="50">
        <v>146088.63588982727</v>
      </c>
    </row>
    <row r="7143" spans="12:16" x14ac:dyDescent="0.3">
      <c r="L7143" s="48">
        <v>7134</v>
      </c>
      <c r="M7143" s="50">
        <v>312297.2150037869</v>
      </c>
      <c r="O7143" s="48">
        <v>7134</v>
      </c>
      <c r="P7143" s="50">
        <v>312297.2150037869</v>
      </c>
    </row>
    <row r="7144" spans="12:16" x14ac:dyDescent="0.3">
      <c r="L7144" s="48">
        <v>7135</v>
      </c>
      <c r="M7144" s="50">
        <v>0</v>
      </c>
      <c r="O7144" s="48">
        <v>7135</v>
      </c>
      <c r="P7144" s="50">
        <v>0</v>
      </c>
    </row>
    <row r="7145" spans="12:16" x14ac:dyDescent="0.3">
      <c r="L7145" s="48">
        <v>7136</v>
      </c>
      <c r="M7145" s="50">
        <v>0</v>
      </c>
      <c r="O7145" s="48">
        <v>7136</v>
      </c>
      <c r="P7145" s="50">
        <v>0</v>
      </c>
    </row>
    <row r="7146" spans="12:16" x14ac:dyDescent="0.3">
      <c r="L7146" s="48">
        <v>7137</v>
      </c>
      <c r="M7146" s="50">
        <v>1560816.6193033359</v>
      </c>
      <c r="O7146" s="48">
        <v>7137</v>
      </c>
      <c r="P7146" s="50">
        <v>0</v>
      </c>
    </row>
    <row r="7147" spans="12:16" x14ac:dyDescent="0.3">
      <c r="L7147" s="48">
        <v>7138</v>
      </c>
      <c r="M7147" s="50">
        <v>0</v>
      </c>
      <c r="O7147" s="48">
        <v>7138</v>
      </c>
      <c r="P7147" s="50">
        <v>0</v>
      </c>
    </row>
    <row r="7148" spans="12:16" x14ac:dyDescent="0.3">
      <c r="L7148" s="48">
        <v>7139</v>
      </c>
      <c r="M7148" s="50">
        <v>0</v>
      </c>
      <c r="O7148" s="48">
        <v>7139</v>
      </c>
      <c r="P7148" s="50">
        <v>0</v>
      </c>
    </row>
    <row r="7149" spans="12:16" x14ac:dyDescent="0.3">
      <c r="L7149" s="48">
        <v>7140</v>
      </c>
      <c r="M7149" s="50">
        <v>990855.45885089331</v>
      </c>
      <c r="O7149" s="48">
        <v>7140</v>
      </c>
      <c r="P7149" s="50">
        <v>990855.45885089331</v>
      </c>
    </row>
    <row r="7150" spans="12:16" x14ac:dyDescent="0.3">
      <c r="L7150" s="48">
        <v>7141</v>
      </c>
      <c r="M7150" s="50">
        <v>591183.87214055483</v>
      </c>
      <c r="O7150" s="48">
        <v>7141</v>
      </c>
      <c r="P7150" s="50">
        <v>591183.87214055483</v>
      </c>
    </row>
    <row r="7151" spans="12:16" x14ac:dyDescent="0.3">
      <c r="L7151" s="48">
        <v>7142</v>
      </c>
      <c r="M7151" s="50">
        <v>0</v>
      </c>
      <c r="O7151" s="48">
        <v>7142</v>
      </c>
      <c r="P7151" s="50">
        <v>0</v>
      </c>
    </row>
    <row r="7152" spans="12:16" x14ac:dyDescent="0.3">
      <c r="L7152" s="48">
        <v>7143</v>
      </c>
      <c r="M7152" s="50">
        <v>260059.67977607044</v>
      </c>
      <c r="O7152" s="48">
        <v>7143</v>
      </c>
      <c r="P7152" s="50">
        <v>260059.67977607044</v>
      </c>
    </row>
    <row r="7153" spans="12:16" x14ac:dyDescent="0.3">
      <c r="L7153" s="48">
        <v>7144</v>
      </c>
      <c r="M7153" s="50">
        <v>618465.84707550425</v>
      </c>
      <c r="O7153" s="48">
        <v>7144</v>
      </c>
      <c r="P7153" s="50">
        <v>618465.84707550425</v>
      </c>
    </row>
    <row r="7154" spans="12:16" x14ac:dyDescent="0.3">
      <c r="L7154" s="48">
        <v>7145</v>
      </c>
      <c r="M7154" s="50">
        <v>169936.46720690012</v>
      </c>
      <c r="O7154" s="48">
        <v>7145</v>
      </c>
      <c r="P7154" s="50">
        <v>169936.46720690012</v>
      </c>
    </row>
    <row r="7155" spans="12:16" x14ac:dyDescent="0.3">
      <c r="L7155" s="48">
        <v>7146</v>
      </c>
      <c r="M7155" s="50">
        <v>2916778.214963322</v>
      </c>
      <c r="O7155" s="48">
        <v>7146</v>
      </c>
      <c r="P7155" s="50">
        <v>2916778.214963322</v>
      </c>
    </row>
    <row r="7156" spans="12:16" x14ac:dyDescent="0.3">
      <c r="L7156" s="48">
        <v>7147</v>
      </c>
      <c r="M7156" s="50">
        <v>0</v>
      </c>
      <c r="O7156" s="48">
        <v>7147</v>
      </c>
      <c r="P7156" s="50">
        <v>0</v>
      </c>
    </row>
    <row r="7157" spans="12:16" x14ac:dyDescent="0.3">
      <c r="L7157" s="48">
        <v>7148</v>
      </c>
      <c r="M7157" s="50">
        <v>0</v>
      </c>
      <c r="O7157" s="48">
        <v>7148</v>
      </c>
      <c r="P7157" s="50">
        <v>0</v>
      </c>
    </row>
    <row r="7158" spans="12:16" x14ac:dyDescent="0.3">
      <c r="L7158" s="48">
        <v>7149</v>
      </c>
      <c r="M7158" s="50">
        <v>5725902.5772102736</v>
      </c>
      <c r="O7158" s="48">
        <v>7149</v>
      </c>
      <c r="P7158" s="50">
        <v>0</v>
      </c>
    </row>
    <row r="7159" spans="12:16" x14ac:dyDescent="0.3">
      <c r="L7159" s="48">
        <v>7150</v>
      </c>
      <c r="M7159" s="50">
        <v>5022902.7807930857</v>
      </c>
      <c r="O7159" s="48">
        <v>7150</v>
      </c>
      <c r="P7159" s="50">
        <v>5022902.7807930857</v>
      </c>
    </row>
    <row r="7160" spans="12:16" x14ac:dyDescent="0.3">
      <c r="L7160" s="48">
        <v>7151</v>
      </c>
      <c r="M7160" s="50">
        <v>484659.16303790617</v>
      </c>
      <c r="O7160" s="48">
        <v>7151</v>
      </c>
      <c r="P7160" s="50">
        <v>484659.16303790617</v>
      </c>
    </row>
    <row r="7161" spans="12:16" x14ac:dyDescent="0.3">
      <c r="L7161" s="48">
        <v>7152</v>
      </c>
      <c r="M7161" s="50">
        <v>0</v>
      </c>
      <c r="O7161" s="48">
        <v>7152</v>
      </c>
      <c r="P7161" s="50">
        <v>0</v>
      </c>
    </row>
    <row r="7162" spans="12:16" x14ac:dyDescent="0.3">
      <c r="L7162" s="48">
        <v>7153</v>
      </c>
      <c r="M7162" s="50">
        <v>107375.22304703883</v>
      </c>
      <c r="O7162" s="48">
        <v>7153</v>
      </c>
      <c r="P7162" s="50">
        <v>107375.22304703883</v>
      </c>
    </row>
    <row r="7163" spans="12:16" x14ac:dyDescent="0.3">
      <c r="L7163" s="48">
        <v>7154</v>
      </c>
      <c r="M7163" s="50">
        <v>409626.72665691702</v>
      </c>
      <c r="O7163" s="48">
        <v>7154</v>
      </c>
      <c r="P7163" s="50">
        <v>409626.72665691702</v>
      </c>
    </row>
    <row r="7164" spans="12:16" x14ac:dyDescent="0.3">
      <c r="L7164" s="48">
        <v>7155</v>
      </c>
      <c r="M7164" s="50">
        <v>205630.97669869559</v>
      </c>
      <c r="O7164" s="48">
        <v>7155</v>
      </c>
      <c r="P7164" s="50">
        <v>0</v>
      </c>
    </row>
    <row r="7165" spans="12:16" x14ac:dyDescent="0.3">
      <c r="L7165" s="48">
        <v>7156</v>
      </c>
      <c r="M7165" s="50">
        <v>4938933.8030381333</v>
      </c>
      <c r="O7165" s="48">
        <v>7156</v>
      </c>
      <c r="P7165" s="50">
        <v>4938933.8030381333</v>
      </c>
    </row>
    <row r="7166" spans="12:16" x14ac:dyDescent="0.3">
      <c r="L7166" s="48">
        <v>7157</v>
      </c>
      <c r="M7166" s="50">
        <v>0</v>
      </c>
      <c r="O7166" s="48">
        <v>7157</v>
      </c>
      <c r="P7166" s="50">
        <v>0</v>
      </c>
    </row>
    <row r="7167" spans="12:16" x14ac:dyDescent="0.3">
      <c r="L7167" s="48">
        <v>7158</v>
      </c>
      <c r="M7167" s="50">
        <v>0</v>
      </c>
      <c r="O7167" s="48">
        <v>7158</v>
      </c>
      <c r="P7167" s="50">
        <v>0</v>
      </c>
    </row>
    <row r="7168" spans="12:16" x14ac:dyDescent="0.3">
      <c r="L7168" s="48">
        <v>7159</v>
      </c>
      <c r="M7168" s="50">
        <v>3999317.7322898009</v>
      </c>
      <c r="O7168" s="48">
        <v>7159</v>
      </c>
      <c r="P7168" s="50">
        <v>3999317.7322898009</v>
      </c>
    </row>
    <row r="7169" spans="12:16" x14ac:dyDescent="0.3">
      <c r="L7169" s="48">
        <v>7160</v>
      </c>
      <c r="M7169" s="50">
        <v>0</v>
      </c>
      <c r="O7169" s="48">
        <v>7160</v>
      </c>
      <c r="P7169" s="50">
        <v>0</v>
      </c>
    </row>
    <row r="7170" spans="12:16" x14ac:dyDescent="0.3">
      <c r="L7170" s="48">
        <v>7161</v>
      </c>
      <c r="M7170" s="50">
        <v>376197.4840689979</v>
      </c>
      <c r="O7170" s="48">
        <v>7161</v>
      </c>
      <c r="P7170" s="50">
        <v>376197.4840689979</v>
      </c>
    </row>
    <row r="7171" spans="12:16" x14ac:dyDescent="0.3">
      <c r="L7171" s="48">
        <v>7162</v>
      </c>
      <c r="M7171" s="50">
        <v>140376.08601004659</v>
      </c>
      <c r="O7171" s="48">
        <v>7162</v>
      </c>
      <c r="P7171" s="50">
        <v>140376.08601004659</v>
      </c>
    </row>
    <row r="7172" spans="12:16" x14ac:dyDescent="0.3">
      <c r="L7172" s="48">
        <v>7163</v>
      </c>
      <c r="M7172" s="50">
        <v>0</v>
      </c>
      <c r="O7172" s="48">
        <v>7163</v>
      </c>
      <c r="P7172" s="50">
        <v>0</v>
      </c>
    </row>
    <row r="7173" spans="12:16" x14ac:dyDescent="0.3">
      <c r="L7173" s="48">
        <v>7164</v>
      </c>
      <c r="M7173" s="50">
        <v>1025707.0297126211</v>
      </c>
      <c r="O7173" s="48">
        <v>7164</v>
      </c>
      <c r="P7173" s="50">
        <v>253017.56805595316</v>
      </c>
    </row>
    <row r="7174" spans="12:16" x14ac:dyDescent="0.3">
      <c r="L7174" s="48">
        <v>7165</v>
      </c>
      <c r="M7174" s="50">
        <v>0</v>
      </c>
      <c r="O7174" s="48">
        <v>7165</v>
      </c>
      <c r="P7174" s="50">
        <v>0</v>
      </c>
    </row>
    <row r="7175" spans="12:16" x14ac:dyDescent="0.3">
      <c r="L7175" s="48">
        <v>7166</v>
      </c>
      <c r="M7175" s="50">
        <v>0</v>
      </c>
      <c r="O7175" s="48">
        <v>7166</v>
      </c>
      <c r="P7175" s="50">
        <v>0</v>
      </c>
    </row>
    <row r="7176" spans="12:16" x14ac:dyDescent="0.3">
      <c r="L7176" s="48">
        <v>7167</v>
      </c>
      <c r="M7176" s="50">
        <v>3115496.9311370426</v>
      </c>
      <c r="O7176" s="48">
        <v>7167</v>
      </c>
      <c r="P7176" s="50">
        <v>242468.61182682563</v>
      </c>
    </row>
    <row r="7177" spans="12:16" x14ac:dyDescent="0.3">
      <c r="L7177" s="48">
        <v>7168</v>
      </c>
      <c r="M7177" s="50">
        <v>0</v>
      </c>
      <c r="O7177" s="48">
        <v>7168</v>
      </c>
      <c r="P7177" s="50">
        <v>0</v>
      </c>
    </row>
    <row r="7178" spans="12:16" x14ac:dyDescent="0.3">
      <c r="L7178" s="48">
        <v>7169</v>
      </c>
      <c r="M7178" s="50">
        <v>0</v>
      </c>
      <c r="O7178" s="48">
        <v>7169</v>
      </c>
      <c r="P7178" s="50">
        <v>0</v>
      </c>
    </row>
    <row r="7179" spans="12:16" x14ac:dyDescent="0.3">
      <c r="L7179" s="48">
        <v>7170</v>
      </c>
      <c r="M7179" s="50">
        <v>0</v>
      </c>
      <c r="O7179" s="48">
        <v>7170</v>
      </c>
      <c r="P7179" s="50">
        <v>0</v>
      </c>
    </row>
    <row r="7180" spans="12:16" x14ac:dyDescent="0.3">
      <c r="L7180" s="48">
        <v>7171</v>
      </c>
      <c r="M7180" s="50">
        <v>149563.73575482427</v>
      </c>
      <c r="O7180" s="48">
        <v>7171</v>
      </c>
      <c r="P7180" s="50">
        <v>149563.73575482427</v>
      </c>
    </row>
    <row r="7181" spans="12:16" x14ac:dyDescent="0.3">
      <c r="L7181" s="48">
        <v>7172</v>
      </c>
      <c r="M7181" s="50">
        <v>0</v>
      </c>
      <c r="O7181" s="48">
        <v>7172</v>
      </c>
      <c r="P7181" s="50">
        <v>0</v>
      </c>
    </row>
    <row r="7182" spans="12:16" x14ac:dyDescent="0.3">
      <c r="L7182" s="48">
        <v>7173</v>
      </c>
      <c r="M7182" s="50">
        <v>0</v>
      </c>
      <c r="O7182" s="48">
        <v>7173</v>
      </c>
      <c r="P7182" s="50">
        <v>0</v>
      </c>
    </row>
    <row r="7183" spans="12:16" x14ac:dyDescent="0.3">
      <c r="L7183" s="48">
        <v>7174</v>
      </c>
      <c r="M7183" s="50">
        <v>0</v>
      </c>
      <c r="O7183" s="48">
        <v>7174</v>
      </c>
      <c r="P7183" s="50">
        <v>0</v>
      </c>
    </row>
    <row r="7184" spans="12:16" x14ac:dyDescent="0.3">
      <c r="L7184" s="48">
        <v>7175</v>
      </c>
      <c r="M7184" s="50">
        <v>165468.86218716341</v>
      </c>
      <c r="O7184" s="48">
        <v>7175</v>
      </c>
      <c r="P7184" s="50">
        <v>165468.86218716341</v>
      </c>
    </row>
    <row r="7185" spans="12:16" x14ac:dyDescent="0.3">
      <c r="L7185" s="48">
        <v>7176</v>
      </c>
      <c r="M7185" s="50">
        <v>0</v>
      </c>
      <c r="O7185" s="48">
        <v>7176</v>
      </c>
      <c r="P7185" s="50">
        <v>0</v>
      </c>
    </row>
    <row r="7186" spans="12:16" x14ac:dyDescent="0.3">
      <c r="L7186" s="48">
        <v>7177</v>
      </c>
      <c r="M7186" s="50">
        <v>4531719.4206816312</v>
      </c>
      <c r="O7186" s="48">
        <v>7177</v>
      </c>
      <c r="P7186" s="50">
        <v>1071141.3539582163</v>
      </c>
    </row>
    <row r="7187" spans="12:16" x14ac:dyDescent="0.3">
      <c r="L7187" s="48">
        <v>7178</v>
      </c>
      <c r="M7187" s="50">
        <v>0</v>
      </c>
      <c r="O7187" s="48">
        <v>7178</v>
      </c>
      <c r="P7187" s="50">
        <v>0</v>
      </c>
    </row>
    <row r="7188" spans="12:16" x14ac:dyDescent="0.3">
      <c r="L7188" s="48">
        <v>7179</v>
      </c>
      <c r="M7188" s="50">
        <v>6382068.7524638763</v>
      </c>
      <c r="O7188" s="48">
        <v>7179</v>
      </c>
      <c r="P7188" s="50">
        <v>6382068.7524638763</v>
      </c>
    </row>
    <row r="7189" spans="12:16" x14ac:dyDescent="0.3">
      <c r="L7189" s="48">
        <v>7180</v>
      </c>
      <c r="M7189" s="50">
        <v>0</v>
      </c>
      <c r="O7189" s="48">
        <v>7180</v>
      </c>
      <c r="P7189" s="50">
        <v>0</v>
      </c>
    </row>
    <row r="7190" spans="12:16" x14ac:dyDescent="0.3">
      <c r="L7190" s="48">
        <v>7181</v>
      </c>
      <c r="M7190" s="50">
        <v>0</v>
      </c>
      <c r="O7190" s="48">
        <v>7181</v>
      </c>
      <c r="P7190" s="50">
        <v>0</v>
      </c>
    </row>
    <row r="7191" spans="12:16" x14ac:dyDescent="0.3">
      <c r="L7191" s="48">
        <v>7182</v>
      </c>
      <c r="M7191" s="50">
        <v>0</v>
      </c>
      <c r="O7191" s="48">
        <v>7182</v>
      </c>
      <c r="P7191" s="50">
        <v>0</v>
      </c>
    </row>
    <row r="7192" spans="12:16" x14ac:dyDescent="0.3">
      <c r="L7192" s="48">
        <v>7183</v>
      </c>
      <c r="M7192" s="50">
        <v>214648.29921000375</v>
      </c>
      <c r="O7192" s="48">
        <v>7183</v>
      </c>
      <c r="P7192" s="50">
        <v>0</v>
      </c>
    </row>
    <row r="7193" spans="12:16" x14ac:dyDescent="0.3">
      <c r="L7193" s="48">
        <v>7184</v>
      </c>
      <c r="M7193" s="50">
        <v>0</v>
      </c>
      <c r="O7193" s="48">
        <v>7184</v>
      </c>
      <c r="P7193" s="50">
        <v>0</v>
      </c>
    </row>
    <row r="7194" spans="12:16" x14ac:dyDescent="0.3">
      <c r="L7194" s="48">
        <v>7185</v>
      </c>
      <c r="M7194" s="50">
        <v>0</v>
      </c>
      <c r="O7194" s="48">
        <v>7185</v>
      </c>
      <c r="P7194" s="50">
        <v>0</v>
      </c>
    </row>
    <row r="7195" spans="12:16" x14ac:dyDescent="0.3">
      <c r="L7195" s="48">
        <v>7186</v>
      </c>
      <c r="M7195" s="50">
        <v>0</v>
      </c>
      <c r="O7195" s="48">
        <v>7186</v>
      </c>
      <c r="P7195" s="50">
        <v>0</v>
      </c>
    </row>
    <row r="7196" spans="12:16" x14ac:dyDescent="0.3">
      <c r="L7196" s="48">
        <v>7187</v>
      </c>
      <c r="M7196" s="50">
        <v>0</v>
      </c>
      <c r="O7196" s="48">
        <v>7187</v>
      </c>
      <c r="P7196" s="50">
        <v>0</v>
      </c>
    </row>
    <row r="7197" spans="12:16" x14ac:dyDescent="0.3">
      <c r="L7197" s="48">
        <v>7188</v>
      </c>
      <c r="M7197" s="50">
        <v>0</v>
      </c>
      <c r="O7197" s="48">
        <v>7188</v>
      </c>
      <c r="P7197" s="50">
        <v>0</v>
      </c>
    </row>
    <row r="7198" spans="12:16" x14ac:dyDescent="0.3">
      <c r="L7198" s="48">
        <v>7189</v>
      </c>
      <c r="M7198" s="50">
        <v>0</v>
      </c>
      <c r="O7198" s="48">
        <v>7189</v>
      </c>
      <c r="P7198" s="50">
        <v>0</v>
      </c>
    </row>
    <row r="7199" spans="12:16" x14ac:dyDescent="0.3">
      <c r="L7199" s="48">
        <v>7190</v>
      </c>
      <c r="M7199" s="50">
        <v>0</v>
      </c>
      <c r="O7199" s="48">
        <v>7190</v>
      </c>
      <c r="P7199" s="50">
        <v>0</v>
      </c>
    </row>
    <row r="7200" spans="12:16" x14ac:dyDescent="0.3">
      <c r="L7200" s="48">
        <v>7191</v>
      </c>
      <c r="M7200" s="50">
        <v>2395515.8981070183</v>
      </c>
      <c r="O7200" s="48">
        <v>7191</v>
      </c>
      <c r="P7200" s="50">
        <v>0</v>
      </c>
    </row>
    <row r="7201" spans="12:16" x14ac:dyDescent="0.3">
      <c r="L7201" s="48">
        <v>7192</v>
      </c>
      <c r="M7201" s="50">
        <v>0</v>
      </c>
      <c r="O7201" s="48">
        <v>7192</v>
      </c>
      <c r="P7201" s="50">
        <v>0</v>
      </c>
    </row>
    <row r="7202" spans="12:16" x14ac:dyDescent="0.3">
      <c r="L7202" s="48">
        <v>7193</v>
      </c>
      <c r="M7202" s="50">
        <v>210148.56002461386</v>
      </c>
      <c r="O7202" s="48">
        <v>7193</v>
      </c>
      <c r="P7202" s="50">
        <v>210148.56002461386</v>
      </c>
    </row>
    <row r="7203" spans="12:16" x14ac:dyDescent="0.3">
      <c r="L7203" s="48">
        <v>7194</v>
      </c>
      <c r="M7203" s="50">
        <v>0</v>
      </c>
      <c r="O7203" s="48">
        <v>7194</v>
      </c>
      <c r="P7203" s="50">
        <v>0</v>
      </c>
    </row>
    <row r="7204" spans="12:16" x14ac:dyDescent="0.3">
      <c r="L7204" s="48">
        <v>7195</v>
      </c>
      <c r="M7204" s="50">
        <v>0</v>
      </c>
      <c r="O7204" s="48">
        <v>7195</v>
      </c>
      <c r="P7204" s="50">
        <v>0</v>
      </c>
    </row>
    <row r="7205" spans="12:16" x14ac:dyDescent="0.3">
      <c r="L7205" s="48">
        <v>7196</v>
      </c>
      <c r="M7205" s="50">
        <v>0</v>
      </c>
      <c r="O7205" s="48">
        <v>7196</v>
      </c>
      <c r="P7205" s="50">
        <v>0</v>
      </c>
    </row>
    <row r="7206" spans="12:16" x14ac:dyDescent="0.3">
      <c r="L7206" s="48">
        <v>7197</v>
      </c>
      <c r="M7206" s="50">
        <v>138577.61929361545</v>
      </c>
      <c r="O7206" s="48">
        <v>7197</v>
      </c>
      <c r="P7206" s="50">
        <v>0</v>
      </c>
    </row>
    <row r="7207" spans="12:16" x14ac:dyDescent="0.3">
      <c r="L7207" s="48">
        <v>7198</v>
      </c>
      <c r="M7207" s="50">
        <v>0</v>
      </c>
      <c r="O7207" s="48">
        <v>7198</v>
      </c>
      <c r="P7207" s="50">
        <v>0</v>
      </c>
    </row>
    <row r="7208" spans="12:16" x14ac:dyDescent="0.3">
      <c r="L7208" s="48">
        <v>7199</v>
      </c>
      <c r="M7208" s="50">
        <v>661312.11952610151</v>
      </c>
      <c r="O7208" s="48">
        <v>7199</v>
      </c>
      <c r="P7208" s="50">
        <v>661312.11952610151</v>
      </c>
    </row>
    <row r="7209" spans="12:16" x14ac:dyDescent="0.3">
      <c r="L7209" s="48">
        <v>7200</v>
      </c>
      <c r="M7209" s="50">
        <v>0</v>
      </c>
      <c r="O7209" s="48">
        <v>7200</v>
      </c>
      <c r="P7209" s="50">
        <v>0</v>
      </c>
    </row>
    <row r="7210" spans="12:16" x14ac:dyDescent="0.3">
      <c r="L7210" s="48">
        <v>7201</v>
      </c>
      <c r="M7210" s="50">
        <v>0</v>
      </c>
      <c r="O7210" s="48">
        <v>7201</v>
      </c>
      <c r="P7210" s="50">
        <v>0</v>
      </c>
    </row>
    <row r="7211" spans="12:16" x14ac:dyDescent="0.3">
      <c r="L7211" s="48">
        <v>7202</v>
      </c>
      <c r="M7211" s="50">
        <v>0</v>
      </c>
      <c r="O7211" s="48">
        <v>7202</v>
      </c>
      <c r="P7211" s="50">
        <v>0</v>
      </c>
    </row>
    <row r="7212" spans="12:16" x14ac:dyDescent="0.3">
      <c r="L7212" s="48">
        <v>7203</v>
      </c>
      <c r="M7212" s="50">
        <v>0</v>
      </c>
      <c r="O7212" s="48">
        <v>7203</v>
      </c>
      <c r="P7212" s="50">
        <v>0</v>
      </c>
    </row>
    <row r="7213" spans="12:16" x14ac:dyDescent="0.3">
      <c r="L7213" s="48">
        <v>7204</v>
      </c>
      <c r="M7213" s="50">
        <v>0</v>
      </c>
      <c r="O7213" s="48">
        <v>7204</v>
      </c>
      <c r="P7213" s="50">
        <v>0</v>
      </c>
    </row>
    <row r="7214" spans="12:16" x14ac:dyDescent="0.3">
      <c r="L7214" s="48">
        <v>7205</v>
      </c>
      <c r="M7214" s="50">
        <v>7998879.1083724368</v>
      </c>
      <c r="O7214" s="48">
        <v>7205</v>
      </c>
      <c r="P7214" s="50">
        <v>0</v>
      </c>
    </row>
    <row r="7215" spans="12:16" x14ac:dyDescent="0.3">
      <c r="L7215" s="48">
        <v>7206</v>
      </c>
      <c r="M7215" s="50">
        <v>2594334.4021911896</v>
      </c>
      <c r="O7215" s="48">
        <v>7206</v>
      </c>
      <c r="P7215" s="50">
        <v>0</v>
      </c>
    </row>
    <row r="7216" spans="12:16" x14ac:dyDescent="0.3">
      <c r="L7216" s="48">
        <v>7207</v>
      </c>
      <c r="M7216" s="50">
        <v>0</v>
      </c>
      <c r="O7216" s="48">
        <v>7207</v>
      </c>
      <c r="P7216" s="50">
        <v>0</v>
      </c>
    </row>
    <row r="7217" spans="12:16" x14ac:dyDescent="0.3">
      <c r="L7217" s="48">
        <v>7208</v>
      </c>
      <c r="M7217" s="50">
        <v>2686440.6721824668</v>
      </c>
      <c r="O7217" s="48">
        <v>7208</v>
      </c>
      <c r="P7217" s="50">
        <v>2686440.6721824668</v>
      </c>
    </row>
    <row r="7218" spans="12:16" x14ac:dyDescent="0.3">
      <c r="L7218" s="48">
        <v>7209</v>
      </c>
      <c r="M7218" s="50">
        <v>0</v>
      </c>
      <c r="O7218" s="48">
        <v>7209</v>
      </c>
      <c r="P7218" s="50">
        <v>0</v>
      </c>
    </row>
    <row r="7219" spans="12:16" x14ac:dyDescent="0.3">
      <c r="L7219" s="48">
        <v>7210</v>
      </c>
      <c r="M7219" s="50">
        <v>0</v>
      </c>
      <c r="O7219" s="48">
        <v>7210</v>
      </c>
      <c r="P7219" s="50">
        <v>0</v>
      </c>
    </row>
    <row r="7220" spans="12:16" x14ac:dyDescent="0.3">
      <c r="L7220" s="48">
        <v>7211</v>
      </c>
      <c r="M7220" s="50">
        <v>100474.880408115</v>
      </c>
      <c r="O7220" s="48">
        <v>7211</v>
      </c>
      <c r="P7220" s="50">
        <v>100474.880408115</v>
      </c>
    </row>
    <row r="7221" spans="12:16" x14ac:dyDescent="0.3">
      <c r="L7221" s="48">
        <v>7212</v>
      </c>
      <c r="M7221" s="50">
        <v>0</v>
      </c>
      <c r="O7221" s="48">
        <v>7212</v>
      </c>
      <c r="P7221" s="50">
        <v>0</v>
      </c>
    </row>
    <row r="7222" spans="12:16" x14ac:dyDescent="0.3">
      <c r="L7222" s="48">
        <v>7213</v>
      </c>
      <c r="M7222" s="50">
        <v>315735.89227063634</v>
      </c>
      <c r="O7222" s="48">
        <v>7213</v>
      </c>
      <c r="P7222" s="50">
        <v>315735.89227063634</v>
      </c>
    </row>
    <row r="7223" spans="12:16" x14ac:dyDescent="0.3">
      <c r="L7223" s="48">
        <v>7214</v>
      </c>
      <c r="M7223" s="50">
        <v>2845864.9241451821</v>
      </c>
      <c r="O7223" s="48">
        <v>7214</v>
      </c>
      <c r="P7223" s="50">
        <v>2845864.9241451821</v>
      </c>
    </row>
    <row r="7224" spans="12:16" x14ac:dyDescent="0.3">
      <c r="L7224" s="48">
        <v>7215</v>
      </c>
      <c r="M7224" s="50">
        <v>3073827.7158441357</v>
      </c>
      <c r="O7224" s="48">
        <v>7215</v>
      </c>
      <c r="P7224" s="50">
        <v>3073827.7158441357</v>
      </c>
    </row>
    <row r="7225" spans="12:16" x14ac:dyDescent="0.3">
      <c r="L7225" s="48">
        <v>7216</v>
      </c>
      <c r="M7225" s="50">
        <v>0</v>
      </c>
      <c r="O7225" s="48">
        <v>7216</v>
      </c>
      <c r="P7225" s="50">
        <v>0</v>
      </c>
    </row>
    <row r="7226" spans="12:16" x14ac:dyDescent="0.3">
      <c r="L7226" s="48">
        <v>7217</v>
      </c>
      <c r="M7226" s="50">
        <v>0</v>
      </c>
      <c r="O7226" s="48">
        <v>7217</v>
      </c>
      <c r="P7226" s="50">
        <v>0</v>
      </c>
    </row>
    <row r="7227" spans="12:16" x14ac:dyDescent="0.3">
      <c r="L7227" s="48">
        <v>7218</v>
      </c>
      <c r="M7227" s="50">
        <v>3408180.6615213626</v>
      </c>
      <c r="O7227" s="48">
        <v>7218</v>
      </c>
      <c r="P7227" s="50">
        <v>390942.19888941909</v>
      </c>
    </row>
    <row r="7228" spans="12:16" x14ac:dyDescent="0.3">
      <c r="L7228" s="48">
        <v>7219</v>
      </c>
      <c r="M7228" s="50">
        <v>0</v>
      </c>
      <c r="O7228" s="48">
        <v>7219</v>
      </c>
      <c r="P7228" s="50">
        <v>0</v>
      </c>
    </row>
    <row r="7229" spans="12:16" x14ac:dyDescent="0.3">
      <c r="L7229" s="48">
        <v>7220</v>
      </c>
      <c r="M7229" s="50">
        <v>4958232.6074340083</v>
      </c>
      <c r="O7229" s="48">
        <v>7220</v>
      </c>
      <c r="P7229" s="50">
        <v>0</v>
      </c>
    </row>
    <row r="7230" spans="12:16" x14ac:dyDescent="0.3">
      <c r="L7230" s="48">
        <v>7221</v>
      </c>
      <c r="M7230" s="50">
        <v>234255.49586698721</v>
      </c>
      <c r="O7230" s="48">
        <v>7221</v>
      </c>
      <c r="P7230" s="50">
        <v>234255.49586698721</v>
      </c>
    </row>
    <row r="7231" spans="12:16" x14ac:dyDescent="0.3">
      <c r="L7231" s="48">
        <v>7222</v>
      </c>
      <c r="M7231" s="50">
        <v>3844203.2291671056</v>
      </c>
      <c r="O7231" s="48">
        <v>7222</v>
      </c>
      <c r="P7231" s="50">
        <v>0</v>
      </c>
    </row>
    <row r="7232" spans="12:16" x14ac:dyDescent="0.3">
      <c r="L7232" s="48">
        <v>7223</v>
      </c>
      <c r="M7232" s="50">
        <v>5205998.6004571784</v>
      </c>
      <c r="O7232" s="48">
        <v>7223</v>
      </c>
      <c r="P7232" s="50">
        <v>3696021.9412015402</v>
      </c>
    </row>
    <row r="7233" spans="12:16" x14ac:dyDescent="0.3">
      <c r="L7233" s="48">
        <v>7224</v>
      </c>
      <c r="M7233" s="50">
        <v>153597.06305809715</v>
      </c>
      <c r="O7233" s="48">
        <v>7224</v>
      </c>
      <c r="P7233" s="50">
        <v>0</v>
      </c>
    </row>
    <row r="7234" spans="12:16" x14ac:dyDescent="0.3">
      <c r="L7234" s="48">
        <v>7225</v>
      </c>
      <c r="M7234" s="50">
        <v>0</v>
      </c>
      <c r="O7234" s="48">
        <v>7225</v>
      </c>
      <c r="P7234" s="50">
        <v>0</v>
      </c>
    </row>
    <row r="7235" spans="12:16" x14ac:dyDescent="0.3">
      <c r="L7235" s="48">
        <v>7226</v>
      </c>
      <c r="M7235" s="50">
        <v>222731.03871522826</v>
      </c>
      <c r="O7235" s="48">
        <v>7226</v>
      </c>
      <c r="P7235" s="50">
        <v>0</v>
      </c>
    </row>
    <row r="7236" spans="12:16" x14ac:dyDescent="0.3">
      <c r="L7236" s="48">
        <v>7227</v>
      </c>
      <c r="M7236" s="50">
        <v>345495.77935633715</v>
      </c>
      <c r="O7236" s="48">
        <v>7227</v>
      </c>
      <c r="P7236" s="50">
        <v>345495.77935633715</v>
      </c>
    </row>
    <row r="7237" spans="12:16" x14ac:dyDescent="0.3">
      <c r="L7237" s="48">
        <v>7228</v>
      </c>
      <c r="M7237" s="50">
        <v>0</v>
      </c>
      <c r="O7237" s="48">
        <v>7228</v>
      </c>
      <c r="P7237" s="50">
        <v>0</v>
      </c>
    </row>
    <row r="7238" spans="12:16" x14ac:dyDescent="0.3">
      <c r="L7238" s="48">
        <v>7229</v>
      </c>
      <c r="M7238" s="50">
        <v>0</v>
      </c>
      <c r="O7238" s="48">
        <v>7229</v>
      </c>
      <c r="P7238" s="50">
        <v>0</v>
      </c>
    </row>
    <row r="7239" spans="12:16" x14ac:dyDescent="0.3">
      <c r="L7239" s="48">
        <v>7230</v>
      </c>
      <c r="M7239" s="50">
        <v>879295.62248173275</v>
      </c>
      <c r="O7239" s="48">
        <v>7230</v>
      </c>
      <c r="P7239" s="50">
        <v>879295.62248173275</v>
      </c>
    </row>
    <row r="7240" spans="12:16" x14ac:dyDescent="0.3">
      <c r="L7240" s="48">
        <v>7231</v>
      </c>
      <c r="M7240" s="50">
        <v>191081.59580250099</v>
      </c>
      <c r="O7240" s="48">
        <v>7231</v>
      </c>
      <c r="P7240" s="50">
        <v>191081.59580250099</v>
      </c>
    </row>
    <row r="7241" spans="12:16" x14ac:dyDescent="0.3">
      <c r="L7241" s="48">
        <v>7232</v>
      </c>
      <c r="M7241" s="50">
        <v>121471.53524622553</v>
      </c>
      <c r="O7241" s="48">
        <v>7232</v>
      </c>
      <c r="P7241" s="50">
        <v>121471.53524622553</v>
      </c>
    </row>
    <row r="7242" spans="12:16" x14ac:dyDescent="0.3">
      <c r="L7242" s="48">
        <v>7233</v>
      </c>
      <c r="M7242" s="50">
        <v>2377960.2805839293</v>
      </c>
      <c r="O7242" s="48">
        <v>7233</v>
      </c>
      <c r="P7242" s="50">
        <v>0</v>
      </c>
    </row>
    <row r="7243" spans="12:16" x14ac:dyDescent="0.3">
      <c r="L7243" s="48">
        <v>7234</v>
      </c>
      <c r="M7243" s="50">
        <v>0</v>
      </c>
      <c r="O7243" s="48">
        <v>7234</v>
      </c>
      <c r="P7243" s="50">
        <v>0</v>
      </c>
    </row>
    <row r="7244" spans="12:16" x14ac:dyDescent="0.3">
      <c r="L7244" s="48">
        <v>7235</v>
      </c>
      <c r="M7244" s="50">
        <v>148792.57193121777</v>
      </c>
      <c r="O7244" s="48">
        <v>7235</v>
      </c>
      <c r="P7244" s="50">
        <v>148792.57193121777</v>
      </c>
    </row>
    <row r="7245" spans="12:16" x14ac:dyDescent="0.3">
      <c r="L7245" s="48">
        <v>7236</v>
      </c>
      <c r="M7245" s="50">
        <v>1855177.6808935008</v>
      </c>
      <c r="O7245" s="48">
        <v>7236</v>
      </c>
      <c r="P7245" s="50">
        <v>0</v>
      </c>
    </row>
    <row r="7246" spans="12:16" x14ac:dyDescent="0.3">
      <c r="L7246" s="48">
        <v>7237</v>
      </c>
      <c r="M7246" s="50">
        <v>0</v>
      </c>
      <c r="O7246" s="48">
        <v>7237</v>
      </c>
      <c r="P7246" s="50">
        <v>0</v>
      </c>
    </row>
    <row r="7247" spans="12:16" x14ac:dyDescent="0.3">
      <c r="L7247" s="48">
        <v>7238</v>
      </c>
      <c r="M7247" s="50">
        <v>946221.87201715063</v>
      </c>
      <c r="O7247" s="48">
        <v>7238</v>
      </c>
      <c r="P7247" s="50">
        <v>0</v>
      </c>
    </row>
    <row r="7248" spans="12:16" x14ac:dyDescent="0.3">
      <c r="L7248" s="48">
        <v>7239</v>
      </c>
      <c r="M7248" s="50">
        <v>0</v>
      </c>
      <c r="O7248" s="48">
        <v>7239</v>
      </c>
      <c r="P7248" s="50">
        <v>0</v>
      </c>
    </row>
    <row r="7249" spans="12:16" x14ac:dyDescent="0.3">
      <c r="L7249" s="48">
        <v>7240</v>
      </c>
      <c r="M7249" s="50">
        <v>4329772.5127322897</v>
      </c>
      <c r="O7249" s="48">
        <v>7240</v>
      </c>
      <c r="P7249" s="50">
        <v>4329772.5127322897</v>
      </c>
    </row>
    <row r="7250" spans="12:16" x14ac:dyDescent="0.3">
      <c r="L7250" s="48">
        <v>7241</v>
      </c>
      <c r="M7250" s="50">
        <v>0</v>
      </c>
      <c r="O7250" s="48">
        <v>7241</v>
      </c>
      <c r="P7250" s="50">
        <v>0</v>
      </c>
    </row>
    <row r="7251" spans="12:16" x14ac:dyDescent="0.3">
      <c r="L7251" s="48">
        <v>7242</v>
      </c>
      <c r="M7251" s="50">
        <v>2086274.3132710468</v>
      </c>
      <c r="O7251" s="48">
        <v>7242</v>
      </c>
      <c r="P7251" s="50">
        <v>0</v>
      </c>
    </row>
    <row r="7252" spans="12:16" x14ac:dyDescent="0.3">
      <c r="L7252" s="48">
        <v>7243</v>
      </c>
      <c r="M7252" s="50">
        <v>0</v>
      </c>
      <c r="O7252" s="48">
        <v>7243</v>
      </c>
      <c r="P7252" s="50">
        <v>0</v>
      </c>
    </row>
    <row r="7253" spans="12:16" x14ac:dyDescent="0.3">
      <c r="L7253" s="48">
        <v>7244</v>
      </c>
      <c r="M7253" s="50">
        <v>0</v>
      </c>
      <c r="O7253" s="48">
        <v>7244</v>
      </c>
      <c r="P7253" s="50">
        <v>0</v>
      </c>
    </row>
    <row r="7254" spans="12:16" x14ac:dyDescent="0.3">
      <c r="L7254" s="48">
        <v>7245</v>
      </c>
      <c r="M7254" s="50">
        <v>0</v>
      </c>
      <c r="O7254" s="48">
        <v>7245</v>
      </c>
      <c r="P7254" s="50">
        <v>0</v>
      </c>
    </row>
    <row r="7255" spans="12:16" x14ac:dyDescent="0.3">
      <c r="L7255" s="48">
        <v>7246</v>
      </c>
      <c r="M7255" s="50">
        <v>0</v>
      </c>
      <c r="O7255" s="48">
        <v>7246</v>
      </c>
      <c r="P7255" s="50">
        <v>0</v>
      </c>
    </row>
    <row r="7256" spans="12:16" x14ac:dyDescent="0.3">
      <c r="L7256" s="48">
        <v>7247</v>
      </c>
      <c r="M7256" s="50">
        <v>8405878.6227609571</v>
      </c>
      <c r="O7256" s="48">
        <v>7247</v>
      </c>
      <c r="P7256" s="50">
        <v>88620.891294457586</v>
      </c>
    </row>
    <row r="7257" spans="12:16" x14ac:dyDescent="0.3">
      <c r="L7257" s="48">
        <v>7248</v>
      </c>
      <c r="M7257" s="50">
        <v>10367350.101051262</v>
      </c>
      <c r="O7257" s="48">
        <v>7248</v>
      </c>
      <c r="P7257" s="50">
        <v>0</v>
      </c>
    </row>
    <row r="7258" spans="12:16" x14ac:dyDescent="0.3">
      <c r="L7258" s="48">
        <v>7249</v>
      </c>
      <c r="M7258" s="50">
        <v>0</v>
      </c>
      <c r="O7258" s="48">
        <v>7249</v>
      </c>
      <c r="P7258" s="50">
        <v>0</v>
      </c>
    </row>
    <row r="7259" spans="12:16" x14ac:dyDescent="0.3">
      <c r="L7259" s="48">
        <v>7250</v>
      </c>
      <c r="M7259" s="50">
        <v>298786.20732970303</v>
      </c>
      <c r="O7259" s="48">
        <v>7250</v>
      </c>
      <c r="P7259" s="50">
        <v>298786.20732970303</v>
      </c>
    </row>
    <row r="7260" spans="12:16" x14ac:dyDescent="0.3">
      <c r="L7260" s="48">
        <v>7251</v>
      </c>
      <c r="M7260" s="50">
        <v>230118.50032846877</v>
      </c>
      <c r="O7260" s="48">
        <v>7251</v>
      </c>
      <c r="P7260" s="50">
        <v>230118.50032846877</v>
      </c>
    </row>
    <row r="7261" spans="12:16" x14ac:dyDescent="0.3">
      <c r="L7261" s="48">
        <v>7252</v>
      </c>
      <c r="M7261" s="50">
        <v>282579.97870329401</v>
      </c>
      <c r="O7261" s="48">
        <v>7252</v>
      </c>
      <c r="P7261" s="50">
        <v>0</v>
      </c>
    </row>
    <row r="7262" spans="12:16" x14ac:dyDescent="0.3">
      <c r="L7262" s="48">
        <v>7253</v>
      </c>
      <c r="M7262" s="50">
        <v>3074908.3499260778</v>
      </c>
      <c r="O7262" s="48">
        <v>7253</v>
      </c>
      <c r="P7262" s="50">
        <v>0</v>
      </c>
    </row>
    <row r="7263" spans="12:16" x14ac:dyDescent="0.3">
      <c r="L7263" s="48">
        <v>7254</v>
      </c>
      <c r="M7263" s="50">
        <v>603213.45648686646</v>
      </c>
      <c r="O7263" s="48">
        <v>7254</v>
      </c>
      <c r="P7263" s="50">
        <v>603213.45648686646</v>
      </c>
    </row>
    <row r="7264" spans="12:16" x14ac:dyDescent="0.3">
      <c r="L7264" s="48">
        <v>7255</v>
      </c>
      <c r="M7264" s="50">
        <v>346034.07988400105</v>
      </c>
      <c r="O7264" s="48">
        <v>7255</v>
      </c>
      <c r="P7264" s="50">
        <v>346034.07988400105</v>
      </c>
    </row>
    <row r="7265" spans="12:16" x14ac:dyDescent="0.3">
      <c r="L7265" s="48">
        <v>7256</v>
      </c>
      <c r="M7265" s="50">
        <v>112556.25427242342</v>
      </c>
      <c r="O7265" s="48">
        <v>7256</v>
      </c>
      <c r="P7265" s="50">
        <v>112556.25427242342</v>
      </c>
    </row>
    <row r="7266" spans="12:16" x14ac:dyDescent="0.3">
      <c r="L7266" s="48">
        <v>7257</v>
      </c>
      <c r="M7266" s="50">
        <v>238001.28811592795</v>
      </c>
      <c r="O7266" s="48">
        <v>7257</v>
      </c>
      <c r="P7266" s="50">
        <v>238001.28811592795</v>
      </c>
    </row>
    <row r="7267" spans="12:16" x14ac:dyDescent="0.3">
      <c r="L7267" s="48">
        <v>7258</v>
      </c>
      <c r="M7267" s="50">
        <v>811758.97572598315</v>
      </c>
      <c r="O7267" s="48">
        <v>7258</v>
      </c>
      <c r="P7267" s="50">
        <v>811758.97572598315</v>
      </c>
    </row>
    <row r="7268" spans="12:16" x14ac:dyDescent="0.3">
      <c r="L7268" s="48">
        <v>7259</v>
      </c>
      <c r="M7268" s="50">
        <v>0</v>
      </c>
      <c r="O7268" s="48">
        <v>7259</v>
      </c>
      <c r="P7268" s="50">
        <v>0</v>
      </c>
    </row>
    <row r="7269" spans="12:16" x14ac:dyDescent="0.3">
      <c r="L7269" s="48">
        <v>7260</v>
      </c>
      <c r="M7269" s="50">
        <v>285206.10425900359</v>
      </c>
      <c r="O7269" s="48">
        <v>7260</v>
      </c>
      <c r="P7269" s="50">
        <v>0</v>
      </c>
    </row>
    <row r="7270" spans="12:16" x14ac:dyDescent="0.3">
      <c r="L7270" s="48">
        <v>7261</v>
      </c>
      <c r="M7270" s="50">
        <v>194392.03187097717</v>
      </c>
      <c r="O7270" s="48">
        <v>7261</v>
      </c>
      <c r="P7270" s="50">
        <v>0</v>
      </c>
    </row>
    <row r="7271" spans="12:16" x14ac:dyDescent="0.3">
      <c r="L7271" s="48">
        <v>7262</v>
      </c>
      <c r="M7271" s="50">
        <v>0</v>
      </c>
      <c r="O7271" s="48">
        <v>7262</v>
      </c>
      <c r="P7271" s="50">
        <v>0</v>
      </c>
    </row>
    <row r="7272" spans="12:16" x14ac:dyDescent="0.3">
      <c r="L7272" s="48">
        <v>7263</v>
      </c>
      <c r="M7272" s="50">
        <v>3698877.1086232001</v>
      </c>
      <c r="O7272" s="48">
        <v>7263</v>
      </c>
      <c r="P7272" s="50">
        <v>3698877.1086232001</v>
      </c>
    </row>
    <row r="7273" spans="12:16" x14ac:dyDescent="0.3">
      <c r="L7273" s="48">
        <v>7264</v>
      </c>
      <c r="M7273" s="50">
        <v>0</v>
      </c>
      <c r="O7273" s="48">
        <v>7264</v>
      </c>
      <c r="P7273" s="50">
        <v>0</v>
      </c>
    </row>
    <row r="7274" spans="12:16" x14ac:dyDescent="0.3">
      <c r="L7274" s="48">
        <v>7265</v>
      </c>
      <c r="M7274" s="50">
        <v>0</v>
      </c>
      <c r="O7274" s="48">
        <v>7265</v>
      </c>
      <c r="P7274" s="50">
        <v>0</v>
      </c>
    </row>
    <row r="7275" spans="12:16" x14ac:dyDescent="0.3">
      <c r="L7275" s="48">
        <v>7266</v>
      </c>
      <c r="M7275" s="50">
        <v>2792760.2407348026</v>
      </c>
      <c r="O7275" s="48">
        <v>7266</v>
      </c>
      <c r="P7275" s="50">
        <v>2792760.2407348026</v>
      </c>
    </row>
    <row r="7276" spans="12:16" x14ac:dyDescent="0.3">
      <c r="L7276" s="48">
        <v>7267</v>
      </c>
      <c r="M7276" s="50">
        <v>784311.95465313049</v>
      </c>
      <c r="O7276" s="48">
        <v>7267</v>
      </c>
      <c r="P7276" s="50">
        <v>784311.95465313049</v>
      </c>
    </row>
    <row r="7277" spans="12:16" x14ac:dyDescent="0.3">
      <c r="L7277" s="48">
        <v>7268</v>
      </c>
      <c r="M7277" s="50">
        <v>0</v>
      </c>
      <c r="O7277" s="48">
        <v>7268</v>
      </c>
      <c r="P7277" s="50">
        <v>0</v>
      </c>
    </row>
    <row r="7278" spans="12:16" x14ac:dyDescent="0.3">
      <c r="L7278" s="48">
        <v>7269</v>
      </c>
      <c r="M7278" s="50">
        <v>0</v>
      </c>
      <c r="O7278" s="48">
        <v>7269</v>
      </c>
      <c r="P7278" s="50">
        <v>0</v>
      </c>
    </row>
    <row r="7279" spans="12:16" x14ac:dyDescent="0.3">
      <c r="L7279" s="48">
        <v>7270</v>
      </c>
      <c r="M7279" s="50">
        <v>0</v>
      </c>
      <c r="O7279" s="48">
        <v>7270</v>
      </c>
      <c r="P7279" s="50">
        <v>0</v>
      </c>
    </row>
    <row r="7280" spans="12:16" x14ac:dyDescent="0.3">
      <c r="L7280" s="48">
        <v>7271</v>
      </c>
      <c r="M7280" s="50">
        <v>0</v>
      </c>
      <c r="O7280" s="48">
        <v>7271</v>
      </c>
      <c r="P7280" s="50">
        <v>0</v>
      </c>
    </row>
    <row r="7281" spans="12:16" x14ac:dyDescent="0.3">
      <c r="L7281" s="48">
        <v>7272</v>
      </c>
      <c r="M7281" s="50">
        <v>0</v>
      </c>
      <c r="O7281" s="48">
        <v>7272</v>
      </c>
      <c r="P7281" s="50">
        <v>0</v>
      </c>
    </row>
    <row r="7282" spans="12:16" x14ac:dyDescent="0.3">
      <c r="L7282" s="48">
        <v>7273</v>
      </c>
      <c r="M7282" s="50">
        <v>0</v>
      </c>
      <c r="O7282" s="48">
        <v>7273</v>
      </c>
      <c r="P7282" s="50">
        <v>0</v>
      </c>
    </row>
    <row r="7283" spans="12:16" x14ac:dyDescent="0.3">
      <c r="L7283" s="48">
        <v>7274</v>
      </c>
      <c r="M7283" s="50">
        <v>602851.14254109678</v>
      </c>
      <c r="O7283" s="48">
        <v>7274</v>
      </c>
      <c r="P7283" s="50">
        <v>0</v>
      </c>
    </row>
    <row r="7284" spans="12:16" x14ac:dyDescent="0.3">
      <c r="L7284" s="48">
        <v>7275</v>
      </c>
      <c r="M7284" s="50">
        <v>2443168.2407968836</v>
      </c>
      <c r="O7284" s="48">
        <v>7275</v>
      </c>
      <c r="P7284" s="50">
        <v>2443168.2407968836</v>
      </c>
    </row>
    <row r="7285" spans="12:16" x14ac:dyDescent="0.3">
      <c r="L7285" s="48">
        <v>7276</v>
      </c>
      <c r="M7285" s="50">
        <v>3921432.4800206516</v>
      </c>
      <c r="O7285" s="48">
        <v>7276</v>
      </c>
      <c r="P7285" s="50">
        <v>3921432.4800206516</v>
      </c>
    </row>
    <row r="7286" spans="12:16" x14ac:dyDescent="0.3">
      <c r="L7286" s="48">
        <v>7277</v>
      </c>
      <c r="M7286" s="50">
        <v>4344107.0435488336</v>
      </c>
      <c r="O7286" s="48">
        <v>7277</v>
      </c>
      <c r="P7286" s="50">
        <v>4344107.0435488336</v>
      </c>
    </row>
    <row r="7287" spans="12:16" x14ac:dyDescent="0.3">
      <c r="L7287" s="48">
        <v>7278</v>
      </c>
      <c r="M7287" s="50">
        <v>3844391.9999627899</v>
      </c>
      <c r="O7287" s="48">
        <v>7278</v>
      </c>
      <c r="P7287" s="50">
        <v>373402.2470259862</v>
      </c>
    </row>
    <row r="7288" spans="12:16" x14ac:dyDescent="0.3">
      <c r="L7288" s="48">
        <v>7279</v>
      </c>
      <c r="M7288" s="50">
        <v>0</v>
      </c>
      <c r="O7288" s="48">
        <v>7279</v>
      </c>
      <c r="P7288" s="50">
        <v>0</v>
      </c>
    </row>
    <row r="7289" spans="12:16" x14ac:dyDescent="0.3">
      <c r="L7289" s="48">
        <v>7280</v>
      </c>
      <c r="M7289" s="50">
        <v>4625952.0850199722</v>
      </c>
      <c r="O7289" s="48">
        <v>7280</v>
      </c>
      <c r="P7289" s="50">
        <v>686218.31013044831</v>
      </c>
    </row>
    <row r="7290" spans="12:16" x14ac:dyDescent="0.3">
      <c r="L7290" s="48">
        <v>7281</v>
      </c>
      <c r="M7290" s="50">
        <v>0</v>
      </c>
      <c r="O7290" s="48">
        <v>7281</v>
      </c>
      <c r="P7290" s="50">
        <v>0</v>
      </c>
    </row>
    <row r="7291" spans="12:16" x14ac:dyDescent="0.3">
      <c r="L7291" s="48">
        <v>7282</v>
      </c>
      <c r="M7291" s="50">
        <v>64509.30088351023</v>
      </c>
      <c r="O7291" s="48">
        <v>7282</v>
      </c>
      <c r="P7291" s="50">
        <v>64509.30088351023</v>
      </c>
    </row>
    <row r="7292" spans="12:16" x14ac:dyDescent="0.3">
      <c r="L7292" s="48">
        <v>7283</v>
      </c>
      <c r="M7292" s="50">
        <v>246613.89697329266</v>
      </c>
      <c r="O7292" s="48">
        <v>7283</v>
      </c>
      <c r="P7292" s="50">
        <v>0</v>
      </c>
    </row>
    <row r="7293" spans="12:16" x14ac:dyDescent="0.3">
      <c r="L7293" s="48">
        <v>7284</v>
      </c>
      <c r="M7293" s="50">
        <v>163754.01617880721</v>
      </c>
      <c r="O7293" s="48">
        <v>7284</v>
      </c>
      <c r="P7293" s="50">
        <v>163754.01617880721</v>
      </c>
    </row>
    <row r="7294" spans="12:16" x14ac:dyDescent="0.3">
      <c r="L7294" s="48">
        <v>7285</v>
      </c>
      <c r="M7294" s="50">
        <v>402710.91345518309</v>
      </c>
      <c r="O7294" s="48">
        <v>7285</v>
      </c>
      <c r="P7294" s="50">
        <v>200323.49628224527</v>
      </c>
    </row>
    <row r="7295" spans="12:16" x14ac:dyDescent="0.3">
      <c r="L7295" s="48">
        <v>7286</v>
      </c>
      <c r="M7295" s="50">
        <v>0</v>
      </c>
      <c r="O7295" s="48">
        <v>7286</v>
      </c>
      <c r="P7295" s="50">
        <v>0</v>
      </c>
    </row>
    <row r="7296" spans="12:16" x14ac:dyDescent="0.3">
      <c r="L7296" s="48">
        <v>7287</v>
      </c>
      <c r="M7296" s="50">
        <v>0</v>
      </c>
      <c r="O7296" s="48">
        <v>7287</v>
      </c>
      <c r="P7296" s="50">
        <v>0</v>
      </c>
    </row>
    <row r="7297" spans="12:16" x14ac:dyDescent="0.3">
      <c r="L7297" s="48">
        <v>7288</v>
      </c>
      <c r="M7297" s="50">
        <v>0</v>
      </c>
      <c r="O7297" s="48">
        <v>7288</v>
      </c>
      <c r="P7297" s="50">
        <v>0</v>
      </c>
    </row>
    <row r="7298" spans="12:16" x14ac:dyDescent="0.3">
      <c r="L7298" s="48">
        <v>7289</v>
      </c>
      <c r="M7298" s="50">
        <v>0</v>
      </c>
      <c r="O7298" s="48">
        <v>7289</v>
      </c>
      <c r="P7298" s="50">
        <v>0</v>
      </c>
    </row>
    <row r="7299" spans="12:16" x14ac:dyDescent="0.3">
      <c r="L7299" s="48">
        <v>7290</v>
      </c>
      <c r="M7299" s="50">
        <v>1664022.221279558</v>
      </c>
      <c r="O7299" s="48">
        <v>7290</v>
      </c>
      <c r="P7299" s="50">
        <v>1455960.9044378072</v>
      </c>
    </row>
    <row r="7300" spans="12:16" x14ac:dyDescent="0.3">
      <c r="L7300" s="48">
        <v>7291</v>
      </c>
      <c r="M7300" s="50">
        <v>2283334.2530578976</v>
      </c>
      <c r="O7300" s="48">
        <v>7291</v>
      </c>
      <c r="P7300" s="50">
        <v>180494.22857980808</v>
      </c>
    </row>
    <row r="7301" spans="12:16" x14ac:dyDescent="0.3">
      <c r="L7301" s="48">
        <v>7292</v>
      </c>
      <c r="M7301" s="50">
        <v>414525.95337841549</v>
      </c>
      <c r="O7301" s="48">
        <v>7292</v>
      </c>
      <c r="P7301" s="50">
        <v>414525.95337841549</v>
      </c>
    </row>
    <row r="7302" spans="12:16" x14ac:dyDescent="0.3">
      <c r="L7302" s="48">
        <v>7293</v>
      </c>
      <c r="M7302" s="50">
        <v>266939.6989511092</v>
      </c>
      <c r="O7302" s="48">
        <v>7293</v>
      </c>
      <c r="P7302" s="50">
        <v>266939.6989511092</v>
      </c>
    </row>
    <row r="7303" spans="12:16" x14ac:dyDescent="0.3">
      <c r="L7303" s="48">
        <v>7294</v>
      </c>
      <c r="M7303" s="50">
        <v>0</v>
      </c>
      <c r="O7303" s="48">
        <v>7294</v>
      </c>
      <c r="P7303" s="50">
        <v>0</v>
      </c>
    </row>
    <row r="7304" spans="12:16" x14ac:dyDescent="0.3">
      <c r="L7304" s="48">
        <v>7295</v>
      </c>
      <c r="M7304" s="50">
        <v>0</v>
      </c>
      <c r="O7304" s="48">
        <v>7295</v>
      </c>
      <c r="P7304" s="50">
        <v>0</v>
      </c>
    </row>
    <row r="7305" spans="12:16" x14ac:dyDescent="0.3">
      <c r="L7305" s="48">
        <v>7296</v>
      </c>
      <c r="M7305" s="50">
        <v>0</v>
      </c>
      <c r="O7305" s="48">
        <v>7296</v>
      </c>
      <c r="P7305" s="50">
        <v>0</v>
      </c>
    </row>
    <row r="7306" spans="12:16" x14ac:dyDescent="0.3">
      <c r="L7306" s="48">
        <v>7297</v>
      </c>
      <c r="M7306" s="50">
        <v>0</v>
      </c>
      <c r="O7306" s="48">
        <v>7297</v>
      </c>
      <c r="P7306" s="50">
        <v>0</v>
      </c>
    </row>
    <row r="7307" spans="12:16" x14ac:dyDescent="0.3">
      <c r="L7307" s="48">
        <v>7298</v>
      </c>
      <c r="M7307" s="50">
        <v>0</v>
      </c>
      <c r="O7307" s="48">
        <v>7298</v>
      </c>
      <c r="P7307" s="50">
        <v>0</v>
      </c>
    </row>
    <row r="7308" spans="12:16" x14ac:dyDescent="0.3">
      <c r="L7308" s="48">
        <v>7299</v>
      </c>
      <c r="M7308" s="50">
        <v>6472906.2878252845</v>
      </c>
      <c r="O7308" s="48">
        <v>7299</v>
      </c>
      <c r="P7308" s="50">
        <v>6472906.2878252845</v>
      </c>
    </row>
    <row r="7309" spans="12:16" x14ac:dyDescent="0.3">
      <c r="L7309" s="48">
        <v>7300</v>
      </c>
      <c r="M7309" s="50">
        <v>5946793.6598529592</v>
      </c>
      <c r="O7309" s="48">
        <v>7300</v>
      </c>
      <c r="P7309" s="50">
        <v>1273983.5052529084</v>
      </c>
    </row>
    <row r="7310" spans="12:16" x14ac:dyDescent="0.3">
      <c r="L7310" s="48">
        <v>7301</v>
      </c>
      <c r="M7310" s="50">
        <v>0</v>
      </c>
      <c r="O7310" s="48">
        <v>7301</v>
      </c>
      <c r="P7310" s="50">
        <v>0</v>
      </c>
    </row>
    <row r="7311" spans="12:16" x14ac:dyDescent="0.3">
      <c r="L7311" s="48">
        <v>7302</v>
      </c>
      <c r="M7311" s="50">
        <v>0</v>
      </c>
      <c r="O7311" s="48">
        <v>7302</v>
      </c>
      <c r="P7311" s="50">
        <v>0</v>
      </c>
    </row>
    <row r="7312" spans="12:16" x14ac:dyDescent="0.3">
      <c r="L7312" s="48">
        <v>7303</v>
      </c>
      <c r="M7312" s="50">
        <v>0</v>
      </c>
      <c r="O7312" s="48">
        <v>7303</v>
      </c>
      <c r="P7312" s="50">
        <v>0</v>
      </c>
    </row>
    <row r="7313" spans="12:16" x14ac:dyDescent="0.3">
      <c r="L7313" s="48">
        <v>7304</v>
      </c>
      <c r="M7313" s="50">
        <v>0</v>
      </c>
      <c r="O7313" s="48">
        <v>7304</v>
      </c>
      <c r="P7313" s="50">
        <v>0</v>
      </c>
    </row>
    <row r="7314" spans="12:16" x14ac:dyDescent="0.3">
      <c r="L7314" s="48">
        <v>7305</v>
      </c>
      <c r="M7314" s="50">
        <v>2674607.0133196386</v>
      </c>
      <c r="O7314" s="48">
        <v>7305</v>
      </c>
      <c r="P7314" s="50">
        <v>0</v>
      </c>
    </row>
    <row r="7315" spans="12:16" x14ac:dyDescent="0.3">
      <c r="L7315" s="48">
        <v>7306</v>
      </c>
      <c r="M7315" s="50">
        <v>0</v>
      </c>
      <c r="O7315" s="48">
        <v>7306</v>
      </c>
      <c r="P7315" s="50">
        <v>0</v>
      </c>
    </row>
    <row r="7316" spans="12:16" x14ac:dyDescent="0.3">
      <c r="L7316" s="48">
        <v>7307</v>
      </c>
      <c r="M7316" s="50">
        <v>0</v>
      </c>
      <c r="O7316" s="48">
        <v>7307</v>
      </c>
      <c r="P7316" s="50">
        <v>0</v>
      </c>
    </row>
    <row r="7317" spans="12:16" x14ac:dyDescent="0.3">
      <c r="L7317" s="48">
        <v>7308</v>
      </c>
      <c r="M7317" s="50">
        <v>218355.9771833375</v>
      </c>
      <c r="O7317" s="48">
        <v>7308</v>
      </c>
      <c r="P7317" s="50">
        <v>218355.9771833375</v>
      </c>
    </row>
    <row r="7318" spans="12:16" x14ac:dyDescent="0.3">
      <c r="L7318" s="48">
        <v>7309</v>
      </c>
      <c r="M7318" s="50">
        <v>0</v>
      </c>
      <c r="O7318" s="48">
        <v>7309</v>
      </c>
      <c r="P7318" s="50">
        <v>0</v>
      </c>
    </row>
    <row r="7319" spans="12:16" x14ac:dyDescent="0.3">
      <c r="L7319" s="48">
        <v>7310</v>
      </c>
      <c r="M7319" s="50">
        <v>2573132.2642918844</v>
      </c>
      <c r="O7319" s="48">
        <v>7310</v>
      </c>
      <c r="P7319" s="50">
        <v>2573132.2642918844</v>
      </c>
    </row>
    <row r="7320" spans="12:16" x14ac:dyDescent="0.3">
      <c r="L7320" s="48">
        <v>7311</v>
      </c>
      <c r="M7320" s="50">
        <v>1631464.8186989252</v>
      </c>
      <c r="O7320" s="48">
        <v>7311</v>
      </c>
      <c r="P7320" s="50">
        <v>0</v>
      </c>
    </row>
    <row r="7321" spans="12:16" x14ac:dyDescent="0.3">
      <c r="L7321" s="48">
        <v>7312</v>
      </c>
      <c r="M7321" s="50">
        <v>2840847.9486046871</v>
      </c>
      <c r="O7321" s="48">
        <v>7312</v>
      </c>
      <c r="P7321" s="50">
        <v>0</v>
      </c>
    </row>
    <row r="7322" spans="12:16" x14ac:dyDescent="0.3">
      <c r="L7322" s="48">
        <v>7313</v>
      </c>
      <c r="M7322" s="50">
        <v>0</v>
      </c>
      <c r="O7322" s="48">
        <v>7313</v>
      </c>
      <c r="P7322" s="50">
        <v>0</v>
      </c>
    </row>
    <row r="7323" spans="12:16" x14ac:dyDescent="0.3">
      <c r="L7323" s="48">
        <v>7314</v>
      </c>
      <c r="M7323" s="50">
        <v>1201849.3265309255</v>
      </c>
      <c r="O7323" s="48">
        <v>7314</v>
      </c>
      <c r="P7323" s="50">
        <v>1201849.3265309255</v>
      </c>
    </row>
    <row r="7324" spans="12:16" x14ac:dyDescent="0.3">
      <c r="L7324" s="48">
        <v>7315</v>
      </c>
      <c r="M7324" s="50">
        <v>0</v>
      </c>
      <c r="O7324" s="48">
        <v>7315</v>
      </c>
      <c r="P7324" s="50">
        <v>0</v>
      </c>
    </row>
    <row r="7325" spans="12:16" x14ac:dyDescent="0.3">
      <c r="L7325" s="48">
        <v>7316</v>
      </c>
      <c r="M7325" s="50">
        <v>0</v>
      </c>
      <c r="O7325" s="48">
        <v>7316</v>
      </c>
      <c r="P7325" s="50">
        <v>0</v>
      </c>
    </row>
    <row r="7326" spans="12:16" x14ac:dyDescent="0.3">
      <c r="L7326" s="48">
        <v>7317</v>
      </c>
      <c r="M7326" s="50">
        <v>821023.20524229784</v>
      </c>
      <c r="O7326" s="48">
        <v>7317</v>
      </c>
      <c r="P7326" s="50">
        <v>821023.20524229784</v>
      </c>
    </row>
    <row r="7327" spans="12:16" x14ac:dyDescent="0.3">
      <c r="L7327" s="48">
        <v>7318</v>
      </c>
      <c r="M7327" s="50">
        <v>0</v>
      </c>
      <c r="O7327" s="48">
        <v>7318</v>
      </c>
      <c r="P7327" s="50">
        <v>0</v>
      </c>
    </row>
    <row r="7328" spans="12:16" x14ac:dyDescent="0.3">
      <c r="L7328" s="48">
        <v>7319</v>
      </c>
      <c r="M7328" s="50">
        <v>0</v>
      </c>
      <c r="O7328" s="48">
        <v>7319</v>
      </c>
      <c r="P7328" s="50">
        <v>0</v>
      </c>
    </row>
    <row r="7329" spans="12:16" x14ac:dyDescent="0.3">
      <c r="L7329" s="48">
        <v>7320</v>
      </c>
      <c r="M7329" s="50">
        <v>0</v>
      </c>
      <c r="O7329" s="48">
        <v>7320</v>
      </c>
      <c r="P7329" s="50">
        <v>0</v>
      </c>
    </row>
    <row r="7330" spans="12:16" x14ac:dyDescent="0.3">
      <c r="L7330" s="48">
        <v>7321</v>
      </c>
      <c r="M7330" s="50">
        <v>0</v>
      </c>
      <c r="O7330" s="48">
        <v>7321</v>
      </c>
      <c r="P7330" s="50">
        <v>0</v>
      </c>
    </row>
    <row r="7331" spans="12:16" x14ac:dyDescent="0.3">
      <c r="L7331" s="48">
        <v>7322</v>
      </c>
      <c r="M7331" s="50">
        <v>0</v>
      </c>
      <c r="O7331" s="48">
        <v>7322</v>
      </c>
      <c r="P7331" s="50">
        <v>0</v>
      </c>
    </row>
    <row r="7332" spans="12:16" x14ac:dyDescent="0.3">
      <c r="L7332" s="48">
        <v>7323</v>
      </c>
      <c r="M7332" s="50">
        <v>0</v>
      </c>
      <c r="O7332" s="48">
        <v>7323</v>
      </c>
      <c r="P7332" s="50">
        <v>0</v>
      </c>
    </row>
    <row r="7333" spans="12:16" x14ac:dyDescent="0.3">
      <c r="L7333" s="48">
        <v>7324</v>
      </c>
      <c r="M7333" s="50">
        <v>231927.95744236303</v>
      </c>
      <c r="O7333" s="48">
        <v>7324</v>
      </c>
      <c r="P7333" s="50">
        <v>0</v>
      </c>
    </row>
    <row r="7334" spans="12:16" x14ac:dyDescent="0.3">
      <c r="L7334" s="48">
        <v>7325</v>
      </c>
      <c r="M7334" s="50">
        <v>2225919.759358183</v>
      </c>
      <c r="O7334" s="48">
        <v>7325</v>
      </c>
      <c r="P7334" s="50">
        <v>214838.17921031936</v>
      </c>
    </row>
    <row r="7335" spans="12:16" x14ac:dyDescent="0.3">
      <c r="L7335" s="48">
        <v>7326</v>
      </c>
      <c r="M7335" s="50">
        <v>0</v>
      </c>
      <c r="O7335" s="48">
        <v>7326</v>
      </c>
      <c r="P7335" s="50">
        <v>0</v>
      </c>
    </row>
    <row r="7336" spans="12:16" x14ac:dyDescent="0.3">
      <c r="L7336" s="48">
        <v>7327</v>
      </c>
      <c r="M7336" s="50">
        <v>4138098.8827090114</v>
      </c>
      <c r="O7336" s="48">
        <v>7327</v>
      </c>
      <c r="P7336" s="50">
        <v>0</v>
      </c>
    </row>
    <row r="7337" spans="12:16" x14ac:dyDescent="0.3">
      <c r="L7337" s="48">
        <v>7328</v>
      </c>
      <c r="M7337" s="50">
        <v>4466747.6678749891</v>
      </c>
      <c r="O7337" s="48">
        <v>7328</v>
      </c>
      <c r="P7337" s="50">
        <v>901494.97179215599</v>
      </c>
    </row>
    <row r="7338" spans="12:16" x14ac:dyDescent="0.3">
      <c r="L7338" s="48">
        <v>7329</v>
      </c>
      <c r="M7338" s="50">
        <v>3039767.6552921995</v>
      </c>
      <c r="O7338" s="48">
        <v>7329</v>
      </c>
      <c r="P7338" s="50">
        <v>3039767.6552921995</v>
      </c>
    </row>
    <row r="7339" spans="12:16" x14ac:dyDescent="0.3">
      <c r="L7339" s="48">
        <v>7330</v>
      </c>
      <c r="M7339" s="50">
        <v>276726.52296973666</v>
      </c>
      <c r="O7339" s="48">
        <v>7330</v>
      </c>
      <c r="P7339" s="50">
        <v>276726.52296973666</v>
      </c>
    </row>
    <row r="7340" spans="12:16" x14ac:dyDescent="0.3">
      <c r="L7340" s="48">
        <v>7331</v>
      </c>
      <c r="M7340" s="50">
        <v>0</v>
      </c>
      <c r="O7340" s="48">
        <v>7331</v>
      </c>
      <c r="P7340" s="50">
        <v>0</v>
      </c>
    </row>
    <row r="7341" spans="12:16" x14ac:dyDescent="0.3">
      <c r="L7341" s="48">
        <v>7332</v>
      </c>
      <c r="M7341" s="50">
        <v>127770.21150629419</v>
      </c>
      <c r="O7341" s="48">
        <v>7332</v>
      </c>
      <c r="P7341" s="50">
        <v>127770.21150629419</v>
      </c>
    </row>
    <row r="7342" spans="12:16" x14ac:dyDescent="0.3">
      <c r="L7342" s="48">
        <v>7333</v>
      </c>
      <c r="M7342" s="50">
        <v>342022.02840416564</v>
      </c>
      <c r="O7342" s="48">
        <v>7333</v>
      </c>
      <c r="P7342" s="50">
        <v>342022.02840416564</v>
      </c>
    </row>
    <row r="7343" spans="12:16" x14ac:dyDescent="0.3">
      <c r="L7343" s="48">
        <v>7334</v>
      </c>
      <c r="M7343" s="50">
        <v>0</v>
      </c>
      <c r="O7343" s="48">
        <v>7334</v>
      </c>
      <c r="P7343" s="50">
        <v>0</v>
      </c>
    </row>
    <row r="7344" spans="12:16" x14ac:dyDescent="0.3">
      <c r="L7344" s="48">
        <v>7335</v>
      </c>
      <c r="M7344" s="50">
        <v>2032721.0173051492</v>
      </c>
      <c r="O7344" s="48">
        <v>7335</v>
      </c>
      <c r="P7344" s="50">
        <v>1665016.5822169168</v>
      </c>
    </row>
    <row r="7345" spans="12:16" x14ac:dyDescent="0.3">
      <c r="L7345" s="48">
        <v>7336</v>
      </c>
      <c r="M7345" s="50">
        <v>0</v>
      </c>
      <c r="O7345" s="48">
        <v>7336</v>
      </c>
      <c r="P7345" s="50">
        <v>0</v>
      </c>
    </row>
    <row r="7346" spans="12:16" x14ac:dyDescent="0.3">
      <c r="L7346" s="48">
        <v>7337</v>
      </c>
      <c r="M7346" s="50">
        <v>2433468.857728601</v>
      </c>
      <c r="O7346" s="48">
        <v>7337</v>
      </c>
      <c r="P7346" s="50">
        <v>0</v>
      </c>
    </row>
    <row r="7347" spans="12:16" x14ac:dyDescent="0.3">
      <c r="L7347" s="48">
        <v>7338</v>
      </c>
      <c r="M7347" s="50">
        <v>779768.56312902155</v>
      </c>
      <c r="O7347" s="48">
        <v>7338</v>
      </c>
      <c r="P7347" s="50">
        <v>446901.53260939353</v>
      </c>
    </row>
    <row r="7348" spans="12:16" x14ac:dyDescent="0.3">
      <c r="L7348" s="48">
        <v>7339</v>
      </c>
      <c r="M7348" s="50">
        <v>0</v>
      </c>
      <c r="O7348" s="48">
        <v>7339</v>
      </c>
      <c r="P7348" s="50">
        <v>0</v>
      </c>
    </row>
    <row r="7349" spans="12:16" x14ac:dyDescent="0.3">
      <c r="L7349" s="48">
        <v>7340</v>
      </c>
      <c r="M7349" s="50">
        <v>0</v>
      </c>
      <c r="O7349" s="48">
        <v>7340</v>
      </c>
      <c r="P7349" s="50">
        <v>0</v>
      </c>
    </row>
    <row r="7350" spans="12:16" x14ac:dyDescent="0.3">
      <c r="L7350" s="48">
        <v>7341</v>
      </c>
      <c r="M7350" s="50">
        <v>1359192.5439386016</v>
      </c>
      <c r="O7350" s="48">
        <v>7341</v>
      </c>
      <c r="P7350" s="50">
        <v>0</v>
      </c>
    </row>
    <row r="7351" spans="12:16" x14ac:dyDescent="0.3">
      <c r="L7351" s="48">
        <v>7342</v>
      </c>
      <c r="M7351" s="50">
        <v>0</v>
      </c>
      <c r="O7351" s="48">
        <v>7342</v>
      </c>
      <c r="P7351" s="50">
        <v>0</v>
      </c>
    </row>
    <row r="7352" spans="12:16" x14ac:dyDescent="0.3">
      <c r="L7352" s="48">
        <v>7343</v>
      </c>
      <c r="M7352" s="50">
        <v>4084622.0837686742</v>
      </c>
      <c r="O7352" s="48">
        <v>7343</v>
      </c>
      <c r="P7352" s="50">
        <v>4084622.0837686742</v>
      </c>
    </row>
    <row r="7353" spans="12:16" x14ac:dyDescent="0.3">
      <c r="L7353" s="48">
        <v>7344</v>
      </c>
      <c r="M7353" s="50">
        <v>0</v>
      </c>
      <c r="O7353" s="48">
        <v>7344</v>
      </c>
      <c r="P7353" s="50">
        <v>0</v>
      </c>
    </row>
    <row r="7354" spans="12:16" x14ac:dyDescent="0.3">
      <c r="L7354" s="48">
        <v>7345</v>
      </c>
      <c r="M7354" s="50">
        <v>262542.37160402915</v>
      </c>
      <c r="O7354" s="48">
        <v>7345</v>
      </c>
      <c r="P7354" s="50">
        <v>0</v>
      </c>
    </row>
    <row r="7355" spans="12:16" x14ac:dyDescent="0.3">
      <c r="L7355" s="48">
        <v>7346</v>
      </c>
      <c r="M7355" s="50">
        <v>0</v>
      </c>
      <c r="O7355" s="48">
        <v>7346</v>
      </c>
      <c r="P7355" s="50">
        <v>0</v>
      </c>
    </row>
    <row r="7356" spans="12:16" x14ac:dyDescent="0.3">
      <c r="L7356" s="48">
        <v>7347</v>
      </c>
      <c r="M7356" s="50">
        <v>295613.13709073217</v>
      </c>
      <c r="O7356" s="48">
        <v>7347</v>
      </c>
      <c r="P7356" s="50">
        <v>295613.13709073217</v>
      </c>
    </row>
    <row r="7357" spans="12:16" x14ac:dyDescent="0.3">
      <c r="L7357" s="48">
        <v>7348</v>
      </c>
      <c r="M7357" s="50">
        <v>1514186.9138586863</v>
      </c>
      <c r="O7357" s="48">
        <v>7348</v>
      </c>
      <c r="P7357" s="50">
        <v>1514186.9138586863</v>
      </c>
    </row>
    <row r="7358" spans="12:16" x14ac:dyDescent="0.3">
      <c r="L7358" s="48">
        <v>7349</v>
      </c>
      <c r="M7358" s="50">
        <v>0</v>
      </c>
      <c r="O7358" s="48">
        <v>7349</v>
      </c>
      <c r="P7358" s="50">
        <v>0</v>
      </c>
    </row>
    <row r="7359" spans="12:16" x14ac:dyDescent="0.3">
      <c r="L7359" s="48">
        <v>7350</v>
      </c>
      <c r="M7359" s="50">
        <v>305815.222386882</v>
      </c>
      <c r="O7359" s="48">
        <v>7350</v>
      </c>
      <c r="P7359" s="50">
        <v>0</v>
      </c>
    </row>
    <row r="7360" spans="12:16" x14ac:dyDescent="0.3">
      <c r="L7360" s="48">
        <v>7351</v>
      </c>
      <c r="M7360" s="50">
        <v>267359.52187848202</v>
      </c>
      <c r="O7360" s="48">
        <v>7351</v>
      </c>
      <c r="P7360" s="50">
        <v>81146.788535309344</v>
      </c>
    </row>
    <row r="7361" spans="12:16" x14ac:dyDescent="0.3">
      <c r="L7361" s="48">
        <v>7352</v>
      </c>
      <c r="M7361" s="50">
        <v>0</v>
      </c>
      <c r="O7361" s="48">
        <v>7352</v>
      </c>
      <c r="P7361" s="50">
        <v>0</v>
      </c>
    </row>
    <row r="7362" spans="12:16" x14ac:dyDescent="0.3">
      <c r="L7362" s="48">
        <v>7353</v>
      </c>
      <c r="M7362" s="50">
        <v>446737.54997681023</v>
      </c>
      <c r="O7362" s="48">
        <v>7353</v>
      </c>
      <c r="P7362" s="50">
        <v>446737.54997681023</v>
      </c>
    </row>
    <row r="7363" spans="12:16" x14ac:dyDescent="0.3">
      <c r="L7363" s="48">
        <v>7354</v>
      </c>
      <c r="M7363" s="50">
        <v>755212.38148839062</v>
      </c>
      <c r="O7363" s="48">
        <v>7354</v>
      </c>
      <c r="P7363" s="50">
        <v>755212.38148839062</v>
      </c>
    </row>
    <row r="7364" spans="12:16" x14ac:dyDescent="0.3">
      <c r="L7364" s="48">
        <v>7355</v>
      </c>
      <c r="M7364" s="50">
        <v>0</v>
      </c>
      <c r="O7364" s="48">
        <v>7355</v>
      </c>
      <c r="P7364" s="50">
        <v>0</v>
      </c>
    </row>
    <row r="7365" spans="12:16" x14ac:dyDescent="0.3">
      <c r="L7365" s="48">
        <v>7356</v>
      </c>
      <c r="M7365" s="50">
        <v>0</v>
      </c>
      <c r="O7365" s="48">
        <v>7356</v>
      </c>
      <c r="P7365" s="50">
        <v>0</v>
      </c>
    </row>
    <row r="7366" spans="12:16" x14ac:dyDescent="0.3">
      <c r="L7366" s="48">
        <v>7357</v>
      </c>
      <c r="M7366" s="50">
        <v>183719.98374877241</v>
      </c>
      <c r="O7366" s="48">
        <v>7357</v>
      </c>
      <c r="P7366" s="50">
        <v>183719.98374877241</v>
      </c>
    </row>
    <row r="7367" spans="12:16" x14ac:dyDescent="0.3">
      <c r="L7367" s="48">
        <v>7358</v>
      </c>
      <c r="M7367" s="50">
        <v>287558.41737979621</v>
      </c>
      <c r="O7367" s="48">
        <v>7358</v>
      </c>
      <c r="P7367" s="50">
        <v>287558.41737979621</v>
      </c>
    </row>
    <row r="7368" spans="12:16" x14ac:dyDescent="0.3">
      <c r="L7368" s="48">
        <v>7359</v>
      </c>
      <c r="M7368" s="50">
        <v>371559.56890595861</v>
      </c>
      <c r="O7368" s="48">
        <v>7359</v>
      </c>
      <c r="P7368" s="50">
        <v>152567.7720531532</v>
      </c>
    </row>
    <row r="7369" spans="12:16" x14ac:dyDescent="0.3">
      <c r="L7369" s="48">
        <v>7360</v>
      </c>
      <c r="M7369" s="50">
        <v>817491.22672600369</v>
      </c>
      <c r="O7369" s="48">
        <v>7360</v>
      </c>
      <c r="P7369" s="50">
        <v>817491.22672600369</v>
      </c>
    </row>
    <row r="7370" spans="12:16" x14ac:dyDescent="0.3">
      <c r="L7370" s="48">
        <v>7361</v>
      </c>
      <c r="M7370" s="50">
        <v>0</v>
      </c>
      <c r="O7370" s="48">
        <v>7361</v>
      </c>
      <c r="P7370" s="50">
        <v>0</v>
      </c>
    </row>
    <row r="7371" spans="12:16" x14ac:dyDescent="0.3">
      <c r="L7371" s="48">
        <v>7362</v>
      </c>
      <c r="M7371" s="50">
        <v>0</v>
      </c>
      <c r="O7371" s="48">
        <v>7362</v>
      </c>
      <c r="P7371" s="50">
        <v>0</v>
      </c>
    </row>
    <row r="7372" spans="12:16" x14ac:dyDescent="0.3">
      <c r="L7372" s="48">
        <v>7363</v>
      </c>
      <c r="M7372" s="50">
        <v>0</v>
      </c>
      <c r="O7372" s="48">
        <v>7363</v>
      </c>
      <c r="P7372" s="50">
        <v>0</v>
      </c>
    </row>
    <row r="7373" spans="12:16" x14ac:dyDescent="0.3">
      <c r="L7373" s="48">
        <v>7364</v>
      </c>
      <c r="M7373" s="50">
        <v>0</v>
      </c>
      <c r="O7373" s="48">
        <v>7364</v>
      </c>
      <c r="P7373" s="50">
        <v>0</v>
      </c>
    </row>
    <row r="7374" spans="12:16" x14ac:dyDescent="0.3">
      <c r="L7374" s="48">
        <v>7365</v>
      </c>
      <c r="M7374" s="50">
        <v>3531679.1370012122</v>
      </c>
      <c r="O7374" s="48">
        <v>7365</v>
      </c>
      <c r="P7374" s="50">
        <v>482728.5457937207</v>
      </c>
    </row>
    <row r="7375" spans="12:16" x14ac:dyDescent="0.3">
      <c r="L7375" s="48">
        <v>7366</v>
      </c>
      <c r="M7375" s="50">
        <v>162655.99694216682</v>
      </c>
      <c r="O7375" s="48">
        <v>7366</v>
      </c>
      <c r="P7375" s="50">
        <v>0</v>
      </c>
    </row>
    <row r="7376" spans="12:16" x14ac:dyDescent="0.3">
      <c r="L7376" s="48">
        <v>7367</v>
      </c>
      <c r="M7376" s="50">
        <v>5256028.4682575064</v>
      </c>
      <c r="O7376" s="48">
        <v>7367</v>
      </c>
      <c r="P7376" s="50">
        <v>688065.90464896278</v>
      </c>
    </row>
    <row r="7377" spans="12:16" x14ac:dyDescent="0.3">
      <c r="L7377" s="48">
        <v>7368</v>
      </c>
      <c r="M7377" s="50">
        <v>0</v>
      </c>
      <c r="O7377" s="48">
        <v>7368</v>
      </c>
      <c r="P7377" s="50">
        <v>0</v>
      </c>
    </row>
    <row r="7378" spans="12:16" x14ac:dyDescent="0.3">
      <c r="L7378" s="48">
        <v>7369</v>
      </c>
      <c r="M7378" s="50">
        <v>2839201.2297033276</v>
      </c>
      <c r="O7378" s="48">
        <v>7369</v>
      </c>
      <c r="P7378" s="50">
        <v>0</v>
      </c>
    </row>
    <row r="7379" spans="12:16" x14ac:dyDescent="0.3">
      <c r="L7379" s="48">
        <v>7370</v>
      </c>
      <c r="M7379" s="50">
        <v>0</v>
      </c>
      <c r="O7379" s="48">
        <v>7370</v>
      </c>
      <c r="P7379" s="50">
        <v>0</v>
      </c>
    </row>
    <row r="7380" spans="12:16" x14ac:dyDescent="0.3">
      <c r="L7380" s="48">
        <v>7371</v>
      </c>
      <c r="M7380" s="50">
        <v>0</v>
      </c>
      <c r="O7380" s="48">
        <v>7371</v>
      </c>
      <c r="P7380" s="50">
        <v>0</v>
      </c>
    </row>
    <row r="7381" spans="12:16" x14ac:dyDescent="0.3">
      <c r="L7381" s="48">
        <v>7372</v>
      </c>
      <c r="M7381" s="50">
        <v>159968.20847246438</v>
      </c>
      <c r="O7381" s="48">
        <v>7372</v>
      </c>
      <c r="P7381" s="50">
        <v>159968.20847246438</v>
      </c>
    </row>
    <row r="7382" spans="12:16" x14ac:dyDescent="0.3">
      <c r="L7382" s="48">
        <v>7373</v>
      </c>
      <c r="M7382" s="50">
        <v>0</v>
      </c>
      <c r="O7382" s="48">
        <v>7373</v>
      </c>
      <c r="P7382" s="50">
        <v>0</v>
      </c>
    </row>
    <row r="7383" spans="12:16" x14ac:dyDescent="0.3">
      <c r="L7383" s="48">
        <v>7374</v>
      </c>
      <c r="M7383" s="50">
        <v>0</v>
      </c>
      <c r="O7383" s="48">
        <v>7374</v>
      </c>
      <c r="P7383" s="50">
        <v>0</v>
      </c>
    </row>
    <row r="7384" spans="12:16" x14ac:dyDescent="0.3">
      <c r="L7384" s="48">
        <v>7375</v>
      </c>
      <c r="M7384" s="50">
        <v>0</v>
      </c>
      <c r="O7384" s="48">
        <v>7375</v>
      </c>
      <c r="P7384" s="50">
        <v>0</v>
      </c>
    </row>
    <row r="7385" spans="12:16" x14ac:dyDescent="0.3">
      <c r="L7385" s="48">
        <v>7376</v>
      </c>
      <c r="M7385" s="50">
        <v>0</v>
      </c>
      <c r="O7385" s="48">
        <v>7376</v>
      </c>
      <c r="P7385" s="50">
        <v>0</v>
      </c>
    </row>
    <row r="7386" spans="12:16" x14ac:dyDescent="0.3">
      <c r="L7386" s="48">
        <v>7377</v>
      </c>
      <c r="M7386" s="50">
        <v>191927.04753422798</v>
      </c>
      <c r="O7386" s="48">
        <v>7377</v>
      </c>
      <c r="P7386" s="50">
        <v>191927.04753422798</v>
      </c>
    </row>
    <row r="7387" spans="12:16" x14ac:dyDescent="0.3">
      <c r="L7387" s="48">
        <v>7378</v>
      </c>
      <c r="M7387" s="50">
        <v>16124281.198820287</v>
      </c>
      <c r="O7387" s="48">
        <v>7378</v>
      </c>
      <c r="P7387" s="50">
        <v>350516.27791985631</v>
      </c>
    </row>
    <row r="7388" spans="12:16" x14ac:dyDescent="0.3">
      <c r="L7388" s="48">
        <v>7379</v>
      </c>
      <c r="M7388" s="50">
        <v>0</v>
      </c>
      <c r="O7388" s="48">
        <v>7379</v>
      </c>
      <c r="P7388" s="50">
        <v>0</v>
      </c>
    </row>
    <row r="7389" spans="12:16" x14ac:dyDescent="0.3">
      <c r="L7389" s="48">
        <v>7380</v>
      </c>
      <c r="M7389" s="50">
        <v>0</v>
      </c>
      <c r="O7389" s="48">
        <v>7380</v>
      </c>
      <c r="P7389" s="50">
        <v>0</v>
      </c>
    </row>
    <row r="7390" spans="12:16" x14ac:dyDescent="0.3">
      <c r="L7390" s="48">
        <v>7381</v>
      </c>
      <c r="M7390" s="50">
        <v>1491366.1481406579</v>
      </c>
      <c r="O7390" s="48">
        <v>7381</v>
      </c>
      <c r="P7390" s="50">
        <v>0</v>
      </c>
    </row>
    <row r="7391" spans="12:16" x14ac:dyDescent="0.3">
      <c r="L7391" s="48">
        <v>7382</v>
      </c>
      <c r="M7391" s="50">
        <v>1726537.5852557754</v>
      </c>
      <c r="O7391" s="48">
        <v>7382</v>
      </c>
      <c r="P7391" s="50">
        <v>1515578.8273727237</v>
      </c>
    </row>
    <row r="7392" spans="12:16" x14ac:dyDescent="0.3">
      <c r="L7392" s="48">
        <v>7383</v>
      </c>
      <c r="M7392" s="50">
        <v>2777549.4486260596</v>
      </c>
      <c r="O7392" s="48">
        <v>7383</v>
      </c>
      <c r="P7392" s="50">
        <v>0</v>
      </c>
    </row>
    <row r="7393" spans="12:16" x14ac:dyDescent="0.3">
      <c r="L7393" s="48">
        <v>7384</v>
      </c>
      <c r="M7393" s="50">
        <v>3364581.3604766848</v>
      </c>
      <c r="O7393" s="48">
        <v>7384</v>
      </c>
      <c r="P7393" s="50">
        <v>3364581.3604766848</v>
      </c>
    </row>
    <row r="7394" spans="12:16" x14ac:dyDescent="0.3">
      <c r="L7394" s="48">
        <v>7385</v>
      </c>
      <c r="M7394" s="50">
        <v>2527198.589016242</v>
      </c>
      <c r="O7394" s="48">
        <v>7385</v>
      </c>
      <c r="P7394" s="50">
        <v>2312250.1898554736</v>
      </c>
    </row>
    <row r="7395" spans="12:16" x14ac:dyDescent="0.3">
      <c r="L7395" s="48">
        <v>7386</v>
      </c>
      <c r="M7395" s="50">
        <v>0</v>
      </c>
      <c r="O7395" s="48">
        <v>7386</v>
      </c>
      <c r="P7395" s="50">
        <v>0</v>
      </c>
    </row>
    <row r="7396" spans="12:16" x14ac:dyDescent="0.3">
      <c r="L7396" s="48">
        <v>7387</v>
      </c>
      <c r="M7396" s="50">
        <v>1469768.8730561764</v>
      </c>
      <c r="O7396" s="48">
        <v>7387</v>
      </c>
      <c r="P7396" s="50">
        <v>0</v>
      </c>
    </row>
    <row r="7397" spans="12:16" x14ac:dyDescent="0.3">
      <c r="L7397" s="48">
        <v>7388</v>
      </c>
      <c r="M7397" s="50">
        <v>0</v>
      </c>
      <c r="O7397" s="48">
        <v>7388</v>
      </c>
      <c r="P7397" s="50">
        <v>0</v>
      </c>
    </row>
    <row r="7398" spans="12:16" x14ac:dyDescent="0.3">
      <c r="L7398" s="48">
        <v>7389</v>
      </c>
      <c r="M7398" s="50">
        <v>0</v>
      </c>
      <c r="O7398" s="48">
        <v>7389</v>
      </c>
      <c r="P7398" s="50">
        <v>0</v>
      </c>
    </row>
    <row r="7399" spans="12:16" x14ac:dyDescent="0.3">
      <c r="L7399" s="48">
        <v>7390</v>
      </c>
      <c r="M7399" s="50">
        <v>0</v>
      </c>
      <c r="O7399" s="48">
        <v>7390</v>
      </c>
      <c r="P7399" s="50">
        <v>0</v>
      </c>
    </row>
    <row r="7400" spans="12:16" x14ac:dyDescent="0.3">
      <c r="L7400" s="48">
        <v>7391</v>
      </c>
      <c r="M7400" s="50">
        <v>0</v>
      </c>
      <c r="O7400" s="48">
        <v>7391</v>
      </c>
      <c r="P7400" s="50">
        <v>0</v>
      </c>
    </row>
    <row r="7401" spans="12:16" x14ac:dyDescent="0.3">
      <c r="L7401" s="48">
        <v>7392</v>
      </c>
      <c r="M7401" s="50">
        <v>0</v>
      </c>
      <c r="O7401" s="48">
        <v>7392</v>
      </c>
      <c r="P7401" s="50">
        <v>0</v>
      </c>
    </row>
    <row r="7402" spans="12:16" x14ac:dyDescent="0.3">
      <c r="L7402" s="48">
        <v>7393</v>
      </c>
      <c r="M7402" s="50">
        <v>402537.94831395242</v>
      </c>
      <c r="O7402" s="48">
        <v>7393</v>
      </c>
      <c r="P7402" s="50">
        <v>179021.85193990395</v>
      </c>
    </row>
    <row r="7403" spans="12:16" x14ac:dyDescent="0.3">
      <c r="L7403" s="48">
        <v>7394</v>
      </c>
      <c r="M7403" s="50">
        <v>0</v>
      </c>
      <c r="O7403" s="48">
        <v>7394</v>
      </c>
      <c r="P7403" s="50">
        <v>0</v>
      </c>
    </row>
    <row r="7404" spans="12:16" x14ac:dyDescent="0.3">
      <c r="L7404" s="48">
        <v>7395</v>
      </c>
      <c r="M7404" s="50">
        <v>0</v>
      </c>
      <c r="O7404" s="48">
        <v>7395</v>
      </c>
      <c r="P7404" s="50">
        <v>0</v>
      </c>
    </row>
    <row r="7405" spans="12:16" x14ac:dyDescent="0.3">
      <c r="L7405" s="48">
        <v>7396</v>
      </c>
      <c r="M7405" s="50">
        <v>0</v>
      </c>
      <c r="O7405" s="48">
        <v>7396</v>
      </c>
      <c r="P7405" s="50">
        <v>0</v>
      </c>
    </row>
    <row r="7406" spans="12:16" x14ac:dyDescent="0.3">
      <c r="L7406" s="48">
        <v>7397</v>
      </c>
      <c r="M7406" s="50">
        <v>0</v>
      </c>
      <c r="O7406" s="48">
        <v>7397</v>
      </c>
      <c r="P7406" s="50">
        <v>0</v>
      </c>
    </row>
    <row r="7407" spans="12:16" x14ac:dyDescent="0.3">
      <c r="L7407" s="48">
        <v>7398</v>
      </c>
      <c r="M7407" s="50">
        <v>3036865.5136407367</v>
      </c>
      <c r="O7407" s="48">
        <v>7398</v>
      </c>
      <c r="P7407" s="50">
        <v>0</v>
      </c>
    </row>
    <row r="7408" spans="12:16" x14ac:dyDescent="0.3">
      <c r="L7408" s="48">
        <v>7399</v>
      </c>
      <c r="M7408" s="50">
        <v>4728210.1233582478</v>
      </c>
      <c r="O7408" s="48">
        <v>7399</v>
      </c>
      <c r="P7408" s="50">
        <v>0</v>
      </c>
    </row>
    <row r="7409" spans="12:16" x14ac:dyDescent="0.3">
      <c r="L7409" s="48">
        <v>7400</v>
      </c>
      <c r="M7409" s="50">
        <v>330053.89785011002</v>
      </c>
      <c r="O7409" s="48">
        <v>7400</v>
      </c>
      <c r="P7409" s="50">
        <v>0</v>
      </c>
    </row>
    <row r="7410" spans="12:16" x14ac:dyDescent="0.3">
      <c r="L7410" s="48">
        <v>7401</v>
      </c>
      <c r="M7410" s="50">
        <v>2580076.6214399608</v>
      </c>
      <c r="O7410" s="48">
        <v>7401</v>
      </c>
      <c r="P7410" s="50">
        <v>2580076.6214399608</v>
      </c>
    </row>
    <row r="7411" spans="12:16" x14ac:dyDescent="0.3">
      <c r="L7411" s="48">
        <v>7402</v>
      </c>
      <c r="M7411" s="50">
        <v>6001072.4932404105</v>
      </c>
      <c r="O7411" s="48">
        <v>7402</v>
      </c>
      <c r="P7411" s="50">
        <v>3981464.3248967649</v>
      </c>
    </row>
    <row r="7412" spans="12:16" x14ac:dyDescent="0.3">
      <c r="L7412" s="48">
        <v>7403</v>
      </c>
      <c r="M7412" s="50">
        <v>159589.02633621581</v>
      </c>
      <c r="O7412" s="48">
        <v>7403</v>
      </c>
      <c r="P7412" s="50">
        <v>159589.02633621581</v>
      </c>
    </row>
    <row r="7413" spans="12:16" x14ac:dyDescent="0.3">
      <c r="L7413" s="48">
        <v>7404</v>
      </c>
      <c r="M7413" s="50">
        <v>5270476.8186310343</v>
      </c>
      <c r="O7413" s="48">
        <v>7404</v>
      </c>
      <c r="P7413" s="50">
        <v>3468791.819246646</v>
      </c>
    </row>
    <row r="7414" spans="12:16" x14ac:dyDescent="0.3">
      <c r="L7414" s="48">
        <v>7405</v>
      </c>
      <c r="M7414" s="50">
        <v>288720.78805241006</v>
      </c>
      <c r="O7414" s="48">
        <v>7405</v>
      </c>
      <c r="P7414" s="50">
        <v>288720.78805241006</v>
      </c>
    </row>
    <row r="7415" spans="12:16" x14ac:dyDescent="0.3">
      <c r="L7415" s="48">
        <v>7406</v>
      </c>
      <c r="M7415" s="50">
        <v>2122965.0852069752</v>
      </c>
      <c r="O7415" s="48">
        <v>7406</v>
      </c>
      <c r="P7415" s="50">
        <v>0</v>
      </c>
    </row>
    <row r="7416" spans="12:16" x14ac:dyDescent="0.3">
      <c r="L7416" s="48">
        <v>7407</v>
      </c>
      <c r="M7416" s="50">
        <v>0</v>
      </c>
      <c r="O7416" s="48">
        <v>7407</v>
      </c>
      <c r="P7416" s="50">
        <v>0</v>
      </c>
    </row>
    <row r="7417" spans="12:16" x14ac:dyDescent="0.3">
      <c r="L7417" s="48">
        <v>7408</v>
      </c>
      <c r="M7417" s="50">
        <v>2351411.6826315741</v>
      </c>
      <c r="O7417" s="48">
        <v>7408</v>
      </c>
      <c r="P7417" s="50">
        <v>315509.33299424889</v>
      </c>
    </row>
    <row r="7418" spans="12:16" x14ac:dyDescent="0.3">
      <c r="L7418" s="48">
        <v>7409</v>
      </c>
      <c r="M7418" s="50">
        <v>4945143.5304143811</v>
      </c>
      <c r="O7418" s="48">
        <v>7409</v>
      </c>
      <c r="P7418" s="50">
        <v>4945143.5304143811</v>
      </c>
    </row>
    <row r="7419" spans="12:16" x14ac:dyDescent="0.3">
      <c r="L7419" s="48">
        <v>7410</v>
      </c>
      <c r="M7419" s="50">
        <v>4326741.0498708421</v>
      </c>
      <c r="O7419" s="48">
        <v>7410</v>
      </c>
      <c r="P7419" s="50">
        <v>4326741.0498708421</v>
      </c>
    </row>
    <row r="7420" spans="12:16" x14ac:dyDescent="0.3">
      <c r="L7420" s="48">
        <v>7411</v>
      </c>
      <c r="M7420" s="50">
        <v>3209605.1174742579</v>
      </c>
      <c r="O7420" s="48">
        <v>7411</v>
      </c>
      <c r="P7420" s="50">
        <v>3209605.1174742579</v>
      </c>
    </row>
    <row r="7421" spans="12:16" x14ac:dyDescent="0.3">
      <c r="L7421" s="48">
        <v>7412</v>
      </c>
      <c r="M7421" s="50">
        <v>0</v>
      </c>
      <c r="O7421" s="48">
        <v>7412</v>
      </c>
      <c r="P7421" s="50">
        <v>0</v>
      </c>
    </row>
    <row r="7422" spans="12:16" x14ac:dyDescent="0.3">
      <c r="L7422" s="48">
        <v>7413</v>
      </c>
      <c r="M7422" s="50">
        <v>561686.52302370395</v>
      </c>
      <c r="O7422" s="48">
        <v>7413</v>
      </c>
      <c r="P7422" s="50">
        <v>561686.52302370395</v>
      </c>
    </row>
    <row r="7423" spans="12:16" x14ac:dyDescent="0.3">
      <c r="L7423" s="48">
        <v>7414</v>
      </c>
      <c r="M7423" s="50">
        <v>0</v>
      </c>
      <c r="O7423" s="48">
        <v>7414</v>
      </c>
      <c r="P7423" s="50">
        <v>0</v>
      </c>
    </row>
    <row r="7424" spans="12:16" x14ac:dyDescent="0.3">
      <c r="L7424" s="48">
        <v>7415</v>
      </c>
      <c r="M7424" s="50">
        <v>0</v>
      </c>
      <c r="O7424" s="48">
        <v>7415</v>
      </c>
      <c r="P7424" s="50">
        <v>0</v>
      </c>
    </row>
    <row r="7425" spans="12:16" x14ac:dyDescent="0.3">
      <c r="L7425" s="48">
        <v>7416</v>
      </c>
      <c r="M7425" s="50">
        <v>4252647.629735548</v>
      </c>
      <c r="O7425" s="48">
        <v>7416</v>
      </c>
      <c r="P7425" s="50">
        <v>0</v>
      </c>
    </row>
    <row r="7426" spans="12:16" x14ac:dyDescent="0.3">
      <c r="L7426" s="48">
        <v>7417</v>
      </c>
      <c r="M7426" s="50">
        <v>241803.32187605271</v>
      </c>
      <c r="O7426" s="48">
        <v>7417</v>
      </c>
      <c r="P7426" s="50">
        <v>241803.32187605271</v>
      </c>
    </row>
    <row r="7427" spans="12:16" x14ac:dyDescent="0.3">
      <c r="L7427" s="48">
        <v>7418</v>
      </c>
      <c r="M7427" s="50">
        <v>111524.24588169073</v>
      </c>
      <c r="O7427" s="48">
        <v>7418</v>
      </c>
      <c r="P7427" s="50">
        <v>111524.24588169073</v>
      </c>
    </row>
    <row r="7428" spans="12:16" x14ac:dyDescent="0.3">
      <c r="L7428" s="48">
        <v>7419</v>
      </c>
      <c r="M7428" s="50">
        <v>3781868.3408631869</v>
      </c>
      <c r="O7428" s="48">
        <v>7419</v>
      </c>
      <c r="P7428" s="50">
        <v>0</v>
      </c>
    </row>
    <row r="7429" spans="12:16" x14ac:dyDescent="0.3">
      <c r="L7429" s="48">
        <v>7420</v>
      </c>
      <c r="M7429" s="50">
        <v>3239292.2770198155</v>
      </c>
      <c r="O7429" s="48">
        <v>7420</v>
      </c>
      <c r="P7429" s="50">
        <v>0</v>
      </c>
    </row>
    <row r="7430" spans="12:16" x14ac:dyDescent="0.3">
      <c r="L7430" s="48">
        <v>7421</v>
      </c>
      <c r="M7430" s="50">
        <v>2640333.5644115694</v>
      </c>
      <c r="O7430" s="48">
        <v>7421</v>
      </c>
      <c r="P7430" s="50">
        <v>2640333.5644115694</v>
      </c>
    </row>
    <row r="7431" spans="12:16" x14ac:dyDescent="0.3">
      <c r="L7431" s="48">
        <v>7422</v>
      </c>
      <c r="M7431" s="50">
        <v>6485709.0144796045</v>
      </c>
      <c r="O7431" s="48">
        <v>7422</v>
      </c>
      <c r="P7431" s="50">
        <v>0</v>
      </c>
    </row>
    <row r="7432" spans="12:16" x14ac:dyDescent="0.3">
      <c r="L7432" s="48">
        <v>7423</v>
      </c>
      <c r="M7432" s="50">
        <v>0</v>
      </c>
      <c r="O7432" s="48">
        <v>7423</v>
      </c>
      <c r="P7432" s="50">
        <v>0</v>
      </c>
    </row>
    <row r="7433" spans="12:16" x14ac:dyDescent="0.3">
      <c r="L7433" s="48">
        <v>7424</v>
      </c>
      <c r="M7433" s="50">
        <v>237734.60691861514</v>
      </c>
      <c r="O7433" s="48">
        <v>7424</v>
      </c>
      <c r="P7433" s="50">
        <v>237734.60691861514</v>
      </c>
    </row>
    <row r="7434" spans="12:16" x14ac:dyDescent="0.3">
      <c r="L7434" s="48">
        <v>7425</v>
      </c>
      <c r="M7434" s="50">
        <v>0</v>
      </c>
      <c r="O7434" s="48">
        <v>7425</v>
      </c>
      <c r="P7434" s="50">
        <v>0</v>
      </c>
    </row>
    <row r="7435" spans="12:16" x14ac:dyDescent="0.3">
      <c r="L7435" s="48">
        <v>7426</v>
      </c>
      <c r="M7435" s="50">
        <v>0</v>
      </c>
      <c r="O7435" s="48">
        <v>7426</v>
      </c>
      <c r="P7435" s="50">
        <v>0</v>
      </c>
    </row>
    <row r="7436" spans="12:16" x14ac:dyDescent="0.3">
      <c r="L7436" s="48">
        <v>7427</v>
      </c>
      <c r="M7436" s="50">
        <v>2490613.4667766746</v>
      </c>
      <c r="O7436" s="48">
        <v>7427</v>
      </c>
      <c r="P7436" s="50">
        <v>2490613.4667766746</v>
      </c>
    </row>
    <row r="7437" spans="12:16" x14ac:dyDescent="0.3">
      <c r="L7437" s="48">
        <v>7428</v>
      </c>
      <c r="M7437" s="50">
        <v>0</v>
      </c>
      <c r="O7437" s="48">
        <v>7428</v>
      </c>
      <c r="P7437" s="50">
        <v>0</v>
      </c>
    </row>
    <row r="7438" spans="12:16" x14ac:dyDescent="0.3">
      <c r="L7438" s="48">
        <v>7429</v>
      </c>
      <c r="M7438" s="50">
        <v>0</v>
      </c>
      <c r="O7438" s="48">
        <v>7429</v>
      </c>
      <c r="P7438" s="50">
        <v>0</v>
      </c>
    </row>
    <row r="7439" spans="12:16" x14ac:dyDescent="0.3">
      <c r="L7439" s="48">
        <v>7430</v>
      </c>
      <c r="M7439" s="50">
        <v>1284979.7878623672</v>
      </c>
      <c r="O7439" s="48">
        <v>7430</v>
      </c>
      <c r="P7439" s="50">
        <v>0</v>
      </c>
    </row>
    <row r="7440" spans="12:16" x14ac:dyDescent="0.3">
      <c r="L7440" s="48">
        <v>7431</v>
      </c>
      <c r="M7440" s="50">
        <v>191071.84281022366</v>
      </c>
      <c r="O7440" s="48">
        <v>7431</v>
      </c>
      <c r="P7440" s="50">
        <v>191071.84281022366</v>
      </c>
    </row>
    <row r="7441" spans="12:16" x14ac:dyDescent="0.3">
      <c r="L7441" s="48">
        <v>7432</v>
      </c>
      <c r="M7441" s="50">
        <v>0</v>
      </c>
      <c r="O7441" s="48">
        <v>7432</v>
      </c>
      <c r="P7441" s="50">
        <v>0</v>
      </c>
    </row>
    <row r="7442" spans="12:16" x14ac:dyDescent="0.3">
      <c r="L7442" s="48">
        <v>7433</v>
      </c>
      <c r="M7442" s="50">
        <v>190698.18976312884</v>
      </c>
      <c r="O7442" s="48">
        <v>7433</v>
      </c>
      <c r="P7442" s="50">
        <v>190698.18976312884</v>
      </c>
    </row>
    <row r="7443" spans="12:16" x14ac:dyDescent="0.3">
      <c r="L7443" s="48">
        <v>7434</v>
      </c>
      <c r="M7443" s="50">
        <v>2347540.2822823348</v>
      </c>
      <c r="O7443" s="48">
        <v>7434</v>
      </c>
      <c r="P7443" s="50">
        <v>2075451.6979286203</v>
      </c>
    </row>
    <row r="7444" spans="12:16" x14ac:dyDescent="0.3">
      <c r="L7444" s="48">
        <v>7435</v>
      </c>
      <c r="M7444" s="50">
        <v>0</v>
      </c>
      <c r="O7444" s="48">
        <v>7435</v>
      </c>
      <c r="P7444" s="50">
        <v>0</v>
      </c>
    </row>
    <row r="7445" spans="12:16" x14ac:dyDescent="0.3">
      <c r="L7445" s="48">
        <v>7436</v>
      </c>
      <c r="M7445" s="50">
        <v>0</v>
      </c>
      <c r="O7445" s="48">
        <v>7436</v>
      </c>
      <c r="P7445" s="50">
        <v>0</v>
      </c>
    </row>
    <row r="7446" spans="12:16" x14ac:dyDescent="0.3">
      <c r="L7446" s="48">
        <v>7437</v>
      </c>
      <c r="M7446" s="50">
        <v>127100.8242339862</v>
      </c>
      <c r="O7446" s="48">
        <v>7437</v>
      </c>
      <c r="P7446" s="50">
        <v>0</v>
      </c>
    </row>
    <row r="7447" spans="12:16" x14ac:dyDescent="0.3">
      <c r="L7447" s="48">
        <v>7438</v>
      </c>
      <c r="M7447" s="50">
        <v>0</v>
      </c>
      <c r="O7447" s="48">
        <v>7438</v>
      </c>
      <c r="P7447" s="50">
        <v>0</v>
      </c>
    </row>
    <row r="7448" spans="12:16" x14ac:dyDescent="0.3">
      <c r="L7448" s="48">
        <v>7439</v>
      </c>
      <c r="M7448" s="50">
        <v>3450967.0237141349</v>
      </c>
      <c r="O7448" s="48">
        <v>7439</v>
      </c>
      <c r="P7448" s="50">
        <v>3169320.0503258258</v>
      </c>
    </row>
    <row r="7449" spans="12:16" x14ac:dyDescent="0.3">
      <c r="L7449" s="48">
        <v>7440</v>
      </c>
      <c r="M7449" s="50">
        <v>3283206.7265727851</v>
      </c>
      <c r="O7449" s="48">
        <v>7440</v>
      </c>
      <c r="P7449" s="50">
        <v>3283206.7265727851</v>
      </c>
    </row>
    <row r="7450" spans="12:16" x14ac:dyDescent="0.3">
      <c r="L7450" s="48">
        <v>7441</v>
      </c>
      <c r="M7450" s="50">
        <v>0</v>
      </c>
      <c r="O7450" s="48">
        <v>7441</v>
      </c>
      <c r="P7450" s="50">
        <v>0</v>
      </c>
    </row>
    <row r="7451" spans="12:16" x14ac:dyDescent="0.3">
      <c r="L7451" s="48">
        <v>7442</v>
      </c>
      <c r="M7451" s="50">
        <v>2432717.5637081196</v>
      </c>
      <c r="O7451" s="48">
        <v>7442</v>
      </c>
      <c r="P7451" s="50">
        <v>2432717.5637081196</v>
      </c>
    </row>
    <row r="7452" spans="12:16" x14ac:dyDescent="0.3">
      <c r="L7452" s="48">
        <v>7443</v>
      </c>
      <c r="M7452" s="50">
        <v>656436.70485691051</v>
      </c>
      <c r="O7452" s="48">
        <v>7443</v>
      </c>
      <c r="P7452" s="50">
        <v>656436.70485691051</v>
      </c>
    </row>
    <row r="7453" spans="12:16" x14ac:dyDescent="0.3">
      <c r="L7453" s="48">
        <v>7444</v>
      </c>
      <c r="M7453" s="50">
        <v>0</v>
      </c>
      <c r="O7453" s="48">
        <v>7444</v>
      </c>
      <c r="P7453" s="50">
        <v>0</v>
      </c>
    </row>
    <row r="7454" spans="12:16" x14ac:dyDescent="0.3">
      <c r="L7454" s="48">
        <v>7445</v>
      </c>
      <c r="M7454" s="50">
        <v>174709.87699283884</v>
      </c>
      <c r="O7454" s="48">
        <v>7445</v>
      </c>
      <c r="P7454" s="50">
        <v>174709.87699283884</v>
      </c>
    </row>
    <row r="7455" spans="12:16" x14ac:dyDescent="0.3">
      <c r="L7455" s="48">
        <v>7446</v>
      </c>
      <c r="M7455" s="50">
        <v>0</v>
      </c>
      <c r="O7455" s="48">
        <v>7446</v>
      </c>
      <c r="P7455" s="50">
        <v>0</v>
      </c>
    </row>
    <row r="7456" spans="12:16" x14ac:dyDescent="0.3">
      <c r="L7456" s="48">
        <v>7447</v>
      </c>
      <c r="M7456" s="50">
        <v>308665.63716874633</v>
      </c>
      <c r="O7456" s="48">
        <v>7447</v>
      </c>
      <c r="P7456" s="50">
        <v>308665.63716874633</v>
      </c>
    </row>
    <row r="7457" spans="12:16" x14ac:dyDescent="0.3">
      <c r="L7457" s="48">
        <v>7448</v>
      </c>
      <c r="M7457" s="50">
        <v>0</v>
      </c>
      <c r="O7457" s="48">
        <v>7448</v>
      </c>
      <c r="P7457" s="50">
        <v>0</v>
      </c>
    </row>
    <row r="7458" spans="12:16" x14ac:dyDescent="0.3">
      <c r="L7458" s="48">
        <v>7449</v>
      </c>
      <c r="M7458" s="50">
        <v>1267539.6165675586</v>
      </c>
      <c r="O7458" s="48">
        <v>7449</v>
      </c>
      <c r="P7458" s="50">
        <v>1267539.6165675586</v>
      </c>
    </row>
    <row r="7459" spans="12:16" x14ac:dyDescent="0.3">
      <c r="L7459" s="48">
        <v>7450</v>
      </c>
      <c r="M7459" s="50">
        <v>273560.73323090503</v>
      </c>
      <c r="O7459" s="48">
        <v>7450</v>
      </c>
      <c r="P7459" s="50">
        <v>273560.73323090503</v>
      </c>
    </row>
    <row r="7460" spans="12:16" x14ac:dyDescent="0.3">
      <c r="L7460" s="48">
        <v>7451</v>
      </c>
      <c r="M7460" s="50">
        <v>0</v>
      </c>
      <c r="O7460" s="48">
        <v>7451</v>
      </c>
      <c r="P7460" s="50">
        <v>0</v>
      </c>
    </row>
    <row r="7461" spans="12:16" x14ac:dyDescent="0.3">
      <c r="L7461" s="48">
        <v>7452</v>
      </c>
      <c r="M7461" s="50">
        <v>135963.80715044687</v>
      </c>
      <c r="O7461" s="48">
        <v>7452</v>
      </c>
      <c r="P7461" s="50">
        <v>135963.80715044687</v>
      </c>
    </row>
    <row r="7462" spans="12:16" x14ac:dyDescent="0.3">
      <c r="L7462" s="48">
        <v>7453</v>
      </c>
      <c r="M7462" s="50">
        <v>0</v>
      </c>
      <c r="O7462" s="48">
        <v>7453</v>
      </c>
      <c r="P7462" s="50">
        <v>0</v>
      </c>
    </row>
    <row r="7463" spans="12:16" x14ac:dyDescent="0.3">
      <c r="L7463" s="48">
        <v>7454</v>
      </c>
      <c r="M7463" s="50">
        <v>0</v>
      </c>
      <c r="O7463" s="48">
        <v>7454</v>
      </c>
      <c r="P7463" s="50">
        <v>0</v>
      </c>
    </row>
    <row r="7464" spans="12:16" x14ac:dyDescent="0.3">
      <c r="L7464" s="48">
        <v>7455</v>
      </c>
      <c r="M7464" s="50">
        <v>866947.17178324587</v>
      </c>
      <c r="O7464" s="48">
        <v>7455</v>
      </c>
      <c r="P7464" s="50">
        <v>0</v>
      </c>
    </row>
    <row r="7465" spans="12:16" x14ac:dyDescent="0.3">
      <c r="L7465" s="48">
        <v>7456</v>
      </c>
      <c r="M7465" s="50">
        <v>0</v>
      </c>
      <c r="O7465" s="48">
        <v>7456</v>
      </c>
      <c r="P7465" s="50">
        <v>0</v>
      </c>
    </row>
    <row r="7466" spans="12:16" x14ac:dyDescent="0.3">
      <c r="L7466" s="48">
        <v>7457</v>
      </c>
      <c r="M7466" s="50">
        <v>1016877.1903473731</v>
      </c>
      <c r="O7466" s="48">
        <v>7457</v>
      </c>
      <c r="P7466" s="50">
        <v>214420.58737600638</v>
      </c>
    </row>
    <row r="7467" spans="12:16" x14ac:dyDescent="0.3">
      <c r="L7467" s="48">
        <v>7458</v>
      </c>
      <c r="M7467" s="50">
        <v>0</v>
      </c>
      <c r="O7467" s="48">
        <v>7458</v>
      </c>
      <c r="P7467" s="50">
        <v>0</v>
      </c>
    </row>
    <row r="7468" spans="12:16" x14ac:dyDescent="0.3">
      <c r="L7468" s="48">
        <v>7459</v>
      </c>
      <c r="M7468" s="50">
        <v>0</v>
      </c>
      <c r="O7468" s="48">
        <v>7459</v>
      </c>
      <c r="P7468" s="50">
        <v>0</v>
      </c>
    </row>
    <row r="7469" spans="12:16" x14ac:dyDescent="0.3">
      <c r="L7469" s="48">
        <v>7460</v>
      </c>
      <c r="M7469" s="50">
        <v>4693606.4388375478</v>
      </c>
      <c r="O7469" s="48">
        <v>7460</v>
      </c>
      <c r="P7469" s="50">
        <v>4693606.4388375478</v>
      </c>
    </row>
    <row r="7470" spans="12:16" x14ac:dyDescent="0.3">
      <c r="L7470" s="48">
        <v>7461</v>
      </c>
      <c r="M7470" s="50">
        <v>4170191.7668963936</v>
      </c>
      <c r="O7470" s="48">
        <v>7461</v>
      </c>
      <c r="P7470" s="50">
        <v>0</v>
      </c>
    </row>
    <row r="7471" spans="12:16" x14ac:dyDescent="0.3">
      <c r="L7471" s="48">
        <v>7462</v>
      </c>
      <c r="M7471" s="50">
        <v>384828.56837037153</v>
      </c>
      <c r="O7471" s="48">
        <v>7462</v>
      </c>
      <c r="P7471" s="50">
        <v>384828.56837037153</v>
      </c>
    </row>
    <row r="7472" spans="12:16" x14ac:dyDescent="0.3">
      <c r="L7472" s="48">
        <v>7463</v>
      </c>
      <c r="M7472" s="50">
        <v>5236906.321397162</v>
      </c>
      <c r="O7472" s="48">
        <v>7463</v>
      </c>
      <c r="P7472" s="50">
        <v>0</v>
      </c>
    </row>
    <row r="7473" spans="12:16" x14ac:dyDescent="0.3">
      <c r="L7473" s="48">
        <v>7464</v>
      </c>
      <c r="M7473" s="50">
        <v>0</v>
      </c>
      <c r="O7473" s="48">
        <v>7464</v>
      </c>
      <c r="P7473" s="50">
        <v>0</v>
      </c>
    </row>
    <row r="7474" spans="12:16" x14ac:dyDescent="0.3">
      <c r="L7474" s="48">
        <v>7465</v>
      </c>
      <c r="M7474" s="50">
        <v>1345333.1434743516</v>
      </c>
      <c r="O7474" s="48">
        <v>7465</v>
      </c>
      <c r="P7474" s="50">
        <v>1345333.1434743516</v>
      </c>
    </row>
    <row r="7475" spans="12:16" x14ac:dyDescent="0.3">
      <c r="L7475" s="48">
        <v>7466</v>
      </c>
      <c r="M7475" s="50">
        <v>0</v>
      </c>
      <c r="O7475" s="48">
        <v>7466</v>
      </c>
      <c r="P7475" s="50">
        <v>0</v>
      </c>
    </row>
    <row r="7476" spans="12:16" x14ac:dyDescent="0.3">
      <c r="L7476" s="48">
        <v>7467</v>
      </c>
      <c r="M7476" s="50">
        <v>178889.09135890522</v>
      </c>
      <c r="O7476" s="48">
        <v>7467</v>
      </c>
      <c r="P7476" s="50">
        <v>178889.09135890522</v>
      </c>
    </row>
    <row r="7477" spans="12:16" x14ac:dyDescent="0.3">
      <c r="L7477" s="48">
        <v>7468</v>
      </c>
      <c r="M7477" s="50">
        <v>0</v>
      </c>
      <c r="O7477" s="48">
        <v>7468</v>
      </c>
      <c r="P7477" s="50">
        <v>0</v>
      </c>
    </row>
    <row r="7478" spans="12:16" x14ac:dyDescent="0.3">
      <c r="L7478" s="48">
        <v>7469</v>
      </c>
      <c r="M7478" s="50">
        <v>7441571.2578878468</v>
      </c>
      <c r="O7478" s="48">
        <v>7469</v>
      </c>
      <c r="P7478" s="50">
        <v>7441571.2578878468</v>
      </c>
    </row>
    <row r="7479" spans="12:16" x14ac:dyDescent="0.3">
      <c r="L7479" s="48">
        <v>7470</v>
      </c>
      <c r="M7479" s="50">
        <v>0</v>
      </c>
      <c r="O7479" s="48">
        <v>7470</v>
      </c>
      <c r="P7479" s="50">
        <v>0</v>
      </c>
    </row>
    <row r="7480" spans="12:16" x14ac:dyDescent="0.3">
      <c r="L7480" s="48">
        <v>7471</v>
      </c>
      <c r="M7480" s="50">
        <v>2807877.7261685543</v>
      </c>
      <c r="O7480" s="48">
        <v>7471</v>
      </c>
      <c r="P7480" s="50">
        <v>0</v>
      </c>
    </row>
    <row r="7481" spans="12:16" x14ac:dyDescent="0.3">
      <c r="L7481" s="48">
        <v>7472</v>
      </c>
      <c r="M7481" s="50">
        <v>4094811.0512435446</v>
      </c>
      <c r="O7481" s="48">
        <v>7472</v>
      </c>
      <c r="P7481" s="50">
        <v>354284.67649316258</v>
      </c>
    </row>
    <row r="7482" spans="12:16" x14ac:dyDescent="0.3">
      <c r="L7482" s="48">
        <v>7473</v>
      </c>
      <c r="M7482" s="50">
        <v>0</v>
      </c>
      <c r="O7482" s="48">
        <v>7473</v>
      </c>
      <c r="P7482" s="50">
        <v>0</v>
      </c>
    </row>
    <row r="7483" spans="12:16" x14ac:dyDescent="0.3">
      <c r="L7483" s="48">
        <v>7474</v>
      </c>
      <c r="M7483" s="50">
        <v>0</v>
      </c>
      <c r="O7483" s="48">
        <v>7474</v>
      </c>
      <c r="P7483" s="50">
        <v>0</v>
      </c>
    </row>
    <row r="7484" spans="12:16" x14ac:dyDescent="0.3">
      <c r="L7484" s="48">
        <v>7475</v>
      </c>
      <c r="M7484" s="50">
        <v>1270893.3833424123</v>
      </c>
      <c r="O7484" s="48">
        <v>7475</v>
      </c>
      <c r="P7484" s="50">
        <v>378106.66804368934</v>
      </c>
    </row>
    <row r="7485" spans="12:16" x14ac:dyDescent="0.3">
      <c r="L7485" s="48">
        <v>7476</v>
      </c>
      <c r="M7485" s="50">
        <v>255506.43168770295</v>
      </c>
      <c r="O7485" s="48">
        <v>7476</v>
      </c>
      <c r="P7485" s="50">
        <v>255506.43168770295</v>
      </c>
    </row>
    <row r="7486" spans="12:16" x14ac:dyDescent="0.3">
      <c r="L7486" s="48">
        <v>7477</v>
      </c>
      <c r="M7486" s="50">
        <v>6332630.7673886977</v>
      </c>
      <c r="O7486" s="48">
        <v>7477</v>
      </c>
      <c r="P7486" s="50">
        <v>6088495.7023485247</v>
      </c>
    </row>
    <row r="7487" spans="12:16" x14ac:dyDescent="0.3">
      <c r="L7487" s="48">
        <v>7478</v>
      </c>
      <c r="M7487" s="50">
        <v>2951407.260443544</v>
      </c>
      <c r="O7487" s="48">
        <v>7478</v>
      </c>
      <c r="P7487" s="50">
        <v>0</v>
      </c>
    </row>
    <row r="7488" spans="12:16" x14ac:dyDescent="0.3">
      <c r="L7488" s="48">
        <v>7479</v>
      </c>
      <c r="M7488" s="50">
        <v>7241315.7414553845</v>
      </c>
      <c r="O7488" s="48">
        <v>7479</v>
      </c>
      <c r="P7488" s="50">
        <v>0</v>
      </c>
    </row>
    <row r="7489" spans="12:16" x14ac:dyDescent="0.3">
      <c r="L7489" s="48">
        <v>7480</v>
      </c>
      <c r="M7489" s="50">
        <v>0</v>
      </c>
      <c r="O7489" s="48">
        <v>7480</v>
      </c>
      <c r="P7489" s="50">
        <v>0</v>
      </c>
    </row>
    <row r="7490" spans="12:16" x14ac:dyDescent="0.3">
      <c r="L7490" s="48">
        <v>7481</v>
      </c>
      <c r="M7490" s="50">
        <v>2877179.3925928399</v>
      </c>
      <c r="O7490" s="48">
        <v>7481</v>
      </c>
      <c r="P7490" s="50">
        <v>0</v>
      </c>
    </row>
    <row r="7491" spans="12:16" x14ac:dyDescent="0.3">
      <c r="L7491" s="48">
        <v>7482</v>
      </c>
      <c r="M7491" s="50">
        <v>556396.00498979236</v>
      </c>
      <c r="O7491" s="48">
        <v>7482</v>
      </c>
      <c r="P7491" s="50">
        <v>556396.00498979236</v>
      </c>
    </row>
    <row r="7492" spans="12:16" x14ac:dyDescent="0.3">
      <c r="L7492" s="48">
        <v>7483</v>
      </c>
      <c r="M7492" s="50">
        <v>0</v>
      </c>
      <c r="O7492" s="48">
        <v>7483</v>
      </c>
      <c r="P7492" s="50">
        <v>0</v>
      </c>
    </row>
    <row r="7493" spans="12:16" x14ac:dyDescent="0.3">
      <c r="L7493" s="48">
        <v>7484</v>
      </c>
      <c r="M7493" s="50">
        <v>0</v>
      </c>
      <c r="O7493" s="48">
        <v>7484</v>
      </c>
      <c r="P7493" s="50">
        <v>0</v>
      </c>
    </row>
    <row r="7494" spans="12:16" x14ac:dyDescent="0.3">
      <c r="L7494" s="48">
        <v>7485</v>
      </c>
      <c r="M7494" s="50">
        <v>5998297.1511086375</v>
      </c>
      <c r="O7494" s="48">
        <v>7485</v>
      </c>
      <c r="P7494" s="50">
        <v>5998297.1511086375</v>
      </c>
    </row>
    <row r="7495" spans="12:16" x14ac:dyDescent="0.3">
      <c r="L7495" s="48">
        <v>7486</v>
      </c>
      <c r="M7495" s="50">
        <v>0</v>
      </c>
      <c r="O7495" s="48">
        <v>7486</v>
      </c>
      <c r="P7495" s="50">
        <v>0</v>
      </c>
    </row>
    <row r="7496" spans="12:16" x14ac:dyDescent="0.3">
      <c r="L7496" s="48">
        <v>7487</v>
      </c>
      <c r="M7496" s="50">
        <v>0</v>
      </c>
      <c r="O7496" s="48">
        <v>7487</v>
      </c>
      <c r="P7496" s="50">
        <v>0</v>
      </c>
    </row>
    <row r="7497" spans="12:16" x14ac:dyDescent="0.3">
      <c r="L7497" s="48">
        <v>7488</v>
      </c>
      <c r="M7497" s="50">
        <v>0</v>
      </c>
      <c r="O7497" s="48">
        <v>7488</v>
      </c>
      <c r="P7497" s="50">
        <v>0</v>
      </c>
    </row>
    <row r="7498" spans="12:16" x14ac:dyDescent="0.3">
      <c r="L7498" s="48">
        <v>7489</v>
      </c>
      <c r="M7498" s="50">
        <v>0</v>
      </c>
      <c r="O7498" s="48">
        <v>7489</v>
      </c>
      <c r="P7498" s="50">
        <v>0</v>
      </c>
    </row>
    <row r="7499" spans="12:16" x14ac:dyDescent="0.3">
      <c r="L7499" s="48">
        <v>7490</v>
      </c>
      <c r="M7499" s="50">
        <v>177017.67834566758</v>
      </c>
      <c r="O7499" s="48">
        <v>7490</v>
      </c>
      <c r="P7499" s="50">
        <v>177017.67834566758</v>
      </c>
    </row>
    <row r="7500" spans="12:16" x14ac:dyDescent="0.3">
      <c r="L7500" s="48">
        <v>7491</v>
      </c>
      <c r="M7500" s="50">
        <v>527980.2739494472</v>
      </c>
      <c r="O7500" s="48">
        <v>7491</v>
      </c>
      <c r="P7500" s="50">
        <v>527980.2739494472</v>
      </c>
    </row>
    <row r="7501" spans="12:16" x14ac:dyDescent="0.3">
      <c r="L7501" s="48">
        <v>7492</v>
      </c>
      <c r="M7501" s="50">
        <v>3557759.5525911916</v>
      </c>
      <c r="O7501" s="48">
        <v>7492</v>
      </c>
      <c r="P7501" s="50">
        <v>0</v>
      </c>
    </row>
    <row r="7502" spans="12:16" x14ac:dyDescent="0.3">
      <c r="L7502" s="48">
        <v>7493</v>
      </c>
      <c r="M7502" s="50">
        <v>11501464.750785332</v>
      </c>
      <c r="O7502" s="48">
        <v>7493</v>
      </c>
      <c r="P7502" s="50">
        <v>0</v>
      </c>
    </row>
    <row r="7503" spans="12:16" x14ac:dyDescent="0.3">
      <c r="L7503" s="48">
        <v>7494</v>
      </c>
      <c r="M7503" s="50">
        <v>0</v>
      </c>
      <c r="O7503" s="48">
        <v>7494</v>
      </c>
      <c r="P7503" s="50">
        <v>0</v>
      </c>
    </row>
    <row r="7504" spans="12:16" x14ac:dyDescent="0.3">
      <c r="L7504" s="48">
        <v>7495</v>
      </c>
      <c r="M7504" s="50">
        <v>0</v>
      </c>
      <c r="O7504" s="48">
        <v>7495</v>
      </c>
      <c r="P7504" s="50">
        <v>0</v>
      </c>
    </row>
    <row r="7505" spans="12:16" x14ac:dyDescent="0.3">
      <c r="L7505" s="48">
        <v>7496</v>
      </c>
      <c r="M7505" s="50">
        <v>2967934.6444241302</v>
      </c>
      <c r="O7505" s="48">
        <v>7496</v>
      </c>
      <c r="P7505" s="50">
        <v>2967934.6444241302</v>
      </c>
    </row>
    <row r="7506" spans="12:16" x14ac:dyDescent="0.3">
      <c r="L7506" s="48">
        <v>7497</v>
      </c>
      <c r="M7506" s="50">
        <v>0</v>
      </c>
      <c r="O7506" s="48">
        <v>7497</v>
      </c>
      <c r="P7506" s="50">
        <v>0</v>
      </c>
    </row>
    <row r="7507" spans="12:16" x14ac:dyDescent="0.3">
      <c r="L7507" s="48">
        <v>7498</v>
      </c>
      <c r="M7507" s="50">
        <v>0</v>
      </c>
      <c r="O7507" s="48">
        <v>7498</v>
      </c>
      <c r="P7507" s="50">
        <v>0</v>
      </c>
    </row>
    <row r="7508" spans="12:16" x14ac:dyDescent="0.3">
      <c r="L7508" s="48">
        <v>7499</v>
      </c>
      <c r="M7508" s="50">
        <v>0</v>
      </c>
      <c r="O7508" s="48">
        <v>7499</v>
      </c>
      <c r="P7508" s="50">
        <v>0</v>
      </c>
    </row>
    <row r="7509" spans="12:16" x14ac:dyDescent="0.3">
      <c r="L7509" s="48">
        <v>7500</v>
      </c>
      <c r="M7509" s="50">
        <v>415681.93130197184</v>
      </c>
      <c r="O7509" s="48">
        <v>7500</v>
      </c>
      <c r="P7509" s="50">
        <v>415681.93130197184</v>
      </c>
    </row>
    <row r="7510" spans="12:16" x14ac:dyDescent="0.3">
      <c r="L7510" s="48">
        <v>7501</v>
      </c>
      <c r="M7510" s="50">
        <v>0</v>
      </c>
      <c r="O7510" s="48">
        <v>7501</v>
      </c>
      <c r="P7510" s="50">
        <v>0</v>
      </c>
    </row>
    <row r="7511" spans="12:16" x14ac:dyDescent="0.3">
      <c r="L7511" s="48">
        <v>7502</v>
      </c>
      <c r="M7511" s="50">
        <v>2968894.837969624</v>
      </c>
      <c r="O7511" s="48">
        <v>7502</v>
      </c>
      <c r="P7511" s="50">
        <v>320359.26199379424</v>
      </c>
    </row>
    <row r="7512" spans="12:16" x14ac:dyDescent="0.3">
      <c r="L7512" s="48">
        <v>7503</v>
      </c>
      <c r="M7512" s="50">
        <v>3457798.4856297919</v>
      </c>
      <c r="O7512" s="48">
        <v>7503</v>
      </c>
      <c r="P7512" s="50">
        <v>0</v>
      </c>
    </row>
    <row r="7513" spans="12:16" x14ac:dyDescent="0.3">
      <c r="L7513" s="48">
        <v>7504</v>
      </c>
      <c r="M7513" s="50">
        <v>0</v>
      </c>
      <c r="O7513" s="48">
        <v>7504</v>
      </c>
      <c r="P7513" s="50">
        <v>0</v>
      </c>
    </row>
    <row r="7514" spans="12:16" x14ac:dyDescent="0.3">
      <c r="L7514" s="48">
        <v>7505</v>
      </c>
      <c r="M7514" s="50">
        <v>235681.41548908252</v>
      </c>
      <c r="O7514" s="48">
        <v>7505</v>
      </c>
      <c r="P7514" s="50">
        <v>0</v>
      </c>
    </row>
    <row r="7515" spans="12:16" x14ac:dyDescent="0.3">
      <c r="L7515" s="48">
        <v>7506</v>
      </c>
      <c r="M7515" s="50">
        <v>0</v>
      </c>
      <c r="O7515" s="48">
        <v>7506</v>
      </c>
      <c r="P7515" s="50">
        <v>0</v>
      </c>
    </row>
    <row r="7516" spans="12:16" x14ac:dyDescent="0.3">
      <c r="L7516" s="48">
        <v>7507</v>
      </c>
      <c r="M7516" s="50">
        <v>0</v>
      </c>
      <c r="O7516" s="48">
        <v>7507</v>
      </c>
      <c r="P7516" s="50">
        <v>0</v>
      </c>
    </row>
    <row r="7517" spans="12:16" x14ac:dyDescent="0.3">
      <c r="L7517" s="48">
        <v>7508</v>
      </c>
      <c r="M7517" s="50">
        <v>324395.57742653275</v>
      </c>
      <c r="O7517" s="48">
        <v>7508</v>
      </c>
      <c r="P7517" s="50">
        <v>324395.57742653275</v>
      </c>
    </row>
    <row r="7518" spans="12:16" x14ac:dyDescent="0.3">
      <c r="L7518" s="48">
        <v>7509</v>
      </c>
      <c r="M7518" s="50">
        <v>3824289.8757784804</v>
      </c>
      <c r="O7518" s="48">
        <v>7509</v>
      </c>
      <c r="P7518" s="50">
        <v>3824289.8757784804</v>
      </c>
    </row>
    <row r="7519" spans="12:16" x14ac:dyDescent="0.3">
      <c r="L7519" s="48">
        <v>7510</v>
      </c>
      <c r="M7519" s="50">
        <v>0</v>
      </c>
      <c r="O7519" s="48">
        <v>7510</v>
      </c>
      <c r="P7519" s="50">
        <v>0</v>
      </c>
    </row>
    <row r="7520" spans="12:16" x14ac:dyDescent="0.3">
      <c r="L7520" s="48">
        <v>7511</v>
      </c>
      <c r="M7520" s="50">
        <v>0</v>
      </c>
      <c r="O7520" s="48">
        <v>7511</v>
      </c>
      <c r="P7520" s="50">
        <v>0</v>
      </c>
    </row>
    <row r="7521" spans="12:16" x14ac:dyDescent="0.3">
      <c r="L7521" s="48">
        <v>7512</v>
      </c>
      <c r="M7521" s="50">
        <v>692615.18778179574</v>
      </c>
      <c r="O7521" s="48">
        <v>7512</v>
      </c>
      <c r="P7521" s="50">
        <v>692615.18778179574</v>
      </c>
    </row>
    <row r="7522" spans="12:16" x14ac:dyDescent="0.3">
      <c r="L7522" s="48">
        <v>7513</v>
      </c>
      <c r="M7522" s="50">
        <v>0</v>
      </c>
      <c r="O7522" s="48">
        <v>7513</v>
      </c>
      <c r="P7522" s="50">
        <v>0</v>
      </c>
    </row>
    <row r="7523" spans="12:16" x14ac:dyDescent="0.3">
      <c r="L7523" s="48">
        <v>7514</v>
      </c>
      <c r="M7523" s="50">
        <v>0</v>
      </c>
      <c r="O7523" s="48">
        <v>7514</v>
      </c>
      <c r="P7523" s="50">
        <v>0</v>
      </c>
    </row>
    <row r="7524" spans="12:16" x14ac:dyDescent="0.3">
      <c r="L7524" s="48">
        <v>7515</v>
      </c>
      <c r="M7524" s="50">
        <v>0</v>
      </c>
      <c r="O7524" s="48">
        <v>7515</v>
      </c>
      <c r="P7524" s="50">
        <v>0</v>
      </c>
    </row>
    <row r="7525" spans="12:16" x14ac:dyDescent="0.3">
      <c r="L7525" s="48">
        <v>7516</v>
      </c>
      <c r="M7525" s="50">
        <v>191261.54777630058</v>
      </c>
      <c r="O7525" s="48">
        <v>7516</v>
      </c>
      <c r="P7525" s="50">
        <v>0</v>
      </c>
    </row>
    <row r="7526" spans="12:16" x14ac:dyDescent="0.3">
      <c r="L7526" s="48">
        <v>7517</v>
      </c>
      <c r="M7526" s="50">
        <v>0</v>
      </c>
      <c r="O7526" s="48">
        <v>7517</v>
      </c>
      <c r="P7526" s="50">
        <v>0</v>
      </c>
    </row>
    <row r="7527" spans="12:16" x14ac:dyDescent="0.3">
      <c r="L7527" s="48">
        <v>7518</v>
      </c>
      <c r="M7527" s="50">
        <v>230970.41020459379</v>
      </c>
      <c r="O7527" s="48">
        <v>7518</v>
      </c>
      <c r="P7527" s="50">
        <v>230970.41020459379</v>
      </c>
    </row>
    <row r="7528" spans="12:16" x14ac:dyDescent="0.3">
      <c r="L7528" s="48">
        <v>7519</v>
      </c>
      <c r="M7528" s="50">
        <v>0</v>
      </c>
      <c r="O7528" s="48">
        <v>7519</v>
      </c>
      <c r="P7528" s="50">
        <v>0</v>
      </c>
    </row>
    <row r="7529" spans="12:16" x14ac:dyDescent="0.3">
      <c r="L7529" s="48">
        <v>7520</v>
      </c>
      <c r="M7529" s="50">
        <v>0</v>
      </c>
      <c r="O7529" s="48">
        <v>7520</v>
      </c>
      <c r="P7529" s="50">
        <v>0</v>
      </c>
    </row>
    <row r="7530" spans="12:16" x14ac:dyDescent="0.3">
      <c r="L7530" s="48">
        <v>7521</v>
      </c>
      <c r="M7530" s="50">
        <v>229081.24544101083</v>
      </c>
      <c r="O7530" s="48">
        <v>7521</v>
      </c>
      <c r="P7530" s="50">
        <v>229081.24544101083</v>
      </c>
    </row>
    <row r="7531" spans="12:16" x14ac:dyDescent="0.3">
      <c r="L7531" s="48">
        <v>7522</v>
      </c>
      <c r="M7531" s="50">
        <v>433008.69777048129</v>
      </c>
      <c r="O7531" s="48">
        <v>7522</v>
      </c>
      <c r="P7531" s="50">
        <v>433008.69777048129</v>
      </c>
    </row>
    <row r="7532" spans="12:16" x14ac:dyDescent="0.3">
      <c r="L7532" s="48">
        <v>7523</v>
      </c>
      <c r="M7532" s="50">
        <v>0</v>
      </c>
      <c r="O7532" s="48">
        <v>7523</v>
      </c>
      <c r="P7532" s="50">
        <v>0</v>
      </c>
    </row>
    <row r="7533" spans="12:16" x14ac:dyDescent="0.3">
      <c r="L7533" s="48">
        <v>7524</v>
      </c>
      <c r="M7533" s="50">
        <v>4518449.4588312786</v>
      </c>
      <c r="O7533" s="48">
        <v>7524</v>
      </c>
      <c r="P7533" s="50">
        <v>551595.03035415232</v>
      </c>
    </row>
    <row r="7534" spans="12:16" x14ac:dyDescent="0.3">
      <c r="L7534" s="48">
        <v>7525</v>
      </c>
      <c r="M7534" s="50">
        <v>0</v>
      </c>
      <c r="O7534" s="48">
        <v>7525</v>
      </c>
      <c r="P7534" s="50">
        <v>0</v>
      </c>
    </row>
    <row r="7535" spans="12:16" x14ac:dyDescent="0.3">
      <c r="L7535" s="48">
        <v>7526</v>
      </c>
      <c r="M7535" s="50">
        <v>0</v>
      </c>
      <c r="O7535" s="48">
        <v>7526</v>
      </c>
      <c r="P7535" s="50">
        <v>0</v>
      </c>
    </row>
    <row r="7536" spans="12:16" x14ac:dyDescent="0.3">
      <c r="L7536" s="48">
        <v>7527</v>
      </c>
      <c r="M7536" s="50">
        <v>0</v>
      </c>
      <c r="O7536" s="48">
        <v>7527</v>
      </c>
      <c r="P7536" s="50">
        <v>0</v>
      </c>
    </row>
    <row r="7537" spans="12:16" x14ac:dyDescent="0.3">
      <c r="L7537" s="48">
        <v>7528</v>
      </c>
      <c r="M7537" s="50">
        <v>0</v>
      </c>
      <c r="O7537" s="48">
        <v>7528</v>
      </c>
      <c r="P7537" s="50">
        <v>0</v>
      </c>
    </row>
    <row r="7538" spans="12:16" x14ac:dyDescent="0.3">
      <c r="L7538" s="48">
        <v>7529</v>
      </c>
      <c r="M7538" s="50">
        <v>0</v>
      </c>
      <c r="O7538" s="48">
        <v>7529</v>
      </c>
      <c r="P7538" s="50">
        <v>0</v>
      </c>
    </row>
    <row r="7539" spans="12:16" x14ac:dyDescent="0.3">
      <c r="L7539" s="48">
        <v>7530</v>
      </c>
      <c r="M7539" s="50">
        <v>0</v>
      </c>
      <c r="O7539" s="48">
        <v>7530</v>
      </c>
      <c r="P7539" s="50">
        <v>0</v>
      </c>
    </row>
    <row r="7540" spans="12:16" x14ac:dyDescent="0.3">
      <c r="L7540" s="48">
        <v>7531</v>
      </c>
      <c r="M7540" s="50">
        <v>4103870.9864898939</v>
      </c>
      <c r="O7540" s="48">
        <v>7531</v>
      </c>
      <c r="P7540" s="50">
        <v>0</v>
      </c>
    </row>
    <row r="7541" spans="12:16" x14ac:dyDescent="0.3">
      <c r="L7541" s="48">
        <v>7532</v>
      </c>
      <c r="M7541" s="50">
        <v>0</v>
      </c>
      <c r="O7541" s="48">
        <v>7532</v>
      </c>
      <c r="P7541" s="50">
        <v>0</v>
      </c>
    </row>
    <row r="7542" spans="12:16" x14ac:dyDescent="0.3">
      <c r="L7542" s="48">
        <v>7533</v>
      </c>
      <c r="M7542" s="50">
        <v>0</v>
      </c>
      <c r="O7542" s="48">
        <v>7533</v>
      </c>
      <c r="P7542" s="50">
        <v>0</v>
      </c>
    </row>
    <row r="7543" spans="12:16" x14ac:dyDescent="0.3">
      <c r="L7543" s="48">
        <v>7534</v>
      </c>
      <c r="M7543" s="50">
        <v>0</v>
      </c>
      <c r="O7543" s="48">
        <v>7534</v>
      </c>
      <c r="P7543" s="50">
        <v>0</v>
      </c>
    </row>
    <row r="7544" spans="12:16" x14ac:dyDescent="0.3">
      <c r="L7544" s="48">
        <v>7535</v>
      </c>
      <c r="M7544" s="50">
        <v>5955108.5152584696</v>
      </c>
      <c r="O7544" s="48">
        <v>7535</v>
      </c>
      <c r="P7544" s="50">
        <v>0</v>
      </c>
    </row>
    <row r="7545" spans="12:16" x14ac:dyDescent="0.3">
      <c r="L7545" s="48">
        <v>7536</v>
      </c>
      <c r="M7545" s="50">
        <v>0</v>
      </c>
      <c r="O7545" s="48">
        <v>7536</v>
      </c>
      <c r="P7545" s="50">
        <v>0</v>
      </c>
    </row>
    <row r="7546" spans="12:16" x14ac:dyDescent="0.3">
      <c r="L7546" s="48">
        <v>7537</v>
      </c>
      <c r="M7546" s="50">
        <v>207968.86343951899</v>
      </c>
      <c r="O7546" s="48">
        <v>7537</v>
      </c>
      <c r="P7546" s="50">
        <v>207968.86343951899</v>
      </c>
    </row>
    <row r="7547" spans="12:16" x14ac:dyDescent="0.3">
      <c r="L7547" s="48">
        <v>7538</v>
      </c>
      <c r="M7547" s="50">
        <v>1048453.5992578267</v>
      </c>
      <c r="O7547" s="48">
        <v>7538</v>
      </c>
      <c r="P7547" s="50">
        <v>899005.89896642743</v>
      </c>
    </row>
    <row r="7548" spans="12:16" x14ac:dyDescent="0.3">
      <c r="L7548" s="48">
        <v>7539</v>
      </c>
      <c r="M7548" s="50">
        <v>0</v>
      </c>
      <c r="O7548" s="48">
        <v>7539</v>
      </c>
      <c r="P7548" s="50">
        <v>0</v>
      </c>
    </row>
    <row r="7549" spans="12:16" x14ac:dyDescent="0.3">
      <c r="L7549" s="48">
        <v>7540</v>
      </c>
      <c r="M7549" s="50">
        <v>0</v>
      </c>
      <c r="O7549" s="48">
        <v>7540</v>
      </c>
      <c r="P7549" s="50">
        <v>0</v>
      </c>
    </row>
    <row r="7550" spans="12:16" x14ac:dyDescent="0.3">
      <c r="L7550" s="48">
        <v>7541</v>
      </c>
      <c r="M7550" s="50">
        <v>130962.73955513065</v>
      </c>
      <c r="O7550" s="48">
        <v>7541</v>
      </c>
      <c r="P7550" s="50">
        <v>0</v>
      </c>
    </row>
    <row r="7551" spans="12:16" x14ac:dyDescent="0.3">
      <c r="L7551" s="48">
        <v>7542</v>
      </c>
      <c r="M7551" s="50">
        <v>248529.19970503557</v>
      </c>
      <c r="O7551" s="48">
        <v>7542</v>
      </c>
      <c r="P7551" s="50">
        <v>248529.19970503557</v>
      </c>
    </row>
    <row r="7552" spans="12:16" x14ac:dyDescent="0.3">
      <c r="L7552" s="48">
        <v>7543</v>
      </c>
      <c r="M7552" s="50">
        <v>4546346.5058382591</v>
      </c>
      <c r="O7552" s="48">
        <v>7543</v>
      </c>
      <c r="P7552" s="50">
        <v>0</v>
      </c>
    </row>
    <row r="7553" spans="12:16" x14ac:dyDescent="0.3">
      <c r="L7553" s="48">
        <v>7544</v>
      </c>
      <c r="M7553" s="50">
        <v>2847110.4428247889</v>
      </c>
      <c r="O7553" s="48">
        <v>7544</v>
      </c>
      <c r="P7553" s="50">
        <v>392103.83057716733</v>
      </c>
    </row>
    <row r="7554" spans="12:16" x14ac:dyDescent="0.3">
      <c r="L7554" s="48">
        <v>7545</v>
      </c>
      <c r="M7554" s="50">
        <v>0</v>
      </c>
      <c r="O7554" s="48">
        <v>7545</v>
      </c>
      <c r="P7554" s="50">
        <v>0</v>
      </c>
    </row>
    <row r="7555" spans="12:16" x14ac:dyDescent="0.3">
      <c r="L7555" s="48">
        <v>7546</v>
      </c>
      <c r="M7555" s="50">
        <v>0</v>
      </c>
      <c r="O7555" s="48">
        <v>7546</v>
      </c>
      <c r="P7555" s="50">
        <v>0</v>
      </c>
    </row>
    <row r="7556" spans="12:16" x14ac:dyDescent="0.3">
      <c r="L7556" s="48">
        <v>7547</v>
      </c>
      <c r="M7556" s="50">
        <v>0</v>
      </c>
      <c r="O7556" s="48">
        <v>7547</v>
      </c>
      <c r="P7556" s="50">
        <v>0</v>
      </c>
    </row>
    <row r="7557" spans="12:16" x14ac:dyDescent="0.3">
      <c r="L7557" s="48">
        <v>7548</v>
      </c>
      <c r="M7557" s="50">
        <v>0</v>
      </c>
      <c r="O7557" s="48">
        <v>7548</v>
      </c>
      <c r="P7557" s="50">
        <v>0</v>
      </c>
    </row>
    <row r="7558" spans="12:16" x14ac:dyDescent="0.3">
      <c r="L7558" s="48">
        <v>7549</v>
      </c>
      <c r="M7558" s="50">
        <v>0</v>
      </c>
      <c r="O7558" s="48">
        <v>7549</v>
      </c>
      <c r="P7558" s="50">
        <v>0</v>
      </c>
    </row>
    <row r="7559" spans="12:16" x14ac:dyDescent="0.3">
      <c r="L7559" s="48">
        <v>7550</v>
      </c>
      <c r="M7559" s="50">
        <v>0</v>
      </c>
      <c r="O7559" s="48">
        <v>7550</v>
      </c>
      <c r="P7559" s="50">
        <v>0</v>
      </c>
    </row>
    <row r="7560" spans="12:16" x14ac:dyDescent="0.3">
      <c r="L7560" s="48">
        <v>7551</v>
      </c>
      <c r="M7560" s="50">
        <v>381306.28406048898</v>
      </c>
      <c r="O7560" s="48">
        <v>7551</v>
      </c>
      <c r="P7560" s="50">
        <v>381306.28406048898</v>
      </c>
    </row>
    <row r="7561" spans="12:16" x14ac:dyDescent="0.3">
      <c r="L7561" s="48">
        <v>7552</v>
      </c>
      <c r="M7561" s="50">
        <v>5313056.410799142</v>
      </c>
      <c r="O7561" s="48">
        <v>7552</v>
      </c>
      <c r="P7561" s="50">
        <v>5313056.410799142</v>
      </c>
    </row>
    <row r="7562" spans="12:16" x14ac:dyDescent="0.3">
      <c r="L7562" s="48">
        <v>7553</v>
      </c>
      <c r="M7562" s="50">
        <v>0</v>
      </c>
      <c r="O7562" s="48">
        <v>7553</v>
      </c>
      <c r="P7562" s="50">
        <v>0</v>
      </c>
    </row>
    <row r="7563" spans="12:16" x14ac:dyDescent="0.3">
      <c r="L7563" s="48">
        <v>7554</v>
      </c>
      <c r="M7563" s="50">
        <v>0</v>
      </c>
      <c r="O7563" s="48">
        <v>7554</v>
      </c>
      <c r="P7563" s="50">
        <v>0</v>
      </c>
    </row>
    <row r="7564" spans="12:16" x14ac:dyDescent="0.3">
      <c r="L7564" s="48">
        <v>7555</v>
      </c>
      <c r="M7564" s="50">
        <v>0</v>
      </c>
      <c r="O7564" s="48">
        <v>7555</v>
      </c>
      <c r="P7564" s="50">
        <v>0</v>
      </c>
    </row>
    <row r="7565" spans="12:16" x14ac:dyDescent="0.3">
      <c r="L7565" s="48">
        <v>7556</v>
      </c>
      <c r="M7565" s="50">
        <v>0</v>
      </c>
      <c r="O7565" s="48">
        <v>7556</v>
      </c>
      <c r="P7565" s="50">
        <v>0</v>
      </c>
    </row>
    <row r="7566" spans="12:16" x14ac:dyDescent="0.3">
      <c r="L7566" s="48">
        <v>7557</v>
      </c>
      <c r="M7566" s="50">
        <v>0</v>
      </c>
      <c r="O7566" s="48">
        <v>7557</v>
      </c>
      <c r="P7566" s="50">
        <v>0</v>
      </c>
    </row>
    <row r="7567" spans="12:16" x14ac:dyDescent="0.3">
      <c r="L7567" s="48">
        <v>7558</v>
      </c>
      <c r="M7567" s="50">
        <v>0</v>
      </c>
      <c r="O7567" s="48">
        <v>7558</v>
      </c>
      <c r="P7567" s="50">
        <v>0</v>
      </c>
    </row>
    <row r="7568" spans="12:16" x14ac:dyDescent="0.3">
      <c r="L7568" s="48">
        <v>7559</v>
      </c>
      <c r="M7568" s="50">
        <v>256865.06999046743</v>
      </c>
      <c r="O7568" s="48">
        <v>7559</v>
      </c>
      <c r="P7568" s="50">
        <v>256865.06999046743</v>
      </c>
    </row>
    <row r="7569" spans="12:16" x14ac:dyDescent="0.3">
      <c r="L7569" s="48">
        <v>7560</v>
      </c>
      <c r="M7569" s="50">
        <v>0</v>
      </c>
      <c r="O7569" s="48">
        <v>7560</v>
      </c>
      <c r="P7569" s="50">
        <v>0</v>
      </c>
    </row>
    <row r="7570" spans="12:16" x14ac:dyDescent="0.3">
      <c r="L7570" s="48">
        <v>7561</v>
      </c>
      <c r="M7570" s="50">
        <v>0</v>
      </c>
      <c r="O7570" s="48">
        <v>7561</v>
      </c>
      <c r="P7570" s="50">
        <v>0</v>
      </c>
    </row>
    <row r="7571" spans="12:16" x14ac:dyDescent="0.3">
      <c r="L7571" s="48">
        <v>7562</v>
      </c>
      <c r="M7571" s="50">
        <v>0</v>
      </c>
      <c r="O7571" s="48">
        <v>7562</v>
      </c>
      <c r="P7571" s="50">
        <v>0</v>
      </c>
    </row>
    <row r="7572" spans="12:16" x14ac:dyDescent="0.3">
      <c r="L7572" s="48">
        <v>7563</v>
      </c>
      <c r="M7572" s="50">
        <v>1937538.1339393866</v>
      </c>
      <c r="O7572" s="48">
        <v>7563</v>
      </c>
      <c r="P7572" s="50">
        <v>0</v>
      </c>
    </row>
    <row r="7573" spans="12:16" x14ac:dyDescent="0.3">
      <c r="L7573" s="48">
        <v>7564</v>
      </c>
      <c r="M7573" s="50">
        <v>247277.66818783819</v>
      </c>
      <c r="O7573" s="48">
        <v>7564</v>
      </c>
      <c r="P7573" s="50">
        <v>247277.66818783819</v>
      </c>
    </row>
    <row r="7574" spans="12:16" x14ac:dyDescent="0.3">
      <c r="L7574" s="48">
        <v>7565</v>
      </c>
      <c r="M7574" s="50">
        <v>0</v>
      </c>
      <c r="O7574" s="48">
        <v>7565</v>
      </c>
      <c r="P7574" s="50">
        <v>0</v>
      </c>
    </row>
    <row r="7575" spans="12:16" x14ac:dyDescent="0.3">
      <c r="L7575" s="48">
        <v>7566</v>
      </c>
      <c r="M7575" s="50">
        <v>0</v>
      </c>
      <c r="O7575" s="48">
        <v>7566</v>
      </c>
      <c r="P7575" s="50">
        <v>0</v>
      </c>
    </row>
    <row r="7576" spans="12:16" x14ac:dyDescent="0.3">
      <c r="L7576" s="48">
        <v>7567</v>
      </c>
      <c r="M7576" s="50">
        <v>1271025.0362668696</v>
      </c>
      <c r="O7576" s="48">
        <v>7567</v>
      </c>
      <c r="P7576" s="50">
        <v>0</v>
      </c>
    </row>
    <row r="7577" spans="12:16" x14ac:dyDescent="0.3">
      <c r="L7577" s="48">
        <v>7568</v>
      </c>
      <c r="M7577" s="50">
        <v>0</v>
      </c>
      <c r="O7577" s="48">
        <v>7568</v>
      </c>
      <c r="P7577" s="50">
        <v>0</v>
      </c>
    </row>
    <row r="7578" spans="12:16" x14ac:dyDescent="0.3">
      <c r="L7578" s="48">
        <v>7569</v>
      </c>
      <c r="M7578" s="50">
        <v>1890036.5073853489</v>
      </c>
      <c r="O7578" s="48">
        <v>7569</v>
      </c>
      <c r="P7578" s="50">
        <v>1890036.5073853489</v>
      </c>
    </row>
    <row r="7579" spans="12:16" x14ac:dyDescent="0.3">
      <c r="L7579" s="48">
        <v>7570</v>
      </c>
      <c r="M7579" s="50">
        <v>11282931.751671197</v>
      </c>
      <c r="O7579" s="48">
        <v>7570</v>
      </c>
      <c r="P7579" s="50">
        <v>11282931.751671197</v>
      </c>
    </row>
    <row r="7580" spans="12:16" x14ac:dyDescent="0.3">
      <c r="L7580" s="48">
        <v>7571</v>
      </c>
      <c r="M7580" s="50">
        <v>0</v>
      </c>
      <c r="O7580" s="48">
        <v>7571</v>
      </c>
      <c r="P7580" s="50">
        <v>0</v>
      </c>
    </row>
    <row r="7581" spans="12:16" x14ac:dyDescent="0.3">
      <c r="L7581" s="48">
        <v>7572</v>
      </c>
      <c r="M7581" s="50">
        <v>9440012.0528338142</v>
      </c>
      <c r="O7581" s="48">
        <v>7572</v>
      </c>
      <c r="P7581" s="50">
        <v>9440012.0528338142</v>
      </c>
    </row>
    <row r="7582" spans="12:16" x14ac:dyDescent="0.3">
      <c r="L7582" s="48">
        <v>7573</v>
      </c>
      <c r="M7582" s="50">
        <v>372636.8101041551</v>
      </c>
      <c r="O7582" s="48">
        <v>7573</v>
      </c>
      <c r="P7582" s="50">
        <v>372636.8101041551</v>
      </c>
    </row>
    <row r="7583" spans="12:16" x14ac:dyDescent="0.3">
      <c r="L7583" s="48">
        <v>7574</v>
      </c>
      <c r="M7583" s="50">
        <v>0</v>
      </c>
      <c r="O7583" s="48">
        <v>7574</v>
      </c>
      <c r="P7583" s="50">
        <v>0</v>
      </c>
    </row>
    <row r="7584" spans="12:16" x14ac:dyDescent="0.3">
      <c r="L7584" s="48">
        <v>7575</v>
      </c>
      <c r="M7584" s="50">
        <v>0</v>
      </c>
      <c r="O7584" s="48">
        <v>7575</v>
      </c>
      <c r="P7584" s="50">
        <v>0</v>
      </c>
    </row>
    <row r="7585" spans="12:16" x14ac:dyDescent="0.3">
      <c r="L7585" s="48">
        <v>7576</v>
      </c>
      <c r="M7585" s="50">
        <v>0</v>
      </c>
      <c r="O7585" s="48">
        <v>7576</v>
      </c>
      <c r="P7585" s="50">
        <v>0</v>
      </c>
    </row>
    <row r="7586" spans="12:16" x14ac:dyDescent="0.3">
      <c r="L7586" s="48">
        <v>7577</v>
      </c>
      <c r="M7586" s="50">
        <v>4481132.3490771186</v>
      </c>
      <c r="O7586" s="48">
        <v>7577</v>
      </c>
      <c r="P7586" s="50">
        <v>1423656.7159465796</v>
      </c>
    </row>
    <row r="7587" spans="12:16" x14ac:dyDescent="0.3">
      <c r="L7587" s="48">
        <v>7578</v>
      </c>
      <c r="M7587" s="50">
        <v>15284798.045433182</v>
      </c>
      <c r="O7587" s="48">
        <v>7578</v>
      </c>
      <c r="P7587" s="50">
        <v>15284798.045433182</v>
      </c>
    </row>
    <row r="7588" spans="12:16" x14ac:dyDescent="0.3">
      <c r="L7588" s="48">
        <v>7579</v>
      </c>
      <c r="M7588" s="50">
        <v>1874211.4925263443</v>
      </c>
      <c r="O7588" s="48">
        <v>7579</v>
      </c>
      <c r="P7588" s="50">
        <v>0</v>
      </c>
    </row>
    <row r="7589" spans="12:16" x14ac:dyDescent="0.3">
      <c r="L7589" s="48">
        <v>7580</v>
      </c>
      <c r="M7589" s="50">
        <v>0</v>
      </c>
      <c r="O7589" s="48">
        <v>7580</v>
      </c>
      <c r="P7589" s="50">
        <v>0</v>
      </c>
    </row>
    <row r="7590" spans="12:16" x14ac:dyDescent="0.3">
      <c r="L7590" s="48">
        <v>7581</v>
      </c>
      <c r="M7590" s="50">
        <v>0</v>
      </c>
      <c r="O7590" s="48">
        <v>7581</v>
      </c>
      <c r="P7590" s="50">
        <v>0</v>
      </c>
    </row>
    <row r="7591" spans="12:16" x14ac:dyDescent="0.3">
      <c r="L7591" s="48">
        <v>7582</v>
      </c>
      <c r="M7591" s="50">
        <v>0</v>
      </c>
      <c r="O7591" s="48">
        <v>7582</v>
      </c>
      <c r="P7591" s="50">
        <v>0</v>
      </c>
    </row>
    <row r="7592" spans="12:16" x14ac:dyDescent="0.3">
      <c r="L7592" s="48">
        <v>7583</v>
      </c>
      <c r="M7592" s="50">
        <v>0</v>
      </c>
      <c r="O7592" s="48">
        <v>7583</v>
      </c>
      <c r="P7592" s="50">
        <v>0</v>
      </c>
    </row>
    <row r="7593" spans="12:16" x14ac:dyDescent="0.3">
      <c r="L7593" s="48">
        <v>7584</v>
      </c>
      <c r="M7593" s="50">
        <v>3100727.6947363098</v>
      </c>
      <c r="O7593" s="48">
        <v>7584</v>
      </c>
      <c r="P7593" s="50">
        <v>0</v>
      </c>
    </row>
    <row r="7594" spans="12:16" x14ac:dyDescent="0.3">
      <c r="L7594" s="48">
        <v>7585</v>
      </c>
      <c r="M7594" s="50">
        <v>278487.56988312659</v>
      </c>
      <c r="O7594" s="48">
        <v>7585</v>
      </c>
      <c r="P7594" s="50">
        <v>278487.56988312659</v>
      </c>
    </row>
    <row r="7595" spans="12:16" x14ac:dyDescent="0.3">
      <c r="L7595" s="48">
        <v>7586</v>
      </c>
      <c r="M7595" s="50">
        <v>2778171.4699881799</v>
      </c>
      <c r="O7595" s="48">
        <v>7586</v>
      </c>
      <c r="P7595" s="50">
        <v>2778171.4699881799</v>
      </c>
    </row>
    <row r="7596" spans="12:16" x14ac:dyDescent="0.3">
      <c r="L7596" s="48">
        <v>7587</v>
      </c>
      <c r="M7596" s="50">
        <v>0</v>
      </c>
      <c r="O7596" s="48">
        <v>7587</v>
      </c>
      <c r="P7596" s="50">
        <v>0</v>
      </c>
    </row>
    <row r="7597" spans="12:16" x14ac:dyDescent="0.3">
      <c r="L7597" s="48">
        <v>7588</v>
      </c>
      <c r="M7597" s="50">
        <v>0</v>
      </c>
      <c r="O7597" s="48">
        <v>7588</v>
      </c>
      <c r="P7597" s="50">
        <v>0</v>
      </c>
    </row>
    <row r="7598" spans="12:16" x14ac:dyDescent="0.3">
      <c r="L7598" s="48">
        <v>7589</v>
      </c>
      <c r="M7598" s="50">
        <v>0</v>
      </c>
      <c r="O7598" s="48">
        <v>7589</v>
      </c>
      <c r="P7598" s="50">
        <v>0</v>
      </c>
    </row>
    <row r="7599" spans="12:16" x14ac:dyDescent="0.3">
      <c r="L7599" s="48">
        <v>7590</v>
      </c>
      <c r="M7599" s="50">
        <v>0</v>
      </c>
      <c r="O7599" s="48">
        <v>7590</v>
      </c>
      <c r="P7599" s="50">
        <v>0</v>
      </c>
    </row>
    <row r="7600" spans="12:16" x14ac:dyDescent="0.3">
      <c r="L7600" s="48">
        <v>7591</v>
      </c>
      <c r="M7600" s="50">
        <v>0</v>
      </c>
      <c r="O7600" s="48">
        <v>7591</v>
      </c>
      <c r="P7600" s="50">
        <v>0</v>
      </c>
    </row>
    <row r="7601" spans="12:16" x14ac:dyDescent="0.3">
      <c r="L7601" s="48">
        <v>7592</v>
      </c>
      <c r="M7601" s="50">
        <v>0</v>
      </c>
      <c r="O7601" s="48">
        <v>7592</v>
      </c>
      <c r="P7601" s="50">
        <v>0</v>
      </c>
    </row>
    <row r="7602" spans="12:16" x14ac:dyDescent="0.3">
      <c r="L7602" s="48">
        <v>7593</v>
      </c>
      <c r="M7602" s="50">
        <v>0</v>
      </c>
      <c r="O7602" s="48">
        <v>7593</v>
      </c>
      <c r="P7602" s="50">
        <v>0</v>
      </c>
    </row>
    <row r="7603" spans="12:16" x14ac:dyDescent="0.3">
      <c r="L7603" s="48">
        <v>7594</v>
      </c>
      <c r="M7603" s="50">
        <v>175984.95691439672</v>
      </c>
      <c r="O7603" s="48">
        <v>7594</v>
      </c>
      <c r="P7603" s="50">
        <v>0</v>
      </c>
    </row>
    <row r="7604" spans="12:16" x14ac:dyDescent="0.3">
      <c r="L7604" s="48">
        <v>7595</v>
      </c>
      <c r="M7604" s="50">
        <v>0</v>
      </c>
      <c r="O7604" s="48">
        <v>7595</v>
      </c>
      <c r="P7604" s="50">
        <v>0</v>
      </c>
    </row>
    <row r="7605" spans="12:16" x14ac:dyDescent="0.3">
      <c r="L7605" s="48">
        <v>7596</v>
      </c>
      <c r="M7605" s="50">
        <v>5998461.3671274651</v>
      </c>
      <c r="O7605" s="48">
        <v>7596</v>
      </c>
      <c r="P7605" s="50">
        <v>2689508.4685867787</v>
      </c>
    </row>
    <row r="7606" spans="12:16" x14ac:dyDescent="0.3">
      <c r="L7606" s="48">
        <v>7597</v>
      </c>
      <c r="M7606" s="50">
        <v>0</v>
      </c>
      <c r="O7606" s="48">
        <v>7597</v>
      </c>
      <c r="P7606" s="50">
        <v>0</v>
      </c>
    </row>
    <row r="7607" spans="12:16" x14ac:dyDescent="0.3">
      <c r="L7607" s="48">
        <v>7598</v>
      </c>
      <c r="M7607" s="50">
        <v>0</v>
      </c>
      <c r="O7607" s="48">
        <v>7598</v>
      </c>
      <c r="P7607" s="50">
        <v>0</v>
      </c>
    </row>
    <row r="7608" spans="12:16" x14ac:dyDescent="0.3">
      <c r="L7608" s="48">
        <v>7599</v>
      </c>
      <c r="M7608" s="50">
        <v>4078542.7289859555</v>
      </c>
      <c r="O7608" s="48">
        <v>7599</v>
      </c>
      <c r="P7608" s="50">
        <v>0</v>
      </c>
    </row>
    <row r="7609" spans="12:16" x14ac:dyDescent="0.3">
      <c r="L7609" s="48">
        <v>7600</v>
      </c>
      <c r="M7609" s="50">
        <v>3661086.0272942036</v>
      </c>
      <c r="O7609" s="48">
        <v>7600</v>
      </c>
      <c r="P7609" s="50">
        <v>250406.93260833295</v>
      </c>
    </row>
    <row r="7610" spans="12:16" x14ac:dyDescent="0.3">
      <c r="L7610" s="48">
        <v>7601</v>
      </c>
      <c r="M7610" s="50">
        <v>0</v>
      </c>
      <c r="O7610" s="48">
        <v>7601</v>
      </c>
      <c r="P7610" s="50">
        <v>0</v>
      </c>
    </row>
    <row r="7611" spans="12:16" x14ac:dyDescent="0.3">
      <c r="L7611" s="48">
        <v>7602</v>
      </c>
      <c r="M7611" s="50">
        <v>4927138.9548747987</v>
      </c>
      <c r="O7611" s="48">
        <v>7602</v>
      </c>
      <c r="P7611" s="50">
        <v>488303.60487608972</v>
      </c>
    </row>
    <row r="7612" spans="12:16" x14ac:dyDescent="0.3">
      <c r="L7612" s="48">
        <v>7603</v>
      </c>
      <c r="M7612" s="50">
        <v>246488.11684788542</v>
      </c>
      <c r="O7612" s="48">
        <v>7603</v>
      </c>
      <c r="P7612" s="50">
        <v>0</v>
      </c>
    </row>
    <row r="7613" spans="12:16" x14ac:dyDescent="0.3">
      <c r="L7613" s="48">
        <v>7604</v>
      </c>
      <c r="M7613" s="50">
        <v>2226629.9797899937</v>
      </c>
      <c r="O7613" s="48">
        <v>7604</v>
      </c>
      <c r="P7613" s="50">
        <v>2226629.9797899937</v>
      </c>
    </row>
    <row r="7614" spans="12:16" x14ac:dyDescent="0.3">
      <c r="L7614" s="48">
        <v>7605</v>
      </c>
      <c r="M7614" s="50">
        <v>3770445.9384102337</v>
      </c>
      <c r="O7614" s="48">
        <v>7605</v>
      </c>
      <c r="P7614" s="50">
        <v>206877.10309802808</v>
      </c>
    </row>
    <row r="7615" spans="12:16" x14ac:dyDescent="0.3">
      <c r="L7615" s="48">
        <v>7606</v>
      </c>
      <c r="M7615" s="50">
        <v>0</v>
      </c>
      <c r="O7615" s="48">
        <v>7606</v>
      </c>
      <c r="P7615" s="50">
        <v>0</v>
      </c>
    </row>
    <row r="7616" spans="12:16" x14ac:dyDescent="0.3">
      <c r="L7616" s="48">
        <v>7607</v>
      </c>
      <c r="M7616" s="50">
        <v>0</v>
      </c>
      <c r="O7616" s="48">
        <v>7607</v>
      </c>
      <c r="P7616" s="50">
        <v>0</v>
      </c>
    </row>
    <row r="7617" spans="12:16" x14ac:dyDescent="0.3">
      <c r="L7617" s="48">
        <v>7608</v>
      </c>
      <c r="M7617" s="50">
        <v>0</v>
      </c>
      <c r="O7617" s="48">
        <v>7608</v>
      </c>
      <c r="P7617" s="50">
        <v>0</v>
      </c>
    </row>
    <row r="7618" spans="12:16" x14ac:dyDescent="0.3">
      <c r="L7618" s="48">
        <v>7609</v>
      </c>
      <c r="M7618" s="50">
        <v>2936920.6394753028</v>
      </c>
      <c r="O7618" s="48">
        <v>7609</v>
      </c>
      <c r="P7618" s="50">
        <v>2936920.6394753028</v>
      </c>
    </row>
    <row r="7619" spans="12:16" x14ac:dyDescent="0.3">
      <c r="L7619" s="48">
        <v>7610</v>
      </c>
      <c r="M7619" s="50">
        <v>1268629.408991813</v>
      </c>
      <c r="O7619" s="48">
        <v>7610</v>
      </c>
      <c r="P7619" s="50">
        <v>1268629.408991813</v>
      </c>
    </row>
    <row r="7620" spans="12:16" x14ac:dyDescent="0.3">
      <c r="L7620" s="48">
        <v>7611</v>
      </c>
      <c r="M7620" s="50">
        <v>188826.02391009923</v>
      </c>
      <c r="O7620" s="48">
        <v>7611</v>
      </c>
      <c r="P7620" s="50">
        <v>188826.02391009923</v>
      </c>
    </row>
    <row r="7621" spans="12:16" x14ac:dyDescent="0.3">
      <c r="L7621" s="48">
        <v>7612</v>
      </c>
      <c r="M7621" s="50">
        <v>249736.73342835146</v>
      </c>
      <c r="O7621" s="48">
        <v>7612</v>
      </c>
      <c r="P7621" s="50">
        <v>0</v>
      </c>
    </row>
    <row r="7622" spans="12:16" x14ac:dyDescent="0.3">
      <c r="L7622" s="48">
        <v>7613</v>
      </c>
      <c r="M7622" s="50">
        <v>0</v>
      </c>
      <c r="O7622" s="48">
        <v>7613</v>
      </c>
      <c r="P7622" s="50">
        <v>0</v>
      </c>
    </row>
    <row r="7623" spans="12:16" x14ac:dyDescent="0.3">
      <c r="L7623" s="48">
        <v>7614</v>
      </c>
      <c r="M7623" s="50">
        <v>6534611.0044830153</v>
      </c>
      <c r="O7623" s="48">
        <v>7614</v>
      </c>
      <c r="P7623" s="50">
        <v>0</v>
      </c>
    </row>
    <row r="7624" spans="12:16" x14ac:dyDescent="0.3">
      <c r="L7624" s="48">
        <v>7615</v>
      </c>
      <c r="M7624" s="50">
        <v>199387.97310060755</v>
      </c>
      <c r="O7624" s="48">
        <v>7615</v>
      </c>
      <c r="P7624" s="50">
        <v>0</v>
      </c>
    </row>
    <row r="7625" spans="12:16" x14ac:dyDescent="0.3">
      <c r="L7625" s="48">
        <v>7616</v>
      </c>
      <c r="M7625" s="50">
        <v>560953.2296409026</v>
      </c>
      <c r="O7625" s="48">
        <v>7616</v>
      </c>
      <c r="P7625" s="50">
        <v>351903.73312424275</v>
      </c>
    </row>
    <row r="7626" spans="12:16" x14ac:dyDescent="0.3">
      <c r="L7626" s="48">
        <v>7617</v>
      </c>
      <c r="M7626" s="50">
        <v>0</v>
      </c>
      <c r="O7626" s="48">
        <v>7617</v>
      </c>
      <c r="P7626" s="50">
        <v>0</v>
      </c>
    </row>
    <row r="7627" spans="12:16" x14ac:dyDescent="0.3">
      <c r="L7627" s="48">
        <v>7618</v>
      </c>
      <c r="M7627" s="50">
        <v>0</v>
      </c>
      <c r="O7627" s="48">
        <v>7618</v>
      </c>
      <c r="P7627" s="50">
        <v>0</v>
      </c>
    </row>
    <row r="7628" spans="12:16" x14ac:dyDescent="0.3">
      <c r="L7628" s="48">
        <v>7619</v>
      </c>
      <c r="M7628" s="50">
        <v>17040909.253378015</v>
      </c>
      <c r="O7628" s="48">
        <v>7619</v>
      </c>
      <c r="P7628" s="50">
        <v>0</v>
      </c>
    </row>
    <row r="7629" spans="12:16" x14ac:dyDescent="0.3">
      <c r="L7629" s="48">
        <v>7620</v>
      </c>
      <c r="M7629" s="50">
        <v>0</v>
      </c>
      <c r="O7629" s="48">
        <v>7620</v>
      </c>
      <c r="P7629" s="50">
        <v>0</v>
      </c>
    </row>
    <row r="7630" spans="12:16" x14ac:dyDescent="0.3">
      <c r="L7630" s="48">
        <v>7621</v>
      </c>
      <c r="M7630" s="50">
        <v>0</v>
      </c>
      <c r="O7630" s="48">
        <v>7621</v>
      </c>
      <c r="P7630" s="50">
        <v>0</v>
      </c>
    </row>
    <row r="7631" spans="12:16" x14ac:dyDescent="0.3">
      <c r="L7631" s="48">
        <v>7622</v>
      </c>
      <c r="M7631" s="50">
        <v>0</v>
      </c>
      <c r="O7631" s="48">
        <v>7622</v>
      </c>
      <c r="P7631" s="50">
        <v>0</v>
      </c>
    </row>
    <row r="7632" spans="12:16" x14ac:dyDescent="0.3">
      <c r="L7632" s="48">
        <v>7623</v>
      </c>
      <c r="M7632" s="50">
        <v>0</v>
      </c>
      <c r="O7632" s="48">
        <v>7623</v>
      </c>
      <c r="P7632" s="50">
        <v>0</v>
      </c>
    </row>
    <row r="7633" spans="12:16" x14ac:dyDescent="0.3">
      <c r="L7633" s="48">
        <v>7624</v>
      </c>
      <c r="M7633" s="50">
        <v>0</v>
      </c>
      <c r="O7633" s="48">
        <v>7624</v>
      </c>
      <c r="P7633" s="50">
        <v>0</v>
      </c>
    </row>
    <row r="7634" spans="12:16" x14ac:dyDescent="0.3">
      <c r="L7634" s="48">
        <v>7625</v>
      </c>
      <c r="M7634" s="50">
        <v>0</v>
      </c>
      <c r="O7634" s="48">
        <v>7625</v>
      </c>
      <c r="P7634" s="50">
        <v>0</v>
      </c>
    </row>
    <row r="7635" spans="12:16" x14ac:dyDescent="0.3">
      <c r="L7635" s="48">
        <v>7626</v>
      </c>
      <c r="M7635" s="50">
        <v>49155.478229227287</v>
      </c>
      <c r="O7635" s="48">
        <v>7626</v>
      </c>
      <c r="P7635" s="50">
        <v>49155.478229227287</v>
      </c>
    </row>
    <row r="7636" spans="12:16" x14ac:dyDescent="0.3">
      <c r="L7636" s="48">
        <v>7627</v>
      </c>
      <c r="M7636" s="50">
        <v>0</v>
      </c>
      <c r="O7636" s="48">
        <v>7627</v>
      </c>
      <c r="P7636" s="50">
        <v>0</v>
      </c>
    </row>
    <row r="7637" spans="12:16" x14ac:dyDescent="0.3">
      <c r="L7637" s="48">
        <v>7628</v>
      </c>
      <c r="M7637" s="50">
        <v>233493.38767420768</v>
      </c>
      <c r="O7637" s="48">
        <v>7628</v>
      </c>
      <c r="P7637" s="50">
        <v>0</v>
      </c>
    </row>
    <row r="7638" spans="12:16" x14ac:dyDescent="0.3">
      <c r="L7638" s="48">
        <v>7629</v>
      </c>
      <c r="M7638" s="50">
        <v>0</v>
      </c>
      <c r="O7638" s="48">
        <v>7629</v>
      </c>
      <c r="P7638" s="50">
        <v>0</v>
      </c>
    </row>
    <row r="7639" spans="12:16" x14ac:dyDescent="0.3">
      <c r="L7639" s="48">
        <v>7630</v>
      </c>
      <c r="M7639" s="50">
        <v>211518.21471269839</v>
      </c>
      <c r="O7639" s="48">
        <v>7630</v>
      </c>
      <c r="P7639" s="50">
        <v>211518.21471269839</v>
      </c>
    </row>
    <row r="7640" spans="12:16" x14ac:dyDescent="0.3">
      <c r="L7640" s="48">
        <v>7631</v>
      </c>
      <c r="M7640" s="50">
        <v>0</v>
      </c>
      <c r="O7640" s="48">
        <v>7631</v>
      </c>
      <c r="P7640" s="50">
        <v>0</v>
      </c>
    </row>
    <row r="7641" spans="12:16" x14ac:dyDescent="0.3">
      <c r="L7641" s="48">
        <v>7632</v>
      </c>
      <c r="M7641" s="50">
        <v>0</v>
      </c>
      <c r="O7641" s="48">
        <v>7632</v>
      </c>
      <c r="P7641" s="50">
        <v>0</v>
      </c>
    </row>
    <row r="7642" spans="12:16" x14ac:dyDescent="0.3">
      <c r="L7642" s="48">
        <v>7633</v>
      </c>
      <c r="M7642" s="50">
        <v>0</v>
      </c>
      <c r="O7642" s="48">
        <v>7633</v>
      </c>
      <c r="P7642" s="50">
        <v>0</v>
      </c>
    </row>
    <row r="7643" spans="12:16" x14ac:dyDescent="0.3">
      <c r="L7643" s="48">
        <v>7634</v>
      </c>
      <c r="M7643" s="50">
        <v>0</v>
      </c>
      <c r="O7643" s="48">
        <v>7634</v>
      </c>
      <c r="P7643" s="50">
        <v>0</v>
      </c>
    </row>
    <row r="7644" spans="12:16" x14ac:dyDescent="0.3">
      <c r="L7644" s="48">
        <v>7635</v>
      </c>
      <c r="M7644" s="50">
        <v>0</v>
      </c>
      <c r="O7644" s="48">
        <v>7635</v>
      </c>
      <c r="P7644" s="50">
        <v>0</v>
      </c>
    </row>
    <row r="7645" spans="12:16" x14ac:dyDescent="0.3">
      <c r="L7645" s="48">
        <v>7636</v>
      </c>
      <c r="M7645" s="50">
        <v>0</v>
      </c>
      <c r="O7645" s="48">
        <v>7636</v>
      </c>
      <c r="P7645" s="50">
        <v>0</v>
      </c>
    </row>
    <row r="7646" spans="12:16" x14ac:dyDescent="0.3">
      <c r="L7646" s="48">
        <v>7637</v>
      </c>
      <c r="M7646" s="50">
        <v>2451313.1257597599</v>
      </c>
      <c r="O7646" s="48">
        <v>7637</v>
      </c>
      <c r="P7646" s="50">
        <v>2451313.1257597599</v>
      </c>
    </row>
    <row r="7647" spans="12:16" x14ac:dyDescent="0.3">
      <c r="L7647" s="48">
        <v>7638</v>
      </c>
      <c r="M7647" s="50">
        <v>0</v>
      </c>
      <c r="O7647" s="48">
        <v>7638</v>
      </c>
      <c r="P7647" s="50">
        <v>0</v>
      </c>
    </row>
    <row r="7648" spans="12:16" x14ac:dyDescent="0.3">
      <c r="L7648" s="48">
        <v>7639</v>
      </c>
      <c r="M7648" s="50">
        <v>0</v>
      </c>
      <c r="O7648" s="48">
        <v>7639</v>
      </c>
      <c r="P7648" s="50">
        <v>0</v>
      </c>
    </row>
    <row r="7649" spans="12:16" x14ac:dyDescent="0.3">
      <c r="L7649" s="48">
        <v>7640</v>
      </c>
      <c r="M7649" s="50">
        <v>0</v>
      </c>
      <c r="O7649" s="48">
        <v>7640</v>
      </c>
      <c r="P7649" s="50">
        <v>0</v>
      </c>
    </row>
    <row r="7650" spans="12:16" x14ac:dyDescent="0.3">
      <c r="L7650" s="48">
        <v>7641</v>
      </c>
      <c r="M7650" s="50">
        <v>0</v>
      </c>
      <c r="O7650" s="48">
        <v>7641</v>
      </c>
      <c r="P7650" s="50">
        <v>0</v>
      </c>
    </row>
    <row r="7651" spans="12:16" x14ac:dyDescent="0.3">
      <c r="L7651" s="48">
        <v>7642</v>
      </c>
      <c r="M7651" s="50">
        <v>212002.6371618124</v>
      </c>
      <c r="O7651" s="48">
        <v>7642</v>
      </c>
      <c r="P7651" s="50">
        <v>0</v>
      </c>
    </row>
    <row r="7652" spans="12:16" x14ac:dyDescent="0.3">
      <c r="L7652" s="48">
        <v>7643</v>
      </c>
      <c r="M7652" s="50">
        <v>0</v>
      </c>
      <c r="O7652" s="48">
        <v>7643</v>
      </c>
      <c r="P7652" s="50">
        <v>0</v>
      </c>
    </row>
    <row r="7653" spans="12:16" x14ac:dyDescent="0.3">
      <c r="L7653" s="48">
        <v>7644</v>
      </c>
      <c r="M7653" s="50">
        <v>302036.18195541727</v>
      </c>
      <c r="O7653" s="48">
        <v>7644</v>
      </c>
      <c r="P7653" s="50">
        <v>302036.18195541727</v>
      </c>
    </row>
    <row r="7654" spans="12:16" x14ac:dyDescent="0.3">
      <c r="L7654" s="48">
        <v>7645</v>
      </c>
      <c r="M7654" s="50">
        <v>2999035.7654135386</v>
      </c>
      <c r="O7654" s="48">
        <v>7645</v>
      </c>
      <c r="P7654" s="50">
        <v>0</v>
      </c>
    </row>
    <row r="7655" spans="12:16" x14ac:dyDescent="0.3">
      <c r="L7655" s="48">
        <v>7646</v>
      </c>
      <c r="M7655" s="50">
        <v>0</v>
      </c>
      <c r="O7655" s="48">
        <v>7646</v>
      </c>
      <c r="P7655" s="50">
        <v>0</v>
      </c>
    </row>
    <row r="7656" spans="12:16" x14ac:dyDescent="0.3">
      <c r="L7656" s="48">
        <v>7647</v>
      </c>
      <c r="M7656" s="50">
        <v>0</v>
      </c>
      <c r="O7656" s="48">
        <v>7647</v>
      </c>
      <c r="P7656" s="50">
        <v>0</v>
      </c>
    </row>
    <row r="7657" spans="12:16" x14ac:dyDescent="0.3">
      <c r="L7657" s="48">
        <v>7648</v>
      </c>
      <c r="M7657" s="50">
        <v>9680986.2321372181</v>
      </c>
      <c r="O7657" s="48">
        <v>7648</v>
      </c>
      <c r="P7657" s="50">
        <v>0</v>
      </c>
    </row>
    <row r="7658" spans="12:16" x14ac:dyDescent="0.3">
      <c r="L7658" s="48">
        <v>7649</v>
      </c>
      <c r="M7658" s="50">
        <v>0</v>
      </c>
      <c r="O7658" s="48">
        <v>7649</v>
      </c>
      <c r="P7658" s="50">
        <v>0</v>
      </c>
    </row>
    <row r="7659" spans="12:16" x14ac:dyDescent="0.3">
      <c r="L7659" s="48">
        <v>7650</v>
      </c>
      <c r="M7659" s="50">
        <v>6669517.8663379271</v>
      </c>
      <c r="O7659" s="48">
        <v>7650</v>
      </c>
      <c r="P7659" s="50">
        <v>6669517.8663379271</v>
      </c>
    </row>
    <row r="7660" spans="12:16" x14ac:dyDescent="0.3">
      <c r="L7660" s="48">
        <v>7651</v>
      </c>
      <c r="M7660" s="50">
        <v>0</v>
      </c>
      <c r="O7660" s="48">
        <v>7651</v>
      </c>
      <c r="P7660" s="50">
        <v>0</v>
      </c>
    </row>
    <row r="7661" spans="12:16" x14ac:dyDescent="0.3">
      <c r="L7661" s="48">
        <v>7652</v>
      </c>
      <c r="M7661" s="50">
        <v>7638682.6291436348</v>
      </c>
      <c r="O7661" s="48">
        <v>7652</v>
      </c>
      <c r="P7661" s="50">
        <v>412732.99408722355</v>
      </c>
    </row>
    <row r="7662" spans="12:16" x14ac:dyDescent="0.3">
      <c r="L7662" s="48">
        <v>7653</v>
      </c>
      <c r="M7662" s="50">
        <v>0</v>
      </c>
      <c r="O7662" s="48">
        <v>7653</v>
      </c>
      <c r="P7662" s="50">
        <v>0</v>
      </c>
    </row>
    <row r="7663" spans="12:16" x14ac:dyDescent="0.3">
      <c r="L7663" s="48">
        <v>7654</v>
      </c>
      <c r="M7663" s="50">
        <v>137610.21068895271</v>
      </c>
      <c r="O7663" s="48">
        <v>7654</v>
      </c>
      <c r="P7663" s="50">
        <v>137610.21068895271</v>
      </c>
    </row>
    <row r="7664" spans="12:16" x14ac:dyDescent="0.3">
      <c r="L7664" s="48">
        <v>7655</v>
      </c>
      <c r="M7664" s="50">
        <v>0</v>
      </c>
      <c r="O7664" s="48">
        <v>7655</v>
      </c>
      <c r="P7664" s="50">
        <v>0</v>
      </c>
    </row>
    <row r="7665" spans="12:16" x14ac:dyDescent="0.3">
      <c r="L7665" s="48">
        <v>7656</v>
      </c>
      <c r="M7665" s="50">
        <v>0</v>
      </c>
      <c r="O7665" s="48">
        <v>7656</v>
      </c>
      <c r="P7665" s="50">
        <v>0</v>
      </c>
    </row>
    <row r="7666" spans="12:16" x14ac:dyDescent="0.3">
      <c r="L7666" s="48">
        <v>7657</v>
      </c>
      <c r="M7666" s="50">
        <v>0</v>
      </c>
      <c r="O7666" s="48">
        <v>7657</v>
      </c>
      <c r="P7666" s="50">
        <v>0</v>
      </c>
    </row>
    <row r="7667" spans="12:16" x14ac:dyDescent="0.3">
      <c r="L7667" s="48">
        <v>7658</v>
      </c>
      <c r="M7667" s="50">
        <v>194241.10416244273</v>
      </c>
      <c r="O7667" s="48">
        <v>7658</v>
      </c>
      <c r="P7667" s="50">
        <v>194241.10416244273</v>
      </c>
    </row>
    <row r="7668" spans="12:16" x14ac:dyDescent="0.3">
      <c r="L7668" s="48">
        <v>7659</v>
      </c>
      <c r="M7668" s="50">
        <v>0</v>
      </c>
      <c r="O7668" s="48">
        <v>7659</v>
      </c>
      <c r="P7668" s="50">
        <v>0</v>
      </c>
    </row>
    <row r="7669" spans="12:16" x14ac:dyDescent="0.3">
      <c r="L7669" s="48">
        <v>7660</v>
      </c>
      <c r="M7669" s="50">
        <v>2747019.6563378121</v>
      </c>
      <c r="O7669" s="48">
        <v>7660</v>
      </c>
      <c r="P7669" s="50">
        <v>2747019.6563378121</v>
      </c>
    </row>
    <row r="7670" spans="12:16" x14ac:dyDescent="0.3">
      <c r="L7670" s="48">
        <v>7661</v>
      </c>
      <c r="M7670" s="50">
        <v>0</v>
      </c>
      <c r="O7670" s="48">
        <v>7661</v>
      </c>
      <c r="P7670" s="50">
        <v>0</v>
      </c>
    </row>
    <row r="7671" spans="12:16" x14ac:dyDescent="0.3">
      <c r="L7671" s="48">
        <v>7662</v>
      </c>
      <c r="M7671" s="50">
        <v>9136811.8783568721</v>
      </c>
      <c r="O7671" s="48">
        <v>7662</v>
      </c>
      <c r="P7671" s="50">
        <v>9136811.8783568721</v>
      </c>
    </row>
    <row r="7672" spans="12:16" x14ac:dyDescent="0.3">
      <c r="L7672" s="48">
        <v>7663</v>
      </c>
      <c r="M7672" s="50">
        <v>269708.91988797847</v>
      </c>
      <c r="O7672" s="48">
        <v>7663</v>
      </c>
      <c r="P7672" s="50">
        <v>269708.91988797847</v>
      </c>
    </row>
    <row r="7673" spans="12:16" x14ac:dyDescent="0.3">
      <c r="L7673" s="48">
        <v>7664</v>
      </c>
      <c r="M7673" s="50">
        <v>0</v>
      </c>
      <c r="O7673" s="48">
        <v>7664</v>
      </c>
      <c r="P7673" s="50">
        <v>0</v>
      </c>
    </row>
    <row r="7674" spans="12:16" x14ac:dyDescent="0.3">
      <c r="L7674" s="48">
        <v>7665</v>
      </c>
      <c r="M7674" s="50">
        <v>0</v>
      </c>
      <c r="O7674" s="48">
        <v>7665</v>
      </c>
      <c r="P7674" s="50">
        <v>0</v>
      </c>
    </row>
    <row r="7675" spans="12:16" x14ac:dyDescent="0.3">
      <c r="L7675" s="48">
        <v>7666</v>
      </c>
      <c r="M7675" s="50">
        <v>0</v>
      </c>
      <c r="O7675" s="48">
        <v>7666</v>
      </c>
      <c r="P7675" s="50">
        <v>0</v>
      </c>
    </row>
    <row r="7676" spans="12:16" x14ac:dyDescent="0.3">
      <c r="L7676" s="48">
        <v>7667</v>
      </c>
      <c r="M7676" s="50">
        <v>3506495.5379421907</v>
      </c>
      <c r="O7676" s="48">
        <v>7667</v>
      </c>
      <c r="P7676" s="50">
        <v>458860.69440181676</v>
      </c>
    </row>
    <row r="7677" spans="12:16" x14ac:dyDescent="0.3">
      <c r="L7677" s="48">
        <v>7668</v>
      </c>
      <c r="M7677" s="50">
        <v>3025718.2568720551</v>
      </c>
      <c r="O7677" s="48">
        <v>7668</v>
      </c>
      <c r="P7677" s="50">
        <v>0</v>
      </c>
    </row>
    <row r="7678" spans="12:16" x14ac:dyDescent="0.3">
      <c r="L7678" s="48">
        <v>7669</v>
      </c>
      <c r="M7678" s="50">
        <v>480239.5849641246</v>
      </c>
      <c r="O7678" s="48">
        <v>7669</v>
      </c>
      <c r="P7678" s="50">
        <v>480239.5849641246</v>
      </c>
    </row>
    <row r="7679" spans="12:16" x14ac:dyDescent="0.3">
      <c r="L7679" s="48">
        <v>7670</v>
      </c>
      <c r="M7679" s="50">
        <v>0</v>
      </c>
      <c r="O7679" s="48">
        <v>7670</v>
      </c>
      <c r="P7679" s="50">
        <v>0</v>
      </c>
    </row>
    <row r="7680" spans="12:16" x14ac:dyDescent="0.3">
      <c r="L7680" s="48">
        <v>7671</v>
      </c>
      <c r="M7680" s="50">
        <v>0</v>
      </c>
      <c r="O7680" s="48">
        <v>7671</v>
      </c>
      <c r="P7680" s="50">
        <v>0</v>
      </c>
    </row>
    <row r="7681" spans="12:16" x14ac:dyDescent="0.3">
      <c r="L7681" s="48">
        <v>7672</v>
      </c>
      <c r="M7681" s="50">
        <v>213336.43635794261</v>
      </c>
      <c r="O7681" s="48">
        <v>7672</v>
      </c>
      <c r="P7681" s="50">
        <v>0</v>
      </c>
    </row>
    <row r="7682" spans="12:16" x14ac:dyDescent="0.3">
      <c r="L7682" s="48">
        <v>7673</v>
      </c>
      <c r="M7682" s="50">
        <v>2628242.7526750076</v>
      </c>
      <c r="O7682" s="48">
        <v>7673</v>
      </c>
      <c r="P7682" s="50">
        <v>0</v>
      </c>
    </row>
    <row r="7683" spans="12:16" x14ac:dyDescent="0.3">
      <c r="L7683" s="48">
        <v>7674</v>
      </c>
      <c r="M7683" s="50">
        <v>0</v>
      </c>
      <c r="O7683" s="48">
        <v>7674</v>
      </c>
      <c r="P7683" s="50">
        <v>0</v>
      </c>
    </row>
    <row r="7684" spans="12:16" x14ac:dyDescent="0.3">
      <c r="L7684" s="48">
        <v>7675</v>
      </c>
      <c r="M7684" s="50">
        <v>0</v>
      </c>
      <c r="O7684" s="48">
        <v>7675</v>
      </c>
      <c r="P7684" s="50">
        <v>0</v>
      </c>
    </row>
    <row r="7685" spans="12:16" x14ac:dyDescent="0.3">
      <c r="L7685" s="48">
        <v>7676</v>
      </c>
      <c r="M7685" s="50">
        <v>221321.82754547536</v>
      </c>
      <c r="O7685" s="48">
        <v>7676</v>
      </c>
      <c r="P7685" s="50">
        <v>221321.82754547536</v>
      </c>
    </row>
    <row r="7686" spans="12:16" x14ac:dyDescent="0.3">
      <c r="L7686" s="48">
        <v>7677</v>
      </c>
      <c r="M7686" s="50">
        <v>0</v>
      </c>
      <c r="O7686" s="48">
        <v>7677</v>
      </c>
      <c r="P7686" s="50">
        <v>0</v>
      </c>
    </row>
    <row r="7687" spans="12:16" x14ac:dyDescent="0.3">
      <c r="L7687" s="48">
        <v>7678</v>
      </c>
      <c r="M7687" s="50">
        <v>7205220.1506933905</v>
      </c>
      <c r="O7687" s="48">
        <v>7678</v>
      </c>
      <c r="P7687" s="50">
        <v>0</v>
      </c>
    </row>
    <row r="7688" spans="12:16" x14ac:dyDescent="0.3">
      <c r="L7688" s="48">
        <v>7679</v>
      </c>
      <c r="M7688" s="50">
        <v>2520652.4187073451</v>
      </c>
      <c r="O7688" s="48">
        <v>7679</v>
      </c>
      <c r="P7688" s="50">
        <v>0</v>
      </c>
    </row>
    <row r="7689" spans="12:16" x14ac:dyDescent="0.3">
      <c r="L7689" s="48">
        <v>7680</v>
      </c>
      <c r="M7689" s="50">
        <v>0</v>
      </c>
      <c r="O7689" s="48">
        <v>7680</v>
      </c>
      <c r="P7689" s="50">
        <v>0</v>
      </c>
    </row>
    <row r="7690" spans="12:16" x14ac:dyDescent="0.3">
      <c r="L7690" s="48">
        <v>7681</v>
      </c>
      <c r="M7690" s="50">
        <v>3963567.5593284769</v>
      </c>
      <c r="O7690" s="48">
        <v>7681</v>
      </c>
      <c r="P7690" s="50">
        <v>3963567.5593284769</v>
      </c>
    </row>
    <row r="7691" spans="12:16" x14ac:dyDescent="0.3">
      <c r="L7691" s="48">
        <v>7682</v>
      </c>
      <c r="M7691" s="50">
        <v>0</v>
      </c>
      <c r="O7691" s="48">
        <v>7682</v>
      </c>
      <c r="P7691" s="50">
        <v>0</v>
      </c>
    </row>
    <row r="7692" spans="12:16" x14ac:dyDescent="0.3">
      <c r="L7692" s="48">
        <v>7683</v>
      </c>
      <c r="M7692" s="50">
        <v>561849.64286410925</v>
      </c>
      <c r="O7692" s="48">
        <v>7683</v>
      </c>
      <c r="P7692" s="50">
        <v>296172.53863233048</v>
      </c>
    </row>
    <row r="7693" spans="12:16" x14ac:dyDescent="0.3">
      <c r="L7693" s="48">
        <v>7684</v>
      </c>
      <c r="M7693" s="50">
        <v>0</v>
      </c>
      <c r="O7693" s="48">
        <v>7684</v>
      </c>
      <c r="P7693" s="50">
        <v>0</v>
      </c>
    </row>
    <row r="7694" spans="12:16" x14ac:dyDescent="0.3">
      <c r="L7694" s="48">
        <v>7685</v>
      </c>
      <c r="M7694" s="50">
        <v>0</v>
      </c>
      <c r="O7694" s="48">
        <v>7685</v>
      </c>
      <c r="P7694" s="50">
        <v>0</v>
      </c>
    </row>
    <row r="7695" spans="12:16" x14ac:dyDescent="0.3">
      <c r="L7695" s="48">
        <v>7686</v>
      </c>
      <c r="M7695" s="50">
        <v>0</v>
      </c>
      <c r="O7695" s="48">
        <v>7686</v>
      </c>
      <c r="P7695" s="50">
        <v>0</v>
      </c>
    </row>
    <row r="7696" spans="12:16" x14ac:dyDescent="0.3">
      <c r="L7696" s="48">
        <v>7687</v>
      </c>
      <c r="M7696" s="50">
        <v>0</v>
      </c>
      <c r="O7696" s="48">
        <v>7687</v>
      </c>
      <c r="P7696" s="50">
        <v>0</v>
      </c>
    </row>
    <row r="7697" spans="12:16" x14ac:dyDescent="0.3">
      <c r="L7697" s="48">
        <v>7688</v>
      </c>
      <c r="M7697" s="50">
        <v>0</v>
      </c>
      <c r="O7697" s="48">
        <v>7688</v>
      </c>
      <c r="P7697" s="50">
        <v>0</v>
      </c>
    </row>
    <row r="7698" spans="12:16" x14ac:dyDescent="0.3">
      <c r="L7698" s="48">
        <v>7689</v>
      </c>
      <c r="M7698" s="50">
        <v>0</v>
      </c>
      <c r="O7698" s="48">
        <v>7689</v>
      </c>
      <c r="P7698" s="50">
        <v>0</v>
      </c>
    </row>
    <row r="7699" spans="12:16" x14ac:dyDescent="0.3">
      <c r="L7699" s="48">
        <v>7690</v>
      </c>
      <c r="M7699" s="50">
        <v>0</v>
      </c>
      <c r="O7699" s="48">
        <v>7690</v>
      </c>
      <c r="P7699" s="50">
        <v>0</v>
      </c>
    </row>
    <row r="7700" spans="12:16" x14ac:dyDescent="0.3">
      <c r="L7700" s="48">
        <v>7691</v>
      </c>
      <c r="M7700" s="50">
        <v>158242.81687885022</v>
      </c>
      <c r="O7700" s="48">
        <v>7691</v>
      </c>
      <c r="P7700" s="50">
        <v>158242.81687885022</v>
      </c>
    </row>
    <row r="7701" spans="12:16" x14ac:dyDescent="0.3">
      <c r="L7701" s="48">
        <v>7692</v>
      </c>
      <c r="M7701" s="50">
        <v>0</v>
      </c>
      <c r="O7701" s="48">
        <v>7692</v>
      </c>
      <c r="P7701" s="50">
        <v>0</v>
      </c>
    </row>
    <row r="7702" spans="12:16" x14ac:dyDescent="0.3">
      <c r="L7702" s="48">
        <v>7693</v>
      </c>
      <c r="M7702" s="50">
        <v>2275511.3527846602</v>
      </c>
      <c r="O7702" s="48">
        <v>7693</v>
      </c>
      <c r="P7702" s="50">
        <v>2275511.3527846602</v>
      </c>
    </row>
    <row r="7703" spans="12:16" x14ac:dyDescent="0.3">
      <c r="L7703" s="48">
        <v>7694</v>
      </c>
      <c r="M7703" s="50">
        <v>0</v>
      </c>
      <c r="O7703" s="48">
        <v>7694</v>
      </c>
      <c r="P7703" s="50">
        <v>0</v>
      </c>
    </row>
    <row r="7704" spans="12:16" x14ac:dyDescent="0.3">
      <c r="L7704" s="48">
        <v>7695</v>
      </c>
      <c r="M7704" s="50">
        <v>450105.7485822984</v>
      </c>
      <c r="O7704" s="48">
        <v>7695</v>
      </c>
      <c r="P7704" s="50">
        <v>450105.7485822984</v>
      </c>
    </row>
    <row r="7705" spans="12:16" x14ac:dyDescent="0.3">
      <c r="L7705" s="48">
        <v>7696</v>
      </c>
      <c r="M7705" s="50">
        <v>0</v>
      </c>
      <c r="O7705" s="48">
        <v>7696</v>
      </c>
      <c r="P7705" s="50">
        <v>0</v>
      </c>
    </row>
    <row r="7706" spans="12:16" x14ac:dyDescent="0.3">
      <c r="L7706" s="48">
        <v>7697</v>
      </c>
      <c r="M7706" s="50">
        <v>575074.63072703243</v>
      </c>
      <c r="O7706" s="48">
        <v>7697</v>
      </c>
      <c r="P7706" s="50">
        <v>575074.63072703243</v>
      </c>
    </row>
    <row r="7707" spans="12:16" x14ac:dyDescent="0.3">
      <c r="L7707" s="48">
        <v>7698</v>
      </c>
      <c r="M7707" s="50">
        <v>0</v>
      </c>
      <c r="O7707" s="48">
        <v>7698</v>
      </c>
      <c r="P7707" s="50">
        <v>0</v>
      </c>
    </row>
    <row r="7708" spans="12:16" x14ac:dyDescent="0.3">
      <c r="L7708" s="48">
        <v>7699</v>
      </c>
      <c r="M7708" s="50">
        <v>0</v>
      </c>
      <c r="O7708" s="48">
        <v>7699</v>
      </c>
      <c r="P7708" s="50">
        <v>0</v>
      </c>
    </row>
    <row r="7709" spans="12:16" x14ac:dyDescent="0.3">
      <c r="L7709" s="48">
        <v>7700</v>
      </c>
      <c r="M7709" s="50">
        <v>0</v>
      </c>
      <c r="O7709" s="48">
        <v>7700</v>
      </c>
      <c r="P7709" s="50">
        <v>0</v>
      </c>
    </row>
    <row r="7710" spans="12:16" x14ac:dyDescent="0.3">
      <c r="L7710" s="48">
        <v>7701</v>
      </c>
      <c r="M7710" s="50">
        <v>25552464.091074746</v>
      </c>
      <c r="O7710" s="48">
        <v>7701</v>
      </c>
      <c r="P7710" s="50">
        <v>0</v>
      </c>
    </row>
    <row r="7711" spans="12:16" x14ac:dyDescent="0.3">
      <c r="L7711" s="48">
        <v>7702</v>
      </c>
      <c r="M7711" s="50">
        <v>5471805.8226674357</v>
      </c>
      <c r="O7711" s="48">
        <v>7702</v>
      </c>
      <c r="P7711" s="50">
        <v>0</v>
      </c>
    </row>
    <row r="7712" spans="12:16" x14ac:dyDescent="0.3">
      <c r="L7712" s="48">
        <v>7703</v>
      </c>
      <c r="M7712" s="50">
        <v>0</v>
      </c>
      <c r="O7712" s="48">
        <v>7703</v>
      </c>
      <c r="P7712" s="50">
        <v>0</v>
      </c>
    </row>
    <row r="7713" spans="12:16" x14ac:dyDescent="0.3">
      <c r="L7713" s="48">
        <v>7704</v>
      </c>
      <c r="M7713" s="50">
        <v>208287.37503249003</v>
      </c>
      <c r="O7713" s="48">
        <v>7704</v>
      </c>
      <c r="P7713" s="50">
        <v>208287.37503249003</v>
      </c>
    </row>
    <row r="7714" spans="12:16" x14ac:dyDescent="0.3">
      <c r="L7714" s="48">
        <v>7705</v>
      </c>
      <c r="M7714" s="50">
        <v>0</v>
      </c>
      <c r="O7714" s="48">
        <v>7705</v>
      </c>
      <c r="P7714" s="50">
        <v>0</v>
      </c>
    </row>
    <row r="7715" spans="12:16" x14ac:dyDescent="0.3">
      <c r="L7715" s="48">
        <v>7706</v>
      </c>
      <c r="M7715" s="50">
        <v>290784.3528822902</v>
      </c>
      <c r="O7715" s="48">
        <v>7706</v>
      </c>
      <c r="P7715" s="50">
        <v>290784.3528822902</v>
      </c>
    </row>
    <row r="7716" spans="12:16" x14ac:dyDescent="0.3">
      <c r="L7716" s="48">
        <v>7707</v>
      </c>
      <c r="M7716" s="50">
        <v>0</v>
      </c>
      <c r="O7716" s="48">
        <v>7707</v>
      </c>
      <c r="P7716" s="50">
        <v>0</v>
      </c>
    </row>
    <row r="7717" spans="12:16" x14ac:dyDescent="0.3">
      <c r="L7717" s="48">
        <v>7708</v>
      </c>
      <c r="M7717" s="50">
        <v>0</v>
      </c>
      <c r="O7717" s="48">
        <v>7708</v>
      </c>
      <c r="P7717" s="50">
        <v>0</v>
      </c>
    </row>
    <row r="7718" spans="12:16" x14ac:dyDescent="0.3">
      <c r="L7718" s="48">
        <v>7709</v>
      </c>
      <c r="M7718" s="50">
        <v>0</v>
      </c>
      <c r="O7718" s="48">
        <v>7709</v>
      </c>
      <c r="P7718" s="50">
        <v>0</v>
      </c>
    </row>
    <row r="7719" spans="12:16" x14ac:dyDescent="0.3">
      <c r="L7719" s="48">
        <v>7710</v>
      </c>
      <c r="M7719" s="50">
        <v>439224.84178765444</v>
      </c>
      <c r="O7719" s="48">
        <v>7710</v>
      </c>
      <c r="P7719" s="50">
        <v>439224.84178765444</v>
      </c>
    </row>
    <row r="7720" spans="12:16" x14ac:dyDescent="0.3">
      <c r="L7720" s="48">
        <v>7711</v>
      </c>
      <c r="M7720" s="50">
        <v>6108464.9898268003</v>
      </c>
      <c r="O7720" s="48">
        <v>7711</v>
      </c>
      <c r="P7720" s="50">
        <v>797871.75523021037</v>
      </c>
    </row>
    <row r="7721" spans="12:16" x14ac:dyDescent="0.3">
      <c r="L7721" s="48">
        <v>7712</v>
      </c>
      <c r="M7721" s="50">
        <v>183601.99433144499</v>
      </c>
      <c r="O7721" s="48">
        <v>7712</v>
      </c>
      <c r="P7721" s="50">
        <v>183601.99433144499</v>
      </c>
    </row>
    <row r="7722" spans="12:16" x14ac:dyDescent="0.3">
      <c r="L7722" s="48">
        <v>7713</v>
      </c>
      <c r="M7722" s="50">
        <v>0</v>
      </c>
      <c r="O7722" s="48">
        <v>7713</v>
      </c>
      <c r="P7722" s="50">
        <v>0</v>
      </c>
    </row>
    <row r="7723" spans="12:16" x14ac:dyDescent="0.3">
      <c r="L7723" s="48">
        <v>7714</v>
      </c>
      <c r="M7723" s="50">
        <v>0</v>
      </c>
      <c r="O7723" s="48">
        <v>7714</v>
      </c>
      <c r="P7723" s="50">
        <v>0</v>
      </c>
    </row>
    <row r="7724" spans="12:16" x14ac:dyDescent="0.3">
      <c r="L7724" s="48">
        <v>7715</v>
      </c>
      <c r="M7724" s="50">
        <v>3463897.7098557521</v>
      </c>
      <c r="O7724" s="48">
        <v>7715</v>
      </c>
      <c r="P7724" s="50">
        <v>3463897.7098557521</v>
      </c>
    </row>
    <row r="7725" spans="12:16" x14ac:dyDescent="0.3">
      <c r="L7725" s="48">
        <v>7716</v>
      </c>
      <c r="M7725" s="50">
        <v>293903.53016364394</v>
      </c>
      <c r="O7725" s="48">
        <v>7716</v>
      </c>
      <c r="P7725" s="50">
        <v>293903.53016364394</v>
      </c>
    </row>
    <row r="7726" spans="12:16" x14ac:dyDescent="0.3">
      <c r="L7726" s="48">
        <v>7717</v>
      </c>
      <c r="M7726" s="50">
        <v>0</v>
      </c>
      <c r="O7726" s="48">
        <v>7717</v>
      </c>
      <c r="P7726" s="50">
        <v>0</v>
      </c>
    </row>
    <row r="7727" spans="12:16" x14ac:dyDescent="0.3">
      <c r="L7727" s="48">
        <v>7718</v>
      </c>
      <c r="M7727" s="50">
        <v>2217336.4149526521</v>
      </c>
      <c r="O7727" s="48">
        <v>7718</v>
      </c>
      <c r="P7727" s="50">
        <v>2217336.4149526521</v>
      </c>
    </row>
    <row r="7728" spans="12:16" x14ac:dyDescent="0.3">
      <c r="L7728" s="48">
        <v>7719</v>
      </c>
      <c r="M7728" s="50">
        <v>0</v>
      </c>
      <c r="O7728" s="48">
        <v>7719</v>
      </c>
      <c r="P7728" s="50">
        <v>0</v>
      </c>
    </row>
    <row r="7729" spans="12:16" x14ac:dyDescent="0.3">
      <c r="L7729" s="48">
        <v>7720</v>
      </c>
      <c r="M7729" s="50">
        <v>860291.3571373889</v>
      </c>
      <c r="O7729" s="48">
        <v>7720</v>
      </c>
      <c r="P7729" s="50">
        <v>860291.3571373889</v>
      </c>
    </row>
    <row r="7730" spans="12:16" x14ac:dyDescent="0.3">
      <c r="L7730" s="48">
        <v>7721</v>
      </c>
      <c r="M7730" s="50">
        <v>1876077.6445133795</v>
      </c>
      <c r="O7730" s="48">
        <v>7721</v>
      </c>
      <c r="P7730" s="50">
        <v>1876077.6445133795</v>
      </c>
    </row>
    <row r="7731" spans="12:16" x14ac:dyDescent="0.3">
      <c r="L7731" s="48">
        <v>7722</v>
      </c>
      <c r="M7731" s="50">
        <v>0</v>
      </c>
      <c r="O7731" s="48">
        <v>7722</v>
      </c>
      <c r="P7731" s="50">
        <v>0</v>
      </c>
    </row>
    <row r="7732" spans="12:16" x14ac:dyDescent="0.3">
      <c r="L7732" s="48">
        <v>7723</v>
      </c>
      <c r="M7732" s="50">
        <v>0</v>
      </c>
      <c r="O7732" s="48">
        <v>7723</v>
      </c>
      <c r="P7732" s="50">
        <v>0</v>
      </c>
    </row>
    <row r="7733" spans="12:16" x14ac:dyDescent="0.3">
      <c r="L7733" s="48">
        <v>7724</v>
      </c>
      <c r="M7733" s="50">
        <v>353152.06025503384</v>
      </c>
      <c r="O7733" s="48">
        <v>7724</v>
      </c>
      <c r="P7733" s="50">
        <v>353152.06025503384</v>
      </c>
    </row>
    <row r="7734" spans="12:16" x14ac:dyDescent="0.3">
      <c r="L7734" s="48">
        <v>7725</v>
      </c>
      <c r="M7734" s="50">
        <v>0</v>
      </c>
      <c r="O7734" s="48">
        <v>7725</v>
      </c>
      <c r="P7734" s="50">
        <v>0</v>
      </c>
    </row>
    <row r="7735" spans="12:16" x14ac:dyDescent="0.3">
      <c r="L7735" s="48">
        <v>7726</v>
      </c>
      <c r="M7735" s="50">
        <v>4662181.1948005352</v>
      </c>
      <c r="O7735" s="48">
        <v>7726</v>
      </c>
      <c r="P7735" s="50">
        <v>4662181.1948005352</v>
      </c>
    </row>
    <row r="7736" spans="12:16" x14ac:dyDescent="0.3">
      <c r="L7736" s="48">
        <v>7727</v>
      </c>
      <c r="M7736" s="50">
        <v>0</v>
      </c>
      <c r="O7736" s="48">
        <v>7727</v>
      </c>
      <c r="P7736" s="50">
        <v>0</v>
      </c>
    </row>
    <row r="7737" spans="12:16" x14ac:dyDescent="0.3">
      <c r="L7737" s="48">
        <v>7728</v>
      </c>
      <c r="M7737" s="50">
        <v>2012375.542467423</v>
      </c>
      <c r="O7737" s="48">
        <v>7728</v>
      </c>
      <c r="P7737" s="50">
        <v>2012375.542467423</v>
      </c>
    </row>
    <row r="7738" spans="12:16" x14ac:dyDescent="0.3">
      <c r="L7738" s="48">
        <v>7729</v>
      </c>
      <c r="M7738" s="50">
        <v>0</v>
      </c>
      <c r="O7738" s="48">
        <v>7729</v>
      </c>
      <c r="P7738" s="50">
        <v>0</v>
      </c>
    </row>
    <row r="7739" spans="12:16" x14ac:dyDescent="0.3">
      <c r="L7739" s="48">
        <v>7730</v>
      </c>
      <c r="M7739" s="50">
        <v>0</v>
      </c>
      <c r="O7739" s="48">
        <v>7730</v>
      </c>
      <c r="P7739" s="50">
        <v>0</v>
      </c>
    </row>
    <row r="7740" spans="12:16" x14ac:dyDescent="0.3">
      <c r="L7740" s="48">
        <v>7731</v>
      </c>
      <c r="M7740" s="50">
        <v>0</v>
      </c>
      <c r="O7740" s="48">
        <v>7731</v>
      </c>
      <c r="P7740" s="50">
        <v>0</v>
      </c>
    </row>
    <row r="7741" spans="12:16" x14ac:dyDescent="0.3">
      <c r="L7741" s="48">
        <v>7732</v>
      </c>
      <c r="M7741" s="50">
        <v>177764.46345690064</v>
      </c>
      <c r="O7741" s="48">
        <v>7732</v>
      </c>
      <c r="P7741" s="50">
        <v>177764.46345690064</v>
      </c>
    </row>
    <row r="7742" spans="12:16" x14ac:dyDescent="0.3">
      <c r="L7742" s="48">
        <v>7733</v>
      </c>
      <c r="M7742" s="50">
        <v>0</v>
      </c>
      <c r="O7742" s="48">
        <v>7733</v>
      </c>
      <c r="P7742" s="50">
        <v>0</v>
      </c>
    </row>
    <row r="7743" spans="12:16" x14ac:dyDescent="0.3">
      <c r="L7743" s="48">
        <v>7734</v>
      </c>
      <c r="M7743" s="50">
        <v>0</v>
      </c>
      <c r="O7743" s="48">
        <v>7734</v>
      </c>
      <c r="P7743" s="50">
        <v>0</v>
      </c>
    </row>
    <row r="7744" spans="12:16" x14ac:dyDescent="0.3">
      <c r="L7744" s="48">
        <v>7735</v>
      </c>
      <c r="M7744" s="50">
        <v>236286.60874532751</v>
      </c>
      <c r="O7744" s="48">
        <v>7735</v>
      </c>
      <c r="P7744" s="50">
        <v>236286.60874532751</v>
      </c>
    </row>
    <row r="7745" spans="12:16" x14ac:dyDescent="0.3">
      <c r="L7745" s="48">
        <v>7736</v>
      </c>
      <c r="M7745" s="50">
        <v>0</v>
      </c>
      <c r="O7745" s="48">
        <v>7736</v>
      </c>
      <c r="P7745" s="50">
        <v>0</v>
      </c>
    </row>
    <row r="7746" spans="12:16" x14ac:dyDescent="0.3">
      <c r="L7746" s="48">
        <v>7737</v>
      </c>
      <c r="M7746" s="50">
        <v>0</v>
      </c>
      <c r="O7746" s="48">
        <v>7737</v>
      </c>
      <c r="P7746" s="50">
        <v>0</v>
      </c>
    </row>
    <row r="7747" spans="12:16" x14ac:dyDescent="0.3">
      <c r="L7747" s="48">
        <v>7738</v>
      </c>
      <c r="M7747" s="50">
        <v>93994.668648984909</v>
      </c>
      <c r="O7747" s="48">
        <v>7738</v>
      </c>
      <c r="P7747" s="50">
        <v>93994.668648984909</v>
      </c>
    </row>
    <row r="7748" spans="12:16" x14ac:dyDescent="0.3">
      <c r="L7748" s="48">
        <v>7739</v>
      </c>
      <c r="M7748" s="50">
        <v>180419.63770228214</v>
      </c>
      <c r="O7748" s="48">
        <v>7739</v>
      </c>
      <c r="P7748" s="50">
        <v>180419.63770228214</v>
      </c>
    </row>
    <row r="7749" spans="12:16" x14ac:dyDescent="0.3">
      <c r="L7749" s="48">
        <v>7740</v>
      </c>
      <c r="M7749" s="50">
        <v>2782766.53803248</v>
      </c>
      <c r="O7749" s="48">
        <v>7740</v>
      </c>
      <c r="P7749" s="50">
        <v>0</v>
      </c>
    </row>
    <row r="7750" spans="12:16" x14ac:dyDescent="0.3">
      <c r="L7750" s="48">
        <v>7741</v>
      </c>
      <c r="M7750" s="50">
        <v>0</v>
      </c>
      <c r="O7750" s="48">
        <v>7741</v>
      </c>
      <c r="P7750" s="50">
        <v>0</v>
      </c>
    </row>
    <row r="7751" spans="12:16" x14ac:dyDescent="0.3">
      <c r="L7751" s="48">
        <v>7742</v>
      </c>
      <c r="M7751" s="50">
        <v>0</v>
      </c>
      <c r="O7751" s="48">
        <v>7742</v>
      </c>
      <c r="P7751" s="50">
        <v>0</v>
      </c>
    </row>
    <row r="7752" spans="12:16" x14ac:dyDescent="0.3">
      <c r="L7752" s="48">
        <v>7743</v>
      </c>
      <c r="M7752" s="50">
        <v>0</v>
      </c>
      <c r="O7752" s="48">
        <v>7743</v>
      </c>
      <c r="P7752" s="50">
        <v>0</v>
      </c>
    </row>
    <row r="7753" spans="12:16" x14ac:dyDescent="0.3">
      <c r="L7753" s="48">
        <v>7744</v>
      </c>
      <c r="M7753" s="50">
        <v>0</v>
      </c>
      <c r="O7753" s="48">
        <v>7744</v>
      </c>
      <c r="P7753" s="50">
        <v>0</v>
      </c>
    </row>
    <row r="7754" spans="12:16" x14ac:dyDescent="0.3">
      <c r="L7754" s="48">
        <v>7745</v>
      </c>
      <c r="M7754" s="50">
        <v>3402556.0869230791</v>
      </c>
      <c r="O7754" s="48">
        <v>7745</v>
      </c>
      <c r="P7754" s="50">
        <v>3402556.0869230791</v>
      </c>
    </row>
    <row r="7755" spans="12:16" x14ac:dyDescent="0.3">
      <c r="L7755" s="48">
        <v>7746</v>
      </c>
      <c r="M7755" s="50">
        <v>0</v>
      </c>
      <c r="O7755" s="48">
        <v>7746</v>
      </c>
      <c r="P7755" s="50">
        <v>0</v>
      </c>
    </row>
    <row r="7756" spans="12:16" x14ac:dyDescent="0.3">
      <c r="L7756" s="48">
        <v>7747</v>
      </c>
      <c r="M7756" s="50">
        <v>0</v>
      </c>
      <c r="O7756" s="48">
        <v>7747</v>
      </c>
      <c r="P7756" s="50">
        <v>0</v>
      </c>
    </row>
    <row r="7757" spans="12:16" x14ac:dyDescent="0.3">
      <c r="L7757" s="48">
        <v>7748</v>
      </c>
      <c r="M7757" s="50">
        <v>0</v>
      </c>
      <c r="O7757" s="48">
        <v>7748</v>
      </c>
      <c r="P7757" s="50">
        <v>0</v>
      </c>
    </row>
    <row r="7758" spans="12:16" x14ac:dyDescent="0.3">
      <c r="L7758" s="48">
        <v>7749</v>
      </c>
      <c r="M7758" s="50">
        <v>2128084.8832178311</v>
      </c>
      <c r="O7758" s="48">
        <v>7749</v>
      </c>
      <c r="P7758" s="50">
        <v>0</v>
      </c>
    </row>
    <row r="7759" spans="12:16" x14ac:dyDescent="0.3">
      <c r="L7759" s="48">
        <v>7750</v>
      </c>
      <c r="M7759" s="50">
        <v>183397.3956895305</v>
      </c>
      <c r="O7759" s="48">
        <v>7750</v>
      </c>
      <c r="P7759" s="50">
        <v>183397.3956895305</v>
      </c>
    </row>
    <row r="7760" spans="12:16" x14ac:dyDescent="0.3">
      <c r="L7760" s="48">
        <v>7751</v>
      </c>
      <c r="M7760" s="50">
        <v>0</v>
      </c>
      <c r="O7760" s="48">
        <v>7751</v>
      </c>
      <c r="P7760" s="50">
        <v>0</v>
      </c>
    </row>
    <row r="7761" spans="12:16" x14ac:dyDescent="0.3">
      <c r="L7761" s="48">
        <v>7752</v>
      </c>
      <c r="M7761" s="50">
        <v>145205.82161871024</v>
      </c>
      <c r="O7761" s="48">
        <v>7752</v>
      </c>
      <c r="P7761" s="50">
        <v>145205.82161871024</v>
      </c>
    </row>
    <row r="7762" spans="12:16" x14ac:dyDescent="0.3">
      <c r="L7762" s="48">
        <v>7753</v>
      </c>
      <c r="M7762" s="50">
        <v>0</v>
      </c>
      <c r="O7762" s="48">
        <v>7753</v>
      </c>
      <c r="P7762" s="50">
        <v>0</v>
      </c>
    </row>
    <row r="7763" spans="12:16" x14ac:dyDescent="0.3">
      <c r="L7763" s="48">
        <v>7754</v>
      </c>
      <c r="M7763" s="50">
        <v>0</v>
      </c>
      <c r="O7763" s="48">
        <v>7754</v>
      </c>
      <c r="P7763" s="50">
        <v>0</v>
      </c>
    </row>
    <row r="7764" spans="12:16" x14ac:dyDescent="0.3">
      <c r="L7764" s="48">
        <v>7755</v>
      </c>
      <c r="M7764" s="50">
        <v>237464.44585717702</v>
      </c>
      <c r="O7764" s="48">
        <v>7755</v>
      </c>
      <c r="P7764" s="50">
        <v>0</v>
      </c>
    </row>
    <row r="7765" spans="12:16" x14ac:dyDescent="0.3">
      <c r="L7765" s="48">
        <v>7756</v>
      </c>
      <c r="M7765" s="50">
        <v>319770.71099516097</v>
      </c>
      <c r="O7765" s="48">
        <v>7756</v>
      </c>
      <c r="P7765" s="50">
        <v>0</v>
      </c>
    </row>
    <row r="7766" spans="12:16" x14ac:dyDescent="0.3">
      <c r="L7766" s="48">
        <v>7757</v>
      </c>
      <c r="M7766" s="50">
        <v>0</v>
      </c>
      <c r="O7766" s="48">
        <v>7757</v>
      </c>
      <c r="P7766" s="50">
        <v>0</v>
      </c>
    </row>
    <row r="7767" spans="12:16" x14ac:dyDescent="0.3">
      <c r="L7767" s="48">
        <v>7758</v>
      </c>
      <c r="M7767" s="50">
        <v>0</v>
      </c>
      <c r="O7767" s="48">
        <v>7758</v>
      </c>
      <c r="P7767" s="50">
        <v>0</v>
      </c>
    </row>
    <row r="7768" spans="12:16" x14ac:dyDescent="0.3">
      <c r="L7768" s="48">
        <v>7759</v>
      </c>
      <c r="M7768" s="50">
        <v>249210.21585724113</v>
      </c>
      <c r="O7768" s="48">
        <v>7759</v>
      </c>
      <c r="P7768" s="50">
        <v>249210.21585724113</v>
      </c>
    </row>
    <row r="7769" spans="12:16" x14ac:dyDescent="0.3">
      <c r="L7769" s="48">
        <v>7760</v>
      </c>
      <c r="M7769" s="50">
        <v>0</v>
      </c>
      <c r="O7769" s="48">
        <v>7760</v>
      </c>
      <c r="P7769" s="50">
        <v>0</v>
      </c>
    </row>
    <row r="7770" spans="12:16" x14ac:dyDescent="0.3">
      <c r="L7770" s="48">
        <v>7761</v>
      </c>
      <c r="M7770" s="50">
        <v>0</v>
      </c>
      <c r="O7770" s="48">
        <v>7761</v>
      </c>
      <c r="P7770" s="50">
        <v>0</v>
      </c>
    </row>
    <row r="7771" spans="12:16" x14ac:dyDescent="0.3">
      <c r="L7771" s="48">
        <v>7762</v>
      </c>
      <c r="M7771" s="50">
        <v>0</v>
      </c>
      <c r="O7771" s="48">
        <v>7762</v>
      </c>
      <c r="P7771" s="50">
        <v>0</v>
      </c>
    </row>
    <row r="7772" spans="12:16" x14ac:dyDescent="0.3">
      <c r="L7772" s="48">
        <v>7763</v>
      </c>
      <c r="M7772" s="50">
        <v>0</v>
      </c>
      <c r="O7772" s="48">
        <v>7763</v>
      </c>
      <c r="P7772" s="50">
        <v>0</v>
      </c>
    </row>
    <row r="7773" spans="12:16" x14ac:dyDescent="0.3">
      <c r="L7773" s="48">
        <v>7764</v>
      </c>
      <c r="M7773" s="50">
        <v>595609.61475163617</v>
      </c>
      <c r="O7773" s="48">
        <v>7764</v>
      </c>
      <c r="P7773" s="50">
        <v>595609.61475163617</v>
      </c>
    </row>
    <row r="7774" spans="12:16" x14ac:dyDescent="0.3">
      <c r="L7774" s="48">
        <v>7765</v>
      </c>
      <c r="M7774" s="50">
        <v>0</v>
      </c>
      <c r="O7774" s="48">
        <v>7765</v>
      </c>
      <c r="P7774" s="50">
        <v>0</v>
      </c>
    </row>
    <row r="7775" spans="12:16" x14ac:dyDescent="0.3">
      <c r="L7775" s="48">
        <v>7766</v>
      </c>
      <c r="M7775" s="50">
        <v>0</v>
      </c>
      <c r="O7775" s="48">
        <v>7766</v>
      </c>
      <c r="P7775" s="50">
        <v>0</v>
      </c>
    </row>
    <row r="7776" spans="12:16" x14ac:dyDescent="0.3">
      <c r="L7776" s="48">
        <v>7767</v>
      </c>
      <c r="M7776" s="50">
        <v>0</v>
      </c>
      <c r="O7776" s="48">
        <v>7767</v>
      </c>
      <c r="P7776" s="50">
        <v>0</v>
      </c>
    </row>
    <row r="7777" spans="12:16" x14ac:dyDescent="0.3">
      <c r="L7777" s="48">
        <v>7768</v>
      </c>
      <c r="M7777" s="50">
        <v>0</v>
      </c>
      <c r="O7777" s="48">
        <v>7768</v>
      </c>
      <c r="P7777" s="50">
        <v>0</v>
      </c>
    </row>
    <row r="7778" spans="12:16" x14ac:dyDescent="0.3">
      <c r="L7778" s="48">
        <v>7769</v>
      </c>
      <c r="M7778" s="50">
        <v>1996387.9553626981</v>
      </c>
      <c r="O7778" s="48">
        <v>7769</v>
      </c>
      <c r="P7778" s="50">
        <v>1996387.9553626981</v>
      </c>
    </row>
    <row r="7779" spans="12:16" x14ac:dyDescent="0.3">
      <c r="L7779" s="48">
        <v>7770</v>
      </c>
      <c r="M7779" s="50">
        <v>0</v>
      </c>
      <c r="O7779" s="48">
        <v>7770</v>
      </c>
      <c r="P7779" s="50">
        <v>0</v>
      </c>
    </row>
    <row r="7780" spans="12:16" x14ac:dyDescent="0.3">
      <c r="L7780" s="48">
        <v>7771</v>
      </c>
      <c r="M7780" s="50">
        <v>5339813.3977549654</v>
      </c>
      <c r="O7780" s="48">
        <v>7771</v>
      </c>
      <c r="P7780" s="50">
        <v>1860247.1243693521</v>
      </c>
    </row>
    <row r="7781" spans="12:16" x14ac:dyDescent="0.3">
      <c r="L7781" s="48">
        <v>7772</v>
      </c>
      <c r="M7781" s="50">
        <v>244013.51467801727</v>
      </c>
      <c r="O7781" s="48">
        <v>7772</v>
      </c>
      <c r="P7781" s="50">
        <v>244013.51467801727</v>
      </c>
    </row>
    <row r="7782" spans="12:16" x14ac:dyDescent="0.3">
      <c r="L7782" s="48">
        <v>7773</v>
      </c>
      <c r="M7782" s="50">
        <v>3595478.8569307709</v>
      </c>
      <c r="O7782" s="48">
        <v>7773</v>
      </c>
      <c r="P7782" s="50">
        <v>3595478.8569307709</v>
      </c>
    </row>
    <row r="7783" spans="12:16" x14ac:dyDescent="0.3">
      <c r="L7783" s="48">
        <v>7774</v>
      </c>
      <c r="M7783" s="50">
        <v>1844909.7780536241</v>
      </c>
      <c r="O7783" s="48">
        <v>7774</v>
      </c>
      <c r="P7783" s="50">
        <v>0</v>
      </c>
    </row>
    <row r="7784" spans="12:16" x14ac:dyDescent="0.3">
      <c r="L7784" s="48">
        <v>7775</v>
      </c>
      <c r="M7784" s="50">
        <v>0</v>
      </c>
      <c r="O7784" s="48">
        <v>7775</v>
      </c>
      <c r="P7784" s="50">
        <v>0</v>
      </c>
    </row>
    <row r="7785" spans="12:16" x14ac:dyDescent="0.3">
      <c r="L7785" s="48">
        <v>7776</v>
      </c>
      <c r="M7785" s="50">
        <v>0</v>
      </c>
      <c r="O7785" s="48">
        <v>7776</v>
      </c>
      <c r="P7785" s="50">
        <v>0</v>
      </c>
    </row>
    <row r="7786" spans="12:16" x14ac:dyDescent="0.3">
      <c r="L7786" s="48">
        <v>7777</v>
      </c>
      <c r="M7786" s="50">
        <v>1422981.8872883425</v>
      </c>
      <c r="O7786" s="48">
        <v>7777</v>
      </c>
      <c r="P7786" s="50">
        <v>0</v>
      </c>
    </row>
    <row r="7787" spans="12:16" x14ac:dyDescent="0.3">
      <c r="L7787" s="48">
        <v>7778</v>
      </c>
      <c r="M7787" s="50">
        <v>0</v>
      </c>
      <c r="O7787" s="48">
        <v>7778</v>
      </c>
      <c r="P7787" s="50">
        <v>0</v>
      </c>
    </row>
    <row r="7788" spans="12:16" x14ac:dyDescent="0.3">
      <c r="L7788" s="48">
        <v>7779</v>
      </c>
      <c r="M7788" s="50">
        <v>5637541.9443636769</v>
      </c>
      <c r="O7788" s="48">
        <v>7779</v>
      </c>
      <c r="P7788" s="50">
        <v>4089764.7480627266</v>
      </c>
    </row>
    <row r="7789" spans="12:16" x14ac:dyDescent="0.3">
      <c r="L7789" s="48">
        <v>7780</v>
      </c>
      <c r="M7789" s="50">
        <v>0</v>
      </c>
      <c r="O7789" s="48">
        <v>7780</v>
      </c>
      <c r="P7789" s="50">
        <v>0</v>
      </c>
    </row>
    <row r="7790" spans="12:16" x14ac:dyDescent="0.3">
      <c r="L7790" s="48">
        <v>7781</v>
      </c>
      <c r="M7790" s="50">
        <v>0</v>
      </c>
      <c r="O7790" s="48">
        <v>7781</v>
      </c>
      <c r="P7790" s="50">
        <v>0</v>
      </c>
    </row>
    <row r="7791" spans="12:16" x14ac:dyDescent="0.3">
      <c r="L7791" s="48">
        <v>7782</v>
      </c>
      <c r="M7791" s="50">
        <v>549745.20580742764</v>
      </c>
      <c r="O7791" s="48">
        <v>7782</v>
      </c>
      <c r="P7791" s="50">
        <v>549745.20580742764</v>
      </c>
    </row>
    <row r="7792" spans="12:16" x14ac:dyDescent="0.3">
      <c r="L7792" s="48">
        <v>7783</v>
      </c>
      <c r="M7792" s="50">
        <v>0</v>
      </c>
      <c r="O7792" s="48">
        <v>7783</v>
      </c>
      <c r="P7792" s="50">
        <v>0</v>
      </c>
    </row>
    <row r="7793" spans="12:16" x14ac:dyDescent="0.3">
      <c r="L7793" s="48">
        <v>7784</v>
      </c>
      <c r="M7793" s="50">
        <v>0</v>
      </c>
      <c r="O7793" s="48">
        <v>7784</v>
      </c>
      <c r="P7793" s="50">
        <v>0</v>
      </c>
    </row>
    <row r="7794" spans="12:16" x14ac:dyDescent="0.3">
      <c r="L7794" s="48">
        <v>7785</v>
      </c>
      <c r="M7794" s="50">
        <v>0</v>
      </c>
      <c r="O7794" s="48">
        <v>7785</v>
      </c>
      <c r="P7794" s="50">
        <v>0</v>
      </c>
    </row>
    <row r="7795" spans="12:16" x14ac:dyDescent="0.3">
      <c r="L7795" s="48">
        <v>7786</v>
      </c>
      <c r="M7795" s="50">
        <v>0</v>
      </c>
      <c r="O7795" s="48">
        <v>7786</v>
      </c>
      <c r="P7795" s="50">
        <v>0</v>
      </c>
    </row>
    <row r="7796" spans="12:16" x14ac:dyDescent="0.3">
      <c r="L7796" s="48">
        <v>7787</v>
      </c>
      <c r="M7796" s="50">
        <v>3078417.3274283055</v>
      </c>
      <c r="O7796" s="48">
        <v>7787</v>
      </c>
      <c r="P7796" s="50">
        <v>238018.1996605969</v>
      </c>
    </row>
    <row r="7797" spans="12:16" x14ac:dyDescent="0.3">
      <c r="L7797" s="48">
        <v>7788</v>
      </c>
      <c r="M7797" s="50">
        <v>0</v>
      </c>
      <c r="O7797" s="48">
        <v>7788</v>
      </c>
      <c r="P7797" s="50">
        <v>0</v>
      </c>
    </row>
    <row r="7798" spans="12:16" x14ac:dyDescent="0.3">
      <c r="L7798" s="48">
        <v>7789</v>
      </c>
      <c r="M7798" s="50">
        <v>0</v>
      </c>
      <c r="O7798" s="48">
        <v>7789</v>
      </c>
      <c r="P7798" s="50">
        <v>0</v>
      </c>
    </row>
    <row r="7799" spans="12:16" x14ac:dyDescent="0.3">
      <c r="L7799" s="48">
        <v>7790</v>
      </c>
      <c r="M7799" s="50">
        <v>0</v>
      </c>
      <c r="O7799" s="48">
        <v>7790</v>
      </c>
      <c r="P7799" s="50">
        <v>0</v>
      </c>
    </row>
    <row r="7800" spans="12:16" x14ac:dyDescent="0.3">
      <c r="L7800" s="48">
        <v>7791</v>
      </c>
      <c r="M7800" s="50">
        <v>0</v>
      </c>
      <c r="O7800" s="48">
        <v>7791</v>
      </c>
      <c r="P7800" s="50">
        <v>0</v>
      </c>
    </row>
    <row r="7801" spans="12:16" x14ac:dyDescent="0.3">
      <c r="L7801" s="48">
        <v>7792</v>
      </c>
      <c r="M7801" s="50">
        <v>14214656.88219602</v>
      </c>
      <c r="O7801" s="48">
        <v>7792</v>
      </c>
      <c r="P7801" s="50">
        <v>359865.13694067427</v>
      </c>
    </row>
    <row r="7802" spans="12:16" x14ac:dyDescent="0.3">
      <c r="L7802" s="48">
        <v>7793</v>
      </c>
      <c r="M7802" s="50">
        <v>0</v>
      </c>
      <c r="O7802" s="48">
        <v>7793</v>
      </c>
      <c r="P7802" s="50">
        <v>0</v>
      </c>
    </row>
    <row r="7803" spans="12:16" x14ac:dyDescent="0.3">
      <c r="L7803" s="48">
        <v>7794</v>
      </c>
      <c r="M7803" s="50">
        <v>0</v>
      </c>
      <c r="O7803" s="48">
        <v>7794</v>
      </c>
      <c r="P7803" s="50">
        <v>0</v>
      </c>
    </row>
    <row r="7804" spans="12:16" x14ac:dyDescent="0.3">
      <c r="L7804" s="48">
        <v>7795</v>
      </c>
      <c r="M7804" s="50">
        <v>6414117.2021065429</v>
      </c>
      <c r="O7804" s="48">
        <v>7795</v>
      </c>
      <c r="P7804" s="50">
        <v>6414117.2021065429</v>
      </c>
    </row>
    <row r="7805" spans="12:16" x14ac:dyDescent="0.3">
      <c r="L7805" s="48">
        <v>7796</v>
      </c>
      <c r="M7805" s="50">
        <v>177345.71321570376</v>
      </c>
      <c r="O7805" s="48">
        <v>7796</v>
      </c>
      <c r="P7805" s="50">
        <v>177345.71321570376</v>
      </c>
    </row>
    <row r="7806" spans="12:16" x14ac:dyDescent="0.3">
      <c r="L7806" s="48">
        <v>7797</v>
      </c>
      <c r="M7806" s="50">
        <v>1085446.2151760766</v>
      </c>
      <c r="O7806" s="48">
        <v>7797</v>
      </c>
      <c r="P7806" s="50">
        <v>1085446.2151760766</v>
      </c>
    </row>
    <row r="7807" spans="12:16" x14ac:dyDescent="0.3">
      <c r="L7807" s="48">
        <v>7798</v>
      </c>
      <c r="M7807" s="50">
        <v>176846.65327987957</v>
      </c>
      <c r="O7807" s="48">
        <v>7798</v>
      </c>
      <c r="P7807" s="50">
        <v>176846.65327987957</v>
      </c>
    </row>
    <row r="7808" spans="12:16" x14ac:dyDescent="0.3">
      <c r="L7808" s="48">
        <v>7799</v>
      </c>
      <c r="M7808" s="50">
        <v>0</v>
      </c>
      <c r="O7808" s="48">
        <v>7799</v>
      </c>
      <c r="P7808" s="50">
        <v>0</v>
      </c>
    </row>
    <row r="7809" spans="12:16" x14ac:dyDescent="0.3">
      <c r="L7809" s="48">
        <v>7800</v>
      </c>
      <c r="M7809" s="50">
        <v>0</v>
      </c>
      <c r="O7809" s="48">
        <v>7800</v>
      </c>
      <c r="P7809" s="50">
        <v>0</v>
      </c>
    </row>
    <row r="7810" spans="12:16" x14ac:dyDescent="0.3">
      <c r="L7810" s="48">
        <v>7801</v>
      </c>
      <c r="M7810" s="50">
        <v>0</v>
      </c>
      <c r="O7810" s="48">
        <v>7801</v>
      </c>
      <c r="P7810" s="50">
        <v>0</v>
      </c>
    </row>
    <row r="7811" spans="12:16" x14ac:dyDescent="0.3">
      <c r="L7811" s="48">
        <v>7802</v>
      </c>
      <c r="M7811" s="50">
        <v>0</v>
      </c>
      <c r="O7811" s="48">
        <v>7802</v>
      </c>
      <c r="P7811" s="50">
        <v>0</v>
      </c>
    </row>
    <row r="7812" spans="12:16" x14ac:dyDescent="0.3">
      <c r="L7812" s="48">
        <v>7803</v>
      </c>
      <c r="M7812" s="50">
        <v>722746.2115926242</v>
      </c>
      <c r="O7812" s="48">
        <v>7803</v>
      </c>
      <c r="P7812" s="50">
        <v>722746.2115926242</v>
      </c>
    </row>
    <row r="7813" spans="12:16" x14ac:dyDescent="0.3">
      <c r="L7813" s="48">
        <v>7804</v>
      </c>
      <c r="M7813" s="50">
        <v>0</v>
      </c>
      <c r="O7813" s="48">
        <v>7804</v>
      </c>
      <c r="P7813" s="50">
        <v>0</v>
      </c>
    </row>
    <row r="7814" spans="12:16" x14ac:dyDescent="0.3">
      <c r="L7814" s="48">
        <v>7805</v>
      </c>
      <c r="M7814" s="50">
        <v>3039885.4429964791</v>
      </c>
      <c r="O7814" s="48">
        <v>7805</v>
      </c>
      <c r="P7814" s="50">
        <v>3039885.4429964791</v>
      </c>
    </row>
    <row r="7815" spans="12:16" x14ac:dyDescent="0.3">
      <c r="L7815" s="48">
        <v>7806</v>
      </c>
      <c r="M7815" s="50">
        <v>0</v>
      </c>
      <c r="O7815" s="48">
        <v>7806</v>
      </c>
      <c r="P7815" s="50">
        <v>0</v>
      </c>
    </row>
    <row r="7816" spans="12:16" x14ac:dyDescent="0.3">
      <c r="L7816" s="48">
        <v>7807</v>
      </c>
      <c r="M7816" s="50">
        <v>163810.46864530281</v>
      </c>
      <c r="O7816" s="48">
        <v>7807</v>
      </c>
      <c r="P7816" s="50">
        <v>163810.46864530281</v>
      </c>
    </row>
    <row r="7817" spans="12:16" x14ac:dyDescent="0.3">
      <c r="L7817" s="48">
        <v>7808</v>
      </c>
      <c r="M7817" s="50">
        <v>2419989.8757320251</v>
      </c>
      <c r="O7817" s="48">
        <v>7808</v>
      </c>
      <c r="P7817" s="50">
        <v>2419989.8757320251</v>
      </c>
    </row>
    <row r="7818" spans="12:16" x14ac:dyDescent="0.3">
      <c r="L7818" s="48">
        <v>7809</v>
      </c>
      <c r="M7818" s="50">
        <v>910755.7332608921</v>
      </c>
      <c r="O7818" s="48">
        <v>7809</v>
      </c>
      <c r="P7818" s="50">
        <v>546219.1029077156</v>
      </c>
    </row>
    <row r="7819" spans="12:16" x14ac:dyDescent="0.3">
      <c r="L7819" s="48">
        <v>7810</v>
      </c>
      <c r="M7819" s="50">
        <v>259533.70242708104</v>
      </c>
      <c r="O7819" s="48">
        <v>7810</v>
      </c>
      <c r="P7819" s="50">
        <v>259533.70242708104</v>
      </c>
    </row>
    <row r="7820" spans="12:16" x14ac:dyDescent="0.3">
      <c r="L7820" s="48">
        <v>7811</v>
      </c>
      <c r="M7820" s="50">
        <v>0</v>
      </c>
      <c r="O7820" s="48">
        <v>7811</v>
      </c>
      <c r="P7820" s="50">
        <v>0</v>
      </c>
    </row>
    <row r="7821" spans="12:16" x14ac:dyDescent="0.3">
      <c r="L7821" s="48">
        <v>7812</v>
      </c>
      <c r="M7821" s="50">
        <v>245966.39626294657</v>
      </c>
      <c r="O7821" s="48">
        <v>7812</v>
      </c>
      <c r="P7821" s="50">
        <v>0</v>
      </c>
    </row>
    <row r="7822" spans="12:16" x14ac:dyDescent="0.3">
      <c r="L7822" s="48">
        <v>7813</v>
      </c>
      <c r="M7822" s="50">
        <v>2330976.2172469804</v>
      </c>
      <c r="O7822" s="48">
        <v>7813</v>
      </c>
      <c r="P7822" s="50">
        <v>0</v>
      </c>
    </row>
    <row r="7823" spans="12:16" x14ac:dyDescent="0.3">
      <c r="L7823" s="48">
        <v>7814</v>
      </c>
      <c r="M7823" s="50">
        <v>264570.31309482775</v>
      </c>
      <c r="O7823" s="48">
        <v>7814</v>
      </c>
      <c r="P7823" s="50">
        <v>264570.31309482775</v>
      </c>
    </row>
    <row r="7824" spans="12:16" x14ac:dyDescent="0.3">
      <c r="L7824" s="48">
        <v>7815</v>
      </c>
      <c r="M7824" s="50">
        <v>246531.59211906165</v>
      </c>
      <c r="O7824" s="48">
        <v>7815</v>
      </c>
      <c r="P7824" s="50">
        <v>0</v>
      </c>
    </row>
    <row r="7825" spans="12:16" x14ac:dyDescent="0.3">
      <c r="L7825" s="48">
        <v>7816</v>
      </c>
      <c r="M7825" s="50">
        <v>0</v>
      </c>
      <c r="O7825" s="48">
        <v>7816</v>
      </c>
      <c r="P7825" s="50">
        <v>0</v>
      </c>
    </row>
    <row r="7826" spans="12:16" x14ac:dyDescent="0.3">
      <c r="L7826" s="48">
        <v>7817</v>
      </c>
      <c r="M7826" s="50">
        <v>200771.22846165174</v>
      </c>
      <c r="O7826" s="48">
        <v>7817</v>
      </c>
      <c r="P7826" s="50">
        <v>200771.22846165174</v>
      </c>
    </row>
    <row r="7827" spans="12:16" x14ac:dyDescent="0.3">
      <c r="L7827" s="48">
        <v>7818</v>
      </c>
      <c r="M7827" s="50">
        <v>816615.10509048589</v>
      </c>
      <c r="O7827" s="48">
        <v>7818</v>
      </c>
      <c r="P7827" s="50">
        <v>816615.10509048589</v>
      </c>
    </row>
    <row r="7828" spans="12:16" x14ac:dyDescent="0.3">
      <c r="L7828" s="48">
        <v>7819</v>
      </c>
      <c r="M7828" s="50">
        <v>5875008.9781962922</v>
      </c>
      <c r="O7828" s="48">
        <v>7819</v>
      </c>
      <c r="P7828" s="50">
        <v>4113747.7314626337</v>
      </c>
    </row>
    <row r="7829" spans="12:16" x14ac:dyDescent="0.3">
      <c r="L7829" s="48">
        <v>7820</v>
      </c>
      <c r="M7829" s="50">
        <v>3476399.7213055287</v>
      </c>
      <c r="O7829" s="48">
        <v>7820</v>
      </c>
      <c r="P7829" s="50">
        <v>0</v>
      </c>
    </row>
    <row r="7830" spans="12:16" x14ac:dyDescent="0.3">
      <c r="L7830" s="48">
        <v>7821</v>
      </c>
      <c r="M7830" s="50">
        <v>3951458.443000366</v>
      </c>
      <c r="O7830" s="48">
        <v>7821</v>
      </c>
      <c r="P7830" s="50">
        <v>0</v>
      </c>
    </row>
    <row r="7831" spans="12:16" x14ac:dyDescent="0.3">
      <c r="L7831" s="48">
        <v>7822</v>
      </c>
      <c r="M7831" s="50">
        <v>406733.5996398704</v>
      </c>
      <c r="O7831" s="48">
        <v>7822</v>
      </c>
      <c r="P7831" s="50">
        <v>406733.5996398704</v>
      </c>
    </row>
    <row r="7832" spans="12:16" x14ac:dyDescent="0.3">
      <c r="L7832" s="48">
        <v>7823</v>
      </c>
      <c r="M7832" s="50">
        <v>217512.18539298131</v>
      </c>
      <c r="O7832" s="48">
        <v>7823</v>
      </c>
      <c r="P7832" s="50">
        <v>0</v>
      </c>
    </row>
    <row r="7833" spans="12:16" x14ac:dyDescent="0.3">
      <c r="L7833" s="48">
        <v>7824</v>
      </c>
      <c r="M7833" s="50">
        <v>3110409.5721585583</v>
      </c>
      <c r="O7833" s="48">
        <v>7824</v>
      </c>
      <c r="P7833" s="50">
        <v>3110409.5721585583</v>
      </c>
    </row>
    <row r="7834" spans="12:16" x14ac:dyDescent="0.3">
      <c r="L7834" s="48">
        <v>7825</v>
      </c>
      <c r="M7834" s="50">
        <v>0</v>
      </c>
      <c r="O7834" s="48">
        <v>7825</v>
      </c>
      <c r="P7834" s="50">
        <v>0</v>
      </c>
    </row>
    <row r="7835" spans="12:16" x14ac:dyDescent="0.3">
      <c r="L7835" s="48">
        <v>7826</v>
      </c>
      <c r="M7835" s="50">
        <v>794926.31525401224</v>
      </c>
      <c r="O7835" s="48">
        <v>7826</v>
      </c>
      <c r="P7835" s="50">
        <v>794926.31525401224</v>
      </c>
    </row>
    <row r="7836" spans="12:16" x14ac:dyDescent="0.3">
      <c r="L7836" s="48">
        <v>7827</v>
      </c>
      <c r="M7836" s="50">
        <v>0</v>
      </c>
      <c r="O7836" s="48">
        <v>7827</v>
      </c>
      <c r="P7836" s="50">
        <v>0</v>
      </c>
    </row>
    <row r="7837" spans="12:16" x14ac:dyDescent="0.3">
      <c r="L7837" s="48">
        <v>7828</v>
      </c>
      <c r="M7837" s="50">
        <v>3286520.7174735982</v>
      </c>
      <c r="O7837" s="48">
        <v>7828</v>
      </c>
      <c r="P7837" s="50">
        <v>0</v>
      </c>
    </row>
    <row r="7838" spans="12:16" x14ac:dyDescent="0.3">
      <c r="L7838" s="48">
        <v>7829</v>
      </c>
      <c r="M7838" s="50">
        <v>0</v>
      </c>
      <c r="O7838" s="48">
        <v>7829</v>
      </c>
      <c r="P7838" s="50">
        <v>0</v>
      </c>
    </row>
    <row r="7839" spans="12:16" x14ac:dyDescent="0.3">
      <c r="L7839" s="48">
        <v>7830</v>
      </c>
      <c r="M7839" s="50">
        <v>0</v>
      </c>
      <c r="O7839" s="48">
        <v>7830</v>
      </c>
      <c r="P7839" s="50">
        <v>0</v>
      </c>
    </row>
    <row r="7840" spans="12:16" x14ac:dyDescent="0.3">
      <c r="L7840" s="48">
        <v>7831</v>
      </c>
      <c r="M7840" s="50">
        <v>0</v>
      </c>
      <c r="O7840" s="48">
        <v>7831</v>
      </c>
      <c r="P7840" s="50">
        <v>0</v>
      </c>
    </row>
    <row r="7841" spans="12:16" x14ac:dyDescent="0.3">
      <c r="L7841" s="48">
        <v>7832</v>
      </c>
      <c r="M7841" s="50">
        <v>497342.55760171765</v>
      </c>
      <c r="O7841" s="48">
        <v>7832</v>
      </c>
      <c r="P7841" s="50">
        <v>497342.55760171765</v>
      </c>
    </row>
    <row r="7842" spans="12:16" x14ac:dyDescent="0.3">
      <c r="L7842" s="48">
        <v>7833</v>
      </c>
      <c r="M7842" s="50">
        <v>0</v>
      </c>
      <c r="O7842" s="48">
        <v>7833</v>
      </c>
      <c r="P7842" s="50">
        <v>0</v>
      </c>
    </row>
    <row r="7843" spans="12:16" x14ac:dyDescent="0.3">
      <c r="L7843" s="48">
        <v>7834</v>
      </c>
      <c r="M7843" s="50">
        <v>2008828.8356178219</v>
      </c>
      <c r="O7843" s="48">
        <v>7834</v>
      </c>
      <c r="P7843" s="50">
        <v>0</v>
      </c>
    </row>
    <row r="7844" spans="12:16" x14ac:dyDescent="0.3">
      <c r="L7844" s="48">
        <v>7835</v>
      </c>
      <c r="M7844" s="50">
        <v>0</v>
      </c>
      <c r="O7844" s="48">
        <v>7835</v>
      </c>
      <c r="P7844" s="50">
        <v>0</v>
      </c>
    </row>
    <row r="7845" spans="12:16" x14ac:dyDescent="0.3">
      <c r="L7845" s="48">
        <v>7836</v>
      </c>
      <c r="M7845" s="50">
        <v>4885107.9853799799</v>
      </c>
      <c r="O7845" s="48">
        <v>7836</v>
      </c>
      <c r="P7845" s="50">
        <v>336240.0534758406</v>
      </c>
    </row>
    <row r="7846" spans="12:16" x14ac:dyDescent="0.3">
      <c r="L7846" s="48">
        <v>7837</v>
      </c>
      <c r="M7846" s="50">
        <v>5130552.9884990659</v>
      </c>
      <c r="O7846" s="48">
        <v>7837</v>
      </c>
      <c r="P7846" s="50">
        <v>1917859.0924414555</v>
      </c>
    </row>
    <row r="7847" spans="12:16" x14ac:dyDescent="0.3">
      <c r="L7847" s="48">
        <v>7838</v>
      </c>
      <c r="M7847" s="50">
        <v>0</v>
      </c>
      <c r="O7847" s="48">
        <v>7838</v>
      </c>
      <c r="P7847" s="50">
        <v>0</v>
      </c>
    </row>
    <row r="7848" spans="12:16" x14ac:dyDescent="0.3">
      <c r="L7848" s="48">
        <v>7839</v>
      </c>
      <c r="M7848" s="50">
        <v>305098.18774318858</v>
      </c>
      <c r="O7848" s="48">
        <v>7839</v>
      </c>
      <c r="P7848" s="50">
        <v>305098.18774318858</v>
      </c>
    </row>
    <row r="7849" spans="12:16" x14ac:dyDescent="0.3">
      <c r="L7849" s="48">
        <v>7840</v>
      </c>
      <c r="M7849" s="50">
        <v>0</v>
      </c>
      <c r="O7849" s="48">
        <v>7840</v>
      </c>
      <c r="P7849" s="50">
        <v>0</v>
      </c>
    </row>
    <row r="7850" spans="12:16" x14ac:dyDescent="0.3">
      <c r="L7850" s="48">
        <v>7841</v>
      </c>
      <c r="M7850" s="50">
        <v>191067.49062293442</v>
      </c>
      <c r="O7850" s="48">
        <v>7841</v>
      </c>
      <c r="P7850" s="50">
        <v>0</v>
      </c>
    </row>
    <row r="7851" spans="12:16" x14ac:dyDescent="0.3">
      <c r="L7851" s="48">
        <v>7842</v>
      </c>
      <c r="M7851" s="50">
        <v>0</v>
      </c>
      <c r="O7851" s="48">
        <v>7842</v>
      </c>
      <c r="P7851" s="50">
        <v>0</v>
      </c>
    </row>
    <row r="7852" spans="12:16" x14ac:dyDescent="0.3">
      <c r="L7852" s="48">
        <v>7843</v>
      </c>
      <c r="M7852" s="50">
        <v>0</v>
      </c>
      <c r="O7852" s="48">
        <v>7843</v>
      </c>
      <c r="P7852" s="50">
        <v>0</v>
      </c>
    </row>
    <row r="7853" spans="12:16" x14ac:dyDescent="0.3">
      <c r="L7853" s="48">
        <v>7844</v>
      </c>
      <c r="M7853" s="50">
        <v>0</v>
      </c>
      <c r="O7853" s="48">
        <v>7844</v>
      </c>
      <c r="P7853" s="50">
        <v>0</v>
      </c>
    </row>
    <row r="7854" spans="12:16" x14ac:dyDescent="0.3">
      <c r="L7854" s="48">
        <v>7845</v>
      </c>
      <c r="M7854" s="50">
        <v>1618982.495663451</v>
      </c>
      <c r="O7854" s="48">
        <v>7845</v>
      </c>
      <c r="P7854" s="50">
        <v>0</v>
      </c>
    </row>
    <row r="7855" spans="12:16" x14ac:dyDescent="0.3">
      <c r="L7855" s="48">
        <v>7846</v>
      </c>
      <c r="M7855" s="50">
        <v>0</v>
      </c>
      <c r="O7855" s="48">
        <v>7846</v>
      </c>
      <c r="P7855" s="50">
        <v>0</v>
      </c>
    </row>
    <row r="7856" spans="12:16" x14ac:dyDescent="0.3">
      <c r="L7856" s="48">
        <v>7847</v>
      </c>
      <c r="M7856" s="50">
        <v>0</v>
      </c>
      <c r="O7856" s="48">
        <v>7847</v>
      </c>
      <c r="P7856" s="50">
        <v>0</v>
      </c>
    </row>
    <row r="7857" spans="12:16" x14ac:dyDescent="0.3">
      <c r="L7857" s="48">
        <v>7848</v>
      </c>
      <c r="M7857" s="50">
        <v>469638.03322215064</v>
      </c>
      <c r="O7857" s="48">
        <v>7848</v>
      </c>
      <c r="P7857" s="50">
        <v>469638.03322215064</v>
      </c>
    </row>
    <row r="7858" spans="12:16" x14ac:dyDescent="0.3">
      <c r="L7858" s="48">
        <v>7849</v>
      </c>
      <c r="M7858" s="50">
        <v>4162403.3672607504</v>
      </c>
      <c r="O7858" s="48">
        <v>7849</v>
      </c>
      <c r="P7858" s="50">
        <v>4162403.3672607504</v>
      </c>
    </row>
    <row r="7859" spans="12:16" x14ac:dyDescent="0.3">
      <c r="L7859" s="48">
        <v>7850</v>
      </c>
      <c r="M7859" s="50">
        <v>0</v>
      </c>
      <c r="O7859" s="48">
        <v>7850</v>
      </c>
      <c r="P7859" s="50">
        <v>0</v>
      </c>
    </row>
    <row r="7860" spans="12:16" x14ac:dyDescent="0.3">
      <c r="L7860" s="48">
        <v>7851</v>
      </c>
      <c r="M7860" s="50">
        <v>0</v>
      </c>
      <c r="O7860" s="48">
        <v>7851</v>
      </c>
      <c r="P7860" s="50">
        <v>0</v>
      </c>
    </row>
    <row r="7861" spans="12:16" x14ac:dyDescent="0.3">
      <c r="L7861" s="48">
        <v>7852</v>
      </c>
      <c r="M7861" s="50">
        <v>0</v>
      </c>
      <c r="O7861" s="48">
        <v>7852</v>
      </c>
      <c r="P7861" s="50">
        <v>0</v>
      </c>
    </row>
    <row r="7862" spans="12:16" x14ac:dyDescent="0.3">
      <c r="L7862" s="48">
        <v>7853</v>
      </c>
      <c r="M7862" s="50">
        <v>0</v>
      </c>
      <c r="O7862" s="48">
        <v>7853</v>
      </c>
      <c r="P7862" s="50">
        <v>0</v>
      </c>
    </row>
    <row r="7863" spans="12:16" x14ac:dyDescent="0.3">
      <c r="L7863" s="48">
        <v>7854</v>
      </c>
      <c r="M7863" s="50">
        <v>0</v>
      </c>
      <c r="O7863" s="48">
        <v>7854</v>
      </c>
      <c r="P7863" s="50">
        <v>0</v>
      </c>
    </row>
    <row r="7864" spans="12:16" x14ac:dyDescent="0.3">
      <c r="L7864" s="48">
        <v>7855</v>
      </c>
      <c r="M7864" s="50">
        <v>0</v>
      </c>
      <c r="O7864" s="48">
        <v>7855</v>
      </c>
      <c r="P7864" s="50">
        <v>0</v>
      </c>
    </row>
    <row r="7865" spans="12:16" x14ac:dyDescent="0.3">
      <c r="L7865" s="48">
        <v>7856</v>
      </c>
      <c r="M7865" s="50">
        <v>0</v>
      </c>
      <c r="O7865" s="48">
        <v>7856</v>
      </c>
      <c r="P7865" s="50">
        <v>0</v>
      </c>
    </row>
    <row r="7866" spans="12:16" x14ac:dyDescent="0.3">
      <c r="L7866" s="48">
        <v>7857</v>
      </c>
      <c r="M7866" s="50">
        <v>229668.24416613573</v>
      </c>
      <c r="O7866" s="48">
        <v>7857</v>
      </c>
      <c r="P7866" s="50">
        <v>0</v>
      </c>
    </row>
    <row r="7867" spans="12:16" x14ac:dyDescent="0.3">
      <c r="L7867" s="48">
        <v>7858</v>
      </c>
      <c r="M7867" s="50">
        <v>5063756.6174627999</v>
      </c>
      <c r="O7867" s="48">
        <v>7858</v>
      </c>
      <c r="P7867" s="50">
        <v>0</v>
      </c>
    </row>
    <row r="7868" spans="12:16" x14ac:dyDescent="0.3">
      <c r="L7868" s="48">
        <v>7859</v>
      </c>
      <c r="M7868" s="50">
        <v>0</v>
      </c>
      <c r="O7868" s="48">
        <v>7859</v>
      </c>
      <c r="P7868" s="50">
        <v>0</v>
      </c>
    </row>
    <row r="7869" spans="12:16" x14ac:dyDescent="0.3">
      <c r="L7869" s="48">
        <v>7860</v>
      </c>
      <c r="M7869" s="50">
        <v>0</v>
      </c>
      <c r="O7869" s="48">
        <v>7860</v>
      </c>
      <c r="P7869" s="50">
        <v>0</v>
      </c>
    </row>
    <row r="7870" spans="12:16" x14ac:dyDescent="0.3">
      <c r="L7870" s="48">
        <v>7861</v>
      </c>
      <c r="M7870" s="50">
        <v>0</v>
      </c>
      <c r="O7870" s="48">
        <v>7861</v>
      </c>
      <c r="P7870" s="50">
        <v>0</v>
      </c>
    </row>
    <row r="7871" spans="12:16" x14ac:dyDescent="0.3">
      <c r="L7871" s="48">
        <v>7862</v>
      </c>
      <c r="M7871" s="50">
        <v>548843.93047272658</v>
      </c>
      <c r="O7871" s="48">
        <v>7862</v>
      </c>
      <c r="P7871" s="50">
        <v>0</v>
      </c>
    </row>
    <row r="7872" spans="12:16" x14ac:dyDescent="0.3">
      <c r="L7872" s="48">
        <v>7863</v>
      </c>
      <c r="M7872" s="50">
        <v>282511.70370704983</v>
      </c>
      <c r="O7872" s="48">
        <v>7863</v>
      </c>
      <c r="P7872" s="50">
        <v>282511.70370704983</v>
      </c>
    </row>
    <row r="7873" spans="12:16" x14ac:dyDescent="0.3">
      <c r="L7873" s="48">
        <v>7864</v>
      </c>
      <c r="M7873" s="50">
        <v>204862.53942363616</v>
      </c>
      <c r="O7873" s="48">
        <v>7864</v>
      </c>
      <c r="P7873" s="50">
        <v>0</v>
      </c>
    </row>
    <row r="7874" spans="12:16" x14ac:dyDescent="0.3">
      <c r="L7874" s="48">
        <v>7865</v>
      </c>
      <c r="M7874" s="50">
        <v>0</v>
      </c>
      <c r="O7874" s="48">
        <v>7865</v>
      </c>
      <c r="P7874" s="50">
        <v>0</v>
      </c>
    </row>
    <row r="7875" spans="12:16" x14ac:dyDescent="0.3">
      <c r="L7875" s="48">
        <v>7866</v>
      </c>
      <c r="M7875" s="50">
        <v>10682418.567178724</v>
      </c>
      <c r="O7875" s="48">
        <v>7866</v>
      </c>
      <c r="P7875" s="50">
        <v>10682418.567178724</v>
      </c>
    </row>
    <row r="7876" spans="12:16" x14ac:dyDescent="0.3">
      <c r="L7876" s="48">
        <v>7867</v>
      </c>
      <c r="M7876" s="50">
        <v>0</v>
      </c>
      <c r="O7876" s="48">
        <v>7867</v>
      </c>
      <c r="P7876" s="50">
        <v>0</v>
      </c>
    </row>
    <row r="7877" spans="12:16" x14ac:dyDescent="0.3">
      <c r="L7877" s="48">
        <v>7868</v>
      </c>
      <c r="M7877" s="50">
        <v>0</v>
      </c>
      <c r="O7877" s="48">
        <v>7868</v>
      </c>
      <c r="P7877" s="50">
        <v>0</v>
      </c>
    </row>
    <row r="7878" spans="12:16" x14ac:dyDescent="0.3">
      <c r="L7878" s="48">
        <v>7869</v>
      </c>
      <c r="M7878" s="50">
        <v>0</v>
      </c>
      <c r="O7878" s="48">
        <v>7869</v>
      </c>
      <c r="P7878" s="50">
        <v>0</v>
      </c>
    </row>
    <row r="7879" spans="12:16" x14ac:dyDescent="0.3">
      <c r="L7879" s="48">
        <v>7870</v>
      </c>
      <c r="M7879" s="50">
        <v>554346.22321266262</v>
      </c>
      <c r="O7879" s="48">
        <v>7870</v>
      </c>
      <c r="P7879" s="50">
        <v>554346.22321266262</v>
      </c>
    </row>
    <row r="7880" spans="12:16" x14ac:dyDescent="0.3">
      <c r="L7880" s="48">
        <v>7871</v>
      </c>
      <c r="M7880" s="50">
        <v>0</v>
      </c>
      <c r="O7880" s="48">
        <v>7871</v>
      </c>
      <c r="P7880" s="50">
        <v>0</v>
      </c>
    </row>
    <row r="7881" spans="12:16" x14ac:dyDescent="0.3">
      <c r="L7881" s="48">
        <v>7872</v>
      </c>
      <c r="M7881" s="50">
        <v>279578.59277631412</v>
      </c>
      <c r="O7881" s="48">
        <v>7872</v>
      </c>
      <c r="P7881" s="50">
        <v>0</v>
      </c>
    </row>
    <row r="7882" spans="12:16" x14ac:dyDescent="0.3">
      <c r="L7882" s="48">
        <v>7873</v>
      </c>
      <c r="M7882" s="50">
        <v>4642148.0855794614</v>
      </c>
      <c r="O7882" s="48">
        <v>7873</v>
      </c>
      <c r="P7882" s="50">
        <v>0</v>
      </c>
    </row>
    <row r="7883" spans="12:16" x14ac:dyDescent="0.3">
      <c r="L7883" s="48">
        <v>7874</v>
      </c>
      <c r="M7883" s="50">
        <v>0</v>
      </c>
      <c r="O7883" s="48">
        <v>7874</v>
      </c>
      <c r="P7883" s="50">
        <v>0</v>
      </c>
    </row>
    <row r="7884" spans="12:16" x14ac:dyDescent="0.3">
      <c r="L7884" s="48">
        <v>7875</v>
      </c>
      <c r="M7884" s="50">
        <v>0</v>
      </c>
      <c r="O7884" s="48">
        <v>7875</v>
      </c>
      <c r="P7884" s="50">
        <v>0</v>
      </c>
    </row>
    <row r="7885" spans="12:16" x14ac:dyDescent="0.3">
      <c r="L7885" s="48">
        <v>7876</v>
      </c>
      <c r="M7885" s="50">
        <v>2858382.4848507587</v>
      </c>
      <c r="O7885" s="48">
        <v>7876</v>
      </c>
      <c r="P7885" s="50">
        <v>2858382.4848507587</v>
      </c>
    </row>
    <row r="7886" spans="12:16" x14ac:dyDescent="0.3">
      <c r="L7886" s="48">
        <v>7877</v>
      </c>
      <c r="M7886" s="50">
        <v>0</v>
      </c>
      <c r="O7886" s="48">
        <v>7877</v>
      </c>
      <c r="P7886" s="50">
        <v>0</v>
      </c>
    </row>
    <row r="7887" spans="12:16" x14ac:dyDescent="0.3">
      <c r="L7887" s="48">
        <v>7878</v>
      </c>
      <c r="M7887" s="50">
        <v>1364177.836565644</v>
      </c>
      <c r="O7887" s="48">
        <v>7878</v>
      </c>
      <c r="P7887" s="50">
        <v>1364177.836565644</v>
      </c>
    </row>
    <row r="7888" spans="12:16" x14ac:dyDescent="0.3">
      <c r="L7888" s="48">
        <v>7879</v>
      </c>
      <c r="M7888" s="50">
        <v>2242115.2829432315</v>
      </c>
      <c r="O7888" s="48">
        <v>7879</v>
      </c>
      <c r="P7888" s="50">
        <v>0</v>
      </c>
    </row>
    <row r="7889" spans="12:16" x14ac:dyDescent="0.3">
      <c r="L7889" s="48">
        <v>7880</v>
      </c>
      <c r="M7889" s="50">
        <v>0</v>
      </c>
      <c r="O7889" s="48">
        <v>7880</v>
      </c>
      <c r="P7889" s="50">
        <v>0</v>
      </c>
    </row>
    <row r="7890" spans="12:16" x14ac:dyDescent="0.3">
      <c r="L7890" s="48">
        <v>7881</v>
      </c>
      <c r="M7890" s="50">
        <v>0</v>
      </c>
      <c r="O7890" s="48">
        <v>7881</v>
      </c>
      <c r="P7890" s="50">
        <v>0</v>
      </c>
    </row>
    <row r="7891" spans="12:16" x14ac:dyDescent="0.3">
      <c r="L7891" s="48">
        <v>7882</v>
      </c>
      <c r="M7891" s="50">
        <v>0</v>
      </c>
      <c r="O7891" s="48">
        <v>7882</v>
      </c>
      <c r="P7891" s="50">
        <v>0</v>
      </c>
    </row>
    <row r="7892" spans="12:16" x14ac:dyDescent="0.3">
      <c r="L7892" s="48">
        <v>7883</v>
      </c>
      <c r="M7892" s="50">
        <v>2853886.9045311045</v>
      </c>
      <c r="O7892" s="48">
        <v>7883</v>
      </c>
      <c r="P7892" s="50">
        <v>499504.86779012816</v>
      </c>
    </row>
    <row r="7893" spans="12:16" x14ac:dyDescent="0.3">
      <c r="L7893" s="48">
        <v>7884</v>
      </c>
      <c r="M7893" s="50">
        <v>0</v>
      </c>
      <c r="O7893" s="48">
        <v>7884</v>
      </c>
      <c r="P7893" s="50">
        <v>0</v>
      </c>
    </row>
    <row r="7894" spans="12:16" x14ac:dyDescent="0.3">
      <c r="L7894" s="48">
        <v>7885</v>
      </c>
      <c r="M7894" s="50">
        <v>851630.77828751365</v>
      </c>
      <c r="O7894" s="48">
        <v>7885</v>
      </c>
      <c r="P7894" s="50">
        <v>851630.77828751365</v>
      </c>
    </row>
    <row r="7895" spans="12:16" x14ac:dyDescent="0.3">
      <c r="L7895" s="48">
        <v>7886</v>
      </c>
      <c r="M7895" s="50">
        <v>3311949.8825537036</v>
      </c>
      <c r="O7895" s="48">
        <v>7886</v>
      </c>
      <c r="P7895" s="50">
        <v>3311949.8825537036</v>
      </c>
    </row>
    <row r="7896" spans="12:16" x14ac:dyDescent="0.3">
      <c r="L7896" s="48">
        <v>7887</v>
      </c>
      <c r="M7896" s="50">
        <v>0</v>
      </c>
      <c r="O7896" s="48">
        <v>7887</v>
      </c>
      <c r="P7896" s="50">
        <v>0</v>
      </c>
    </row>
    <row r="7897" spans="12:16" x14ac:dyDescent="0.3">
      <c r="L7897" s="48">
        <v>7888</v>
      </c>
      <c r="M7897" s="50">
        <v>0</v>
      </c>
      <c r="O7897" s="48">
        <v>7888</v>
      </c>
      <c r="P7897" s="50">
        <v>0</v>
      </c>
    </row>
    <row r="7898" spans="12:16" x14ac:dyDescent="0.3">
      <c r="L7898" s="48">
        <v>7889</v>
      </c>
      <c r="M7898" s="50">
        <v>233503.44776439955</v>
      </c>
      <c r="O7898" s="48">
        <v>7889</v>
      </c>
      <c r="P7898" s="50">
        <v>0</v>
      </c>
    </row>
    <row r="7899" spans="12:16" x14ac:dyDescent="0.3">
      <c r="L7899" s="48">
        <v>7890</v>
      </c>
      <c r="M7899" s="50">
        <v>0</v>
      </c>
      <c r="O7899" s="48">
        <v>7890</v>
      </c>
      <c r="P7899" s="50">
        <v>0</v>
      </c>
    </row>
    <row r="7900" spans="12:16" x14ac:dyDescent="0.3">
      <c r="L7900" s="48">
        <v>7891</v>
      </c>
      <c r="M7900" s="50">
        <v>5229940.1368535981</v>
      </c>
      <c r="O7900" s="48">
        <v>7891</v>
      </c>
      <c r="P7900" s="50">
        <v>5229940.1368535981</v>
      </c>
    </row>
    <row r="7901" spans="12:16" x14ac:dyDescent="0.3">
      <c r="L7901" s="48">
        <v>7892</v>
      </c>
      <c r="M7901" s="50">
        <v>0</v>
      </c>
      <c r="O7901" s="48">
        <v>7892</v>
      </c>
      <c r="P7901" s="50">
        <v>0</v>
      </c>
    </row>
    <row r="7902" spans="12:16" x14ac:dyDescent="0.3">
      <c r="L7902" s="48">
        <v>7893</v>
      </c>
      <c r="M7902" s="50">
        <v>0</v>
      </c>
      <c r="O7902" s="48">
        <v>7893</v>
      </c>
      <c r="P7902" s="50">
        <v>0</v>
      </c>
    </row>
    <row r="7903" spans="12:16" x14ac:dyDescent="0.3">
      <c r="L7903" s="48">
        <v>7894</v>
      </c>
      <c r="M7903" s="50">
        <v>3940505.0865690452</v>
      </c>
      <c r="O7903" s="48">
        <v>7894</v>
      </c>
      <c r="P7903" s="50">
        <v>693947.33205369755</v>
      </c>
    </row>
    <row r="7904" spans="12:16" x14ac:dyDescent="0.3">
      <c r="L7904" s="48">
        <v>7895</v>
      </c>
      <c r="M7904" s="50">
        <v>4201682.7634695182</v>
      </c>
      <c r="O7904" s="48">
        <v>7895</v>
      </c>
      <c r="P7904" s="50">
        <v>565756.62597943179</v>
      </c>
    </row>
    <row r="7905" spans="12:16" x14ac:dyDescent="0.3">
      <c r="L7905" s="48">
        <v>7896</v>
      </c>
      <c r="M7905" s="50">
        <v>2269474.7240613345</v>
      </c>
      <c r="O7905" s="48">
        <v>7896</v>
      </c>
      <c r="P7905" s="50">
        <v>2269474.7240613345</v>
      </c>
    </row>
    <row r="7906" spans="12:16" x14ac:dyDescent="0.3">
      <c r="L7906" s="48">
        <v>7897</v>
      </c>
      <c r="M7906" s="50">
        <v>0</v>
      </c>
      <c r="O7906" s="48">
        <v>7897</v>
      </c>
      <c r="P7906" s="50">
        <v>0</v>
      </c>
    </row>
    <row r="7907" spans="12:16" x14ac:dyDescent="0.3">
      <c r="L7907" s="48">
        <v>7898</v>
      </c>
      <c r="M7907" s="50">
        <v>0</v>
      </c>
      <c r="O7907" s="48">
        <v>7898</v>
      </c>
      <c r="P7907" s="50">
        <v>0</v>
      </c>
    </row>
    <row r="7908" spans="12:16" x14ac:dyDescent="0.3">
      <c r="L7908" s="48">
        <v>7899</v>
      </c>
      <c r="M7908" s="50">
        <v>0</v>
      </c>
      <c r="O7908" s="48">
        <v>7899</v>
      </c>
      <c r="P7908" s="50">
        <v>0</v>
      </c>
    </row>
    <row r="7909" spans="12:16" x14ac:dyDescent="0.3">
      <c r="L7909" s="48">
        <v>7900</v>
      </c>
      <c r="M7909" s="50">
        <v>7814095.8386126719</v>
      </c>
      <c r="O7909" s="48">
        <v>7900</v>
      </c>
      <c r="P7909" s="50">
        <v>0</v>
      </c>
    </row>
    <row r="7910" spans="12:16" x14ac:dyDescent="0.3">
      <c r="L7910" s="48">
        <v>7901</v>
      </c>
      <c r="M7910" s="50">
        <v>3040216.7240698747</v>
      </c>
      <c r="O7910" s="48">
        <v>7901</v>
      </c>
      <c r="P7910" s="50">
        <v>0</v>
      </c>
    </row>
    <row r="7911" spans="12:16" x14ac:dyDescent="0.3">
      <c r="L7911" s="48">
        <v>7902</v>
      </c>
      <c r="M7911" s="50">
        <v>391053.90150098456</v>
      </c>
      <c r="O7911" s="48">
        <v>7902</v>
      </c>
      <c r="P7911" s="50">
        <v>391053.90150098456</v>
      </c>
    </row>
    <row r="7912" spans="12:16" x14ac:dyDescent="0.3">
      <c r="L7912" s="48">
        <v>7903</v>
      </c>
      <c r="M7912" s="50">
        <v>0</v>
      </c>
      <c r="O7912" s="48">
        <v>7903</v>
      </c>
      <c r="P7912" s="50">
        <v>0</v>
      </c>
    </row>
    <row r="7913" spans="12:16" x14ac:dyDescent="0.3">
      <c r="L7913" s="48">
        <v>7904</v>
      </c>
      <c r="M7913" s="50">
        <v>0</v>
      </c>
      <c r="O7913" s="48">
        <v>7904</v>
      </c>
      <c r="P7913" s="50">
        <v>0</v>
      </c>
    </row>
    <row r="7914" spans="12:16" x14ac:dyDescent="0.3">
      <c r="L7914" s="48">
        <v>7905</v>
      </c>
      <c r="M7914" s="50">
        <v>0</v>
      </c>
      <c r="O7914" s="48">
        <v>7905</v>
      </c>
      <c r="P7914" s="50">
        <v>0</v>
      </c>
    </row>
    <row r="7915" spans="12:16" x14ac:dyDescent="0.3">
      <c r="L7915" s="48">
        <v>7906</v>
      </c>
      <c r="M7915" s="50">
        <v>0</v>
      </c>
      <c r="O7915" s="48">
        <v>7906</v>
      </c>
      <c r="P7915" s="50">
        <v>0</v>
      </c>
    </row>
    <row r="7916" spans="12:16" x14ac:dyDescent="0.3">
      <c r="L7916" s="48">
        <v>7907</v>
      </c>
      <c r="M7916" s="50">
        <v>0</v>
      </c>
      <c r="O7916" s="48">
        <v>7907</v>
      </c>
      <c r="P7916" s="50">
        <v>0</v>
      </c>
    </row>
    <row r="7917" spans="12:16" x14ac:dyDescent="0.3">
      <c r="L7917" s="48">
        <v>7908</v>
      </c>
      <c r="M7917" s="50">
        <v>0</v>
      </c>
      <c r="O7917" s="48">
        <v>7908</v>
      </c>
      <c r="P7917" s="50">
        <v>0</v>
      </c>
    </row>
    <row r="7918" spans="12:16" x14ac:dyDescent="0.3">
      <c r="L7918" s="48">
        <v>7909</v>
      </c>
      <c r="M7918" s="50">
        <v>4657541.1056021499</v>
      </c>
      <c r="O7918" s="48">
        <v>7909</v>
      </c>
      <c r="P7918" s="50">
        <v>4657541.1056021499</v>
      </c>
    </row>
    <row r="7919" spans="12:16" x14ac:dyDescent="0.3">
      <c r="L7919" s="48">
        <v>7910</v>
      </c>
      <c r="M7919" s="50">
        <v>0</v>
      </c>
      <c r="O7919" s="48">
        <v>7910</v>
      </c>
      <c r="P7919" s="50">
        <v>0</v>
      </c>
    </row>
    <row r="7920" spans="12:16" x14ac:dyDescent="0.3">
      <c r="L7920" s="48">
        <v>7911</v>
      </c>
      <c r="M7920" s="50">
        <v>0</v>
      </c>
      <c r="O7920" s="48">
        <v>7911</v>
      </c>
      <c r="P7920" s="50">
        <v>0</v>
      </c>
    </row>
    <row r="7921" spans="12:16" x14ac:dyDescent="0.3">
      <c r="L7921" s="48">
        <v>7912</v>
      </c>
      <c r="M7921" s="50">
        <v>0</v>
      </c>
      <c r="O7921" s="48">
        <v>7912</v>
      </c>
      <c r="P7921" s="50">
        <v>0</v>
      </c>
    </row>
    <row r="7922" spans="12:16" x14ac:dyDescent="0.3">
      <c r="L7922" s="48">
        <v>7913</v>
      </c>
      <c r="M7922" s="50">
        <v>0</v>
      </c>
      <c r="O7922" s="48">
        <v>7913</v>
      </c>
      <c r="P7922" s="50">
        <v>0</v>
      </c>
    </row>
    <row r="7923" spans="12:16" x14ac:dyDescent="0.3">
      <c r="L7923" s="48">
        <v>7914</v>
      </c>
      <c r="M7923" s="50">
        <v>690113.0217235632</v>
      </c>
      <c r="O7923" s="48">
        <v>7914</v>
      </c>
      <c r="P7923" s="50">
        <v>690113.0217235632</v>
      </c>
    </row>
    <row r="7924" spans="12:16" x14ac:dyDescent="0.3">
      <c r="L7924" s="48">
        <v>7915</v>
      </c>
      <c r="M7924" s="50">
        <v>0</v>
      </c>
      <c r="O7924" s="48">
        <v>7915</v>
      </c>
      <c r="P7924" s="50">
        <v>0</v>
      </c>
    </row>
    <row r="7925" spans="12:16" x14ac:dyDescent="0.3">
      <c r="L7925" s="48">
        <v>7916</v>
      </c>
      <c r="M7925" s="50">
        <v>0</v>
      </c>
      <c r="O7925" s="48">
        <v>7916</v>
      </c>
      <c r="P7925" s="50">
        <v>0</v>
      </c>
    </row>
    <row r="7926" spans="12:16" x14ac:dyDescent="0.3">
      <c r="L7926" s="48">
        <v>7917</v>
      </c>
      <c r="M7926" s="50">
        <v>182170.97932049574</v>
      </c>
      <c r="O7926" s="48">
        <v>7917</v>
      </c>
      <c r="P7926" s="50">
        <v>0</v>
      </c>
    </row>
    <row r="7927" spans="12:16" x14ac:dyDescent="0.3">
      <c r="L7927" s="48">
        <v>7918</v>
      </c>
      <c r="M7927" s="50">
        <v>3935702.5817156048</v>
      </c>
      <c r="O7927" s="48">
        <v>7918</v>
      </c>
      <c r="P7927" s="50">
        <v>274883.93326556485</v>
      </c>
    </row>
    <row r="7928" spans="12:16" x14ac:dyDescent="0.3">
      <c r="L7928" s="48">
        <v>7919</v>
      </c>
      <c r="M7928" s="50">
        <v>0</v>
      </c>
      <c r="O7928" s="48">
        <v>7919</v>
      </c>
      <c r="P7928" s="50">
        <v>0</v>
      </c>
    </row>
    <row r="7929" spans="12:16" x14ac:dyDescent="0.3">
      <c r="L7929" s="48">
        <v>7920</v>
      </c>
      <c r="M7929" s="50">
        <v>131234.67892817213</v>
      </c>
      <c r="O7929" s="48">
        <v>7920</v>
      </c>
      <c r="P7929" s="50">
        <v>131234.67892817213</v>
      </c>
    </row>
    <row r="7930" spans="12:16" x14ac:dyDescent="0.3">
      <c r="L7930" s="48">
        <v>7921</v>
      </c>
      <c r="M7930" s="50">
        <v>0</v>
      </c>
      <c r="O7930" s="48">
        <v>7921</v>
      </c>
      <c r="P7930" s="50">
        <v>0</v>
      </c>
    </row>
    <row r="7931" spans="12:16" x14ac:dyDescent="0.3">
      <c r="L7931" s="48">
        <v>7922</v>
      </c>
      <c r="M7931" s="50">
        <v>1074561.8486025701</v>
      </c>
      <c r="O7931" s="48">
        <v>7922</v>
      </c>
      <c r="P7931" s="50">
        <v>0</v>
      </c>
    </row>
    <row r="7932" spans="12:16" x14ac:dyDescent="0.3">
      <c r="L7932" s="48">
        <v>7923</v>
      </c>
      <c r="M7932" s="50">
        <v>0</v>
      </c>
      <c r="O7932" s="48">
        <v>7923</v>
      </c>
      <c r="P7932" s="50">
        <v>0</v>
      </c>
    </row>
    <row r="7933" spans="12:16" x14ac:dyDescent="0.3">
      <c r="L7933" s="48">
        <v>7924</v>
      </c>
      <c r="M7933" s="50">
        <v>9468628.7437805757</v>
      </c>
      <c r="O7933" s="48">
        <v>7924</v>
      </c>
      <c r="P7933" s="50">
        <v>0</v>
      </c>
    </row>
    <row r="7934" spans="12:16" x14ac:dyDescent="0.3">
      <c r="L7934" s="48">
        <v>7925</v>
      </c>
      <c r="M7934" s="50">
        <v>4865472.5369470157</v>
      </c>
      <c r="O7934" s="48">
        <v>7925</v>
      </c>
      <c r="P7934" s="50">
        <v>4865472.5369470157</v>
      </c>
    </row>
    <row r="7935" spans="12:16" x14ac:dyDescent="0.3">
      <c r="L7935" s="48">
        <v>7926</v>
      </c>
      <c r="M7935" s="50">
        <v>853659.02516082849</v>
      </c>
      <c r="O7935" s="48">
        <v>7926</v>
      </c>
      <c r="P7935" s="50">
        <v>853659.02516082849</v>
      </c>
    </row>
    <row r="7936" spans="12:16" x14ac:dyDescent="0.3">
      <c r="L7936" s="48">
        <v>7927</v>
      </c>
      <c r="M7936" s="50">
        <v>0</v>
      </c>
      <c r="O7936" s="48">
        <v>7927</v>
      </c>
      <c r="P7936" s="50">
        <v>0</v>
      </c>
    </row>
    <row r="7937" spans="12:16" x14ac:dyDescent="0.3">
      <c r="L7937" s="48">
        <v>7928</v>
      </c>
      <c r="M7937" s="50">
        <v>2610738.4353888421</v>
      </c>
      <c r="O7937" s="48">
        <v>7928</v>
      </c>
      <c r="P7937" s="50">
        <v>0</v>
      </c>
    </row>
    <row r="7938" spans="12:16" x14ac:dyDescent="0.3">
      <c r="L7938" s="48">
        <v>7929</v>
      </c>
      <c r="M7938" s="50">
        <v>0</v>
      </c>
      <c r="O7938" s="48">
        <v>7929</v>
      </c>
      <c r="P7938" s="50">
        <v>0</v>
      </c>
    </row>
    <row r="7939" spans="12:16" x14ac:dyDescent="0.3">
      <c r="L7939" s="48">
        <v>7930</v>
      </c>
      <c r="M7939" s="50">
        <v>5189250.3313763654</v>
      </c>
      <c r="O7939" s="48">
        <v>7930</v>
      </c>
      <c r="P7939" s="50">
        <v>2877256.0040820111</v>
      </c>
    </row>
    <row r="7940" spans="12:16" x14ac:dyDescent="0.3">
      <c r="L7940" s="48">
        <v>7931</v>
      </c>
      <c r="M7940" s="50">
        <v>0</v>
      </c>
      <c r="O7940" s="48">
        <v>7931</v>
      </c>
      <c r="P7940" s="50">
        <v>0</v>
      </c>
    </row>
    <row r="7941" spans="12:16" x14ac:dyDescent="0.3">
      <c r="L7941" s="48">
        <v>7932</v>
      </c>
      <c r="M7941" s="50">
        <v>1576882.3328482457</v>
      </c>
      <c r="O7941" s="48">
        <v>7932</v>
      </c>
      <c r="P7941" s="50">
        <v>695700.53946579981</v>
      </c>
    </row>
    <row r="7942" spans="12:16" x14ac:dyDescent="0.3">
      <c r="L7942" s="48">
        <v>7933</v>
      </c>
      <c r="M7942" s="50">
        <v>98403.548351687496</v>
      </c>
      <c r="O7942" s="48">
        <v>7933</v>
      </c>
      <c r="P7942" s="50">
        <v>98403.548351687496</v>
      </c>
    </row>
    <row r="7943" spans="12:16" x14ac:dyDescent="0.3">
      <c r="L7943" s="48">
        <v>7934</v>
      </c>
      <c r="M7943" s="50">
        <v>0</v>
      </c>
      <c r="O7943" s="48">
        <v>7934</v>
      </c>
      <c r="P7943" s="50">
        <v>0</v>
      </c>
    </row>
    <row r="7944" spans="12:16" x14ac:dyDescent="0.3">
      <c r="L7944" s="48">
        <v>7935</v>
      </c>
      <c r="M7944" s="50">
        <v>0</v>
      </c>
      <c r="O7944" s="48">
        <v>7935</v>
      </c>
      <c r="P7944" s="50">
        <v>0</v>
      </c>
    </row>
    <row r="7945" spans="12:16" x14ac:dyDescent="0.3">
      <c r="L7945" s="48">
        <v>7936</v>
      </c>
      <c r="M7945" s="50">
        <v>0</v>
      </c>
      <c r="O7945" s="48">
        <v>7936</v>
      </c>
      <c r="P7945" s="50">
        <v>0</v>
      </c>
    </row>
    <row r="7946" spans="12:16" x14ac:dyDescent="0.3">
      <c r="L7946" s="48">
        <v>7937</v>
      </c>
      <c r="M7946" s="50">
        <v>2111291.5159102492</v>
      </c>
      <c r="O7946" s="48">
        <v>7937</v>
      </c>
      <c r="P7946" s="50">
        <v>0</v>
      </c>
    </row>
    <row r="7947" spans="12:16" x14ac:dyDescent="0.3">
      <c r="L7947" s="48">
        <v>7938</v>
      </c>
      <c r="M7947" s="50">
        <v>238488.65265746223</v>
      </c>
      <c r="O7947" s="48">
        <v>7938</v>
      </c>
      <c r="P7947" s="50">
        <v>238488.65265746223</v>
      </c>
    </row>
    <row r="7948" spans="12:16" x14ac:dyDescent="0.3">
      <c r="L7948" s="48">
        <v>7939</v>
      </c>
      <c r="M7948" s="50">
        <v>0</v>
      </c>
      <c r="O7948" s="48">
        <v>7939</v>
      </c>
      <c r="P7948" s="50">
        <v>0</v>
      </c>
    </row>
    <row r="7949" spans="12:16" x14ac:dyDescent="0.3">
      <c r="L7949" s="48">
        <v>7940</v>
      </c>
      <c r="M7949" s="50">
        <v>0</v>
      </c>
      <c r="O7949" s="48">
        <v>7940</v>
      </c>
      <c r="P7949" s="50">
        <v>0</v>
      </c>
    </row>
    <row r="7950" spans="12:16" x14ac:dyDescent="0.3">
      <c r="L7950" s="48">
        <v>7941</v>
      </c>
      <c r="M7950" s="50">
        <v>904063.15913098957</v>
      </c>
      <c r="O7950" s="48">
        <v>7941</v>
      </c>
      <c r="P7950" s="50">
        <v>0</v>
      </c>
    </row>
    <row r="7951" spans="12:16" x14ac:dyDescent="0.3">
      <c r="L7951" s="48">
        <v>7942</v>
      </c>
      <c r="M7951" s="50">
        <v>2972415.1564001804</v>
      </c>
      <c r="O7951" s="48">
        <v>7942</v>
      </c>
      <c r="P7951" s="50">
        <v>0</v>
      </c>
    </row>
    <row r="7952" spans="12:16" x14ac:dyDescent="0.3">
      <c r="L7952" s="48">
        <v>7943</v>
      </c>
      <c r="M7952" s="50">
        <v>0</v>
      </c>
      <c r="O7952" s="48">
        <v>7943</v>
      </c>
      <c r="P7952" s="50">
        <v>0</v>
      </c>
    </row>
    <row r="7953" spans="12:16" x14ac:dyDescent="0.3">
      <c r="L7953" s="48">
        <v>7944</v>
      </c>
      <c r="M7953" s="50">
        <v>0</v>
      </c>
      <c r="O7953" s="48">
        <v>7944</v>
      </c>
      <c r="P7953" s="50">
        <v>0</v>
      </c>
    </row>
    <row r="7954" spans="12:16" x14ac:dyDescent="0.3">
      <c r="L7954" s="48">
        <v>7945</v>
      </c>
      <c r="M7954" s="50">
        <v>1065351.9851002831</v>
      </c>
      <c r="O7954" s="48">
        <v>7945</v>
      </c>
      <c r="P7954" s="50">
        <v>0</v>
      </c>
    </row>
    <row r="7955" spans="12:16" x14ac:dyDescent="0.3">
      <c r="L7955" s="48">
        <v>7946</v>
      </c>
      <c r="M7955" s="50">
        <v>369447.4320316689</v>
      </c>
      <c r="O7955" s="48">
        <v>7946</v>
      </c>
      <c r="P7955" s="50">
        <v>369447.4320316689</v>
      </c>
    </row>
    <row r="7956" spans="12:16" x14ac:dyDescent="0.3">
      <c r="L7956" s="48">
        <v>7947</v>
      </c>
      <c r="M7956" s="50">
        <v>0</v>
      </c>
      <c r="O7956" s="48">
        <v>7947</v>
      </c>
      <c r="P7956" s="50">
        <v>0</v>
      </c>
    </row>
    <row r="7957" spans="12:16" x14ac:dyDescent="0.3">
      <c r="L7957" s="48">
        <v>7948</v>
      </c>
      <c r="M7957" s="50">
        <v>0</v>
      </c>
      <c r="O7957" s="48">
        <v>7948</v>
      </c>
      <c r="P7957" s="50">
        <v>0</v>
      </c>
    </row>
    <row r="7958" spans="12:16" x14ac:dyDescent="0.3">
      <c r="L7958" s="48">
        <v>7949</v>
      </c>
      <c r="M7958" s="50">
        <v>4548267.9308673199</v>
      </c>
      <c r="O7958" s="48">
        <v>7949</v>
      </c>
      <c r="P7958" s="50">
        <v>0</v>
      </c>
    </row>
    <row r="7959" spans="12:16" x14ac:dyDescent="0.3">
      <c r="L7959" s="48">
        <v>7950</v>
      </c>
      <c r="M7959" s="50">
        <v>362489.0801824904</v>
      </c>
      <c r="O7959" s="48">
        <v>7950</v>
      </c>
      <c r="P7959" s="50">
        <v>362489.0801824904</v>
      </c>
    </row>
    <row r="7960" spans="12:16" x14ac:dyDescent="0.3">
      <c r="L7960" s="48">
        <v>7951</v>
      </c>
      <c r="M7960" s="50">
        <v>303510.52208384546</v>
      </c>
      <c r="O7960" s="48">
        <v>7951</v>
      </c>
      <c r="P7960" s="50">
        <v>303510.52208384546</v>
      </c>
    </row>
    <row r="7961" spans="12:16" x14ac:dyDescent="0.3">
      <c r="L7961" s="48">
        <v>7952</v>
      </c>
      <c r="M7961" s="50">
        <v>0</v>
      </c>
      <c r="O7961" s="48">
        <v>7952</v>
      </c>
      <c r="P7961" s="50">
        <v>0</v>
      </c>
    </row>
    <row r="7962" spans="12:16" x14ac:dyDescent="0.3">
      <c r="L7962" s="48">
        <v>7953</v>
      </c>
      <c r="M7962" s="50">
        <v>0</v>
      </c>
      <c r="O7962" s="48">
        <v>7953</v>
      </c>
      <c r="P7962" s="50">
        <v>0</v>
      </c>
    </row>
    <row r="7963" spans="12:16" x14ac:dyDescent="0.3">
      <c r="L7963" s="48">
        <v>7954</v>
      </c>
      <c r="M7963" s="50">
        <v>1023872.2373290954</v>
      </c>
      <c r="O7963" s="48">
        <v>7954</v>
      </c>
      <c r="P7963" s="50">
        <v>1023872.2373290954</v>
      </c>
    </row>
    <row r="7964" spans="12:16" x14ac:dyDescent="0.3">
      <c r="L7964" s="48">
        <v>7955</v>
      </c>
      <c r="M7964" s="50">
        <v>3168286.0217646179</v>
      </c>
      <c r="O7964" s="48">
        <v>7955</v>
      </c>
      <c r="P7964" s="50">
        <v>2981954.5774049265</v>
      </c>
    </row>
    <row r="7965" spans="12:16" x14ac:dyDescent="0.3">
      <c r="L7965" s="48">
        <v>7956</v>
      </c>
      <c r="M7965" s="50">
        <v>0</v>
      </c>
      <c r="O7965" s="48">
        <v>7956</v>
      </c>
      <c r="P7965" s="50">
        <v>0</v>
      </c>
    </row>
    <row r="7966" spans="12:16" x14ac:dyDescent="0.3">
      <c r="L7966" s="48">
        <v>7957</v>
      </c>
      <c r="M7966" s="50">
        <v>0</v>
      </c>
      <c r="O7966" s="48">
        <v>7957</v>
      </c>
      <c r="P7966" s="50">
        <v>0</v>
      </c>
    </row>
    <row r="7967" spans="12:16" x14ac:dyDescent="0.3">
      <c r="L7967" s="48">
        <v>7958</v>
      </c>
      <c r="M7967" s="50">
        <v>0</v>
      </c>
      <c r="O7967" s="48">
        <v>7958</v>
      </c>
      <c r="P7967" s="50">
        <v>0</v>
      </c>
    </row>
    <row r="7968" spans="12:16" x14ac:dyDescent="0.3">
      <c r="L7968" s="48">
        <v>7959</v>
      </c>
      <c r="M7968" s="50">
        <v>0</v>
      </c>
      <c r="O7968" s="48">
        <v>7959</v>
      </c>
      <c r="P7968" s="50">
        <v>0</v>
      </c>
    </row>
    <row r="7969" spans="12:16" x14ac:dyDescent="0.3">
      <c r="L7969" s="48">
        <v>7960</v>
      </c>
      <c r="M7969" s="50">
        <v>0</v>
      </c>
      <c r="O7969" s="48">
        <v>7960</v>
      </c>
      <c r="P7969" s="50">
        <v>0</v>
      </c>
    </row>
    <row r="7970" spans="12:16" x14ac:dyDescent="0.3">
      <c r="L7970" s="48">
        <v>7961</v>
      </c>
      <c r="M7970" s="50">
        <v>0</v>
      </c>
      <c r="O7970" s="48">
        <v>7961</v>
      </c>
      <c r="P7970" s="50">
        <v>0</v>
      </c>
    </row>
    <row r="7971" spans="12:16" x14ac:dyDescent="0.3">
      <c r="L7971" s="48">
        <v>7962</v>
      </c>
      <c r="M7971" s="50">
        <v>255988.33964161066</v>
      </c>
      <c r="O7971" s="48">
        <v>7962</v>
      </c>
      <c r="P7971" s="50">
        <v>255988.33964161066</v>
      </c>
    </row>
    <row r="7972" spans="12:16" x14ac:dyDescent="0.3">
      <c r="L7972" s="48">
        <v>7963</v>
      </c>
      <c r="M7972" s="50">
        <v>0</v>
      </c>
      <c r="O7972" s="48">
        <v>7963</v>
      </c>
      <c r="P7972" s="50">
        <v>0</v>
      </c>
    </row>
    <row r="7973" spans="12:16" x14ac:dyDescent="0.3">
      <c r="L7973" s="48">
        <v>7964</v>
      </c>
      <c r="M7973" s="50">
        <v>0</v>
      </c>
      <c r="O7973" s="48">
        <v>7964</v>
      </c>
      <c r="P7973" s="50">
        <v>0</v>
      </c>
    </row>
    <row r="7974" spans="12:16" x14ac:dyDescent="0.3">
      <c r="L7974" s="48">
        <v>7965</v>
      </c>
      <c r="M7974" s="50">
        <v>0</v>
      </c>
      <c r="O7974" s="48">
        <v>7965</v>
      </c>
      <c r="P7974" s="50">
        <v>0</v>
      </c>
    </row>
    <row r="7975" spans="12:16" x14ac:dyDescent="0.3">
      <c r="L7975" s="48">
        <v>7966</v>
      </c>
      <c r="M7975" s="50">
        <v>0</v>
      </c>
      <c r="O7975" s="48">
        <v>7966</v>
      </c>
      <c r="P7975" s="50">
        <v>0</v>
      </c>
    </row>
    <row r="7976" spans="12:16" x14ac:dyDescent="0.3">
      <c r="L7976" s="48">
        <v>7967</v>
      </c>
      <c r="M7976" s="50">
        <v>1156872.7900886759</v>
      </c>
      <c r="O7976" s="48">
        <v>7967</v>
      </c>
      <c r="P7976" s="50">
        <v>1156872.7900886759</v>
      </c>
    </row>
    <row r="7977" spans="12:16" x14ac:dyDescent="0.3">
      <c r="L7977" s="48">
        <v>7968</v>
      </c>
      <c r="M7977" s="50">
        <v>0</v>
      </c>
      <c r="O7977" s="48">
        <v>7968</v>
      </c>
      <c r="P7977" s="50">
        <v>0</v>
      </c>
    </row>
    <row r="7978" spans="12:16" x14ac:dyDescent="0.3">
      <c r="L7978" s="48">
        <v>7969</v>
      </c>
      <c r="M7978" s="50">
        <v>0</v>
      </c>
      <c r="O7978" s="48">
        <v>7969</v>
      </c>
      <c r="P7978" s="50">
        <v>0</v>
      </c>
    </row>
    <row r="7979" spans="12:16" x14ac:dyDescent="0.3">
      <c r="L7979" s="48">
        <v>7970</v>
      </c>
      <c r="M7979" s="50">
        <v>0</v>
      </c>
      <c r="O7979" s="48">
        <v>7970</v>
      </c>
      <c r="P7979" s="50">
        <v>0</v>
      </c>
    </row>
    <row r="7980" spans="12:16" x14ac:dyDescent="0.3">
      <c r="L7980" s="48">
        <v>7971</v>
      </c>
      <c r="M7980" s="50">
        <v>0</v>
      </c>
      <c r="O7980" s="48">
        <v>7971</v>
      </c>
      <c r="P7980" s="50">
        <v>0</v>
      </c>
    </row>
    <row r="7981" spans="12:16" x14ac:dyDescent="0.3">
      <c r="L7981" s="48">
        <v>7972</v>
      </c>
      <c r="M7981" s="50">
        <v>0</v>
      </c>
      <c r="O7981" s="48">
        <v>7972</v>
      </c>
      <c r="P7981" s="50">
        <v>0</v>
      </c>
    </row>
    <row r="7982" spans="12:16" x14ac:dyDescent="0.3">
      <c r="L7982" s="48">
        <v>7973</v>
      </c>
      <c r="M7982" s="50">
        <v>0</v>
      </c>
      <c r="O7982" s="48">
        <v>7973</v>
      </c>
      <c r="P7982" s="50">
        <v>0</v>
      </c>
    </row>
    <row r="7983" spans="12:16" x14ac:dyDescent="0.3">
      <c r="L7983" s="48">
        <v>7974</v>
      </c>
      <c r="M7983" s="50">
        <v>129100.52684519616</v>
      </c>
      <c r="O7983" s="48">
        <v>7974</v>
      </c>
      <c r="P7983" s="50">
        <v>0</v>
      </c>
    </row>
    <row r="7984" spans="12:16" x14ac:dyDescent="0.3">
      <c r="L7984" s="48">
        <v>7975</v>
      </c>
      <c r="M7984" s="50">
        <v>12470049.945036247</v>
      </c>
      <c r="O7984" s="48">
        <v>7975</v>
      </c>
      <c r="P7984" s="50">
        <v>0</v>
      </c>
    </row>
    <row r="7985" spans="12:16" x14ac:dyDescent="0.3">
      <c r="L7985" s="48">
        <v>7976</v>
      </c>
      <c r="M7985" s="50">
        <v>918235.07260142162</v>
      </c>
      <c r="O7985" s="48">
        <v>7976</v>
      </c>
      <c r="P7985" s="50">
        <v>0</v>
      </c>
    </row>
    <row r="7986" spans="12:16" x14ac:dyDescent="0.3">
      <c r="L7986" s="48">
        <v>7977</v>
      </c>
      <c r="M7986" s="50">
        <v>0</v>
      </c>
      <c r="O7986" s="48">
        <v>7977</v>
      </c>
      <c r="P7986" s="50">
        <v>0</v>
      </c>
    </row>
    <row r="7987" spans="12:16" x14ac:dyDescent="0.3">
      <c r="L7987" s="48">
        <v>7978</v>
      </c>
      <c r="M7987" s="50">
        <v>2977934.2341109421</v>
      </c>
      <c r="O7987" s="48">
        <v>7978</v>
      </c>
      <c r="P7987" s="50">
        <v>0</v>
      </c>
    </row>
    <row r="7988" spans="12:16" x14ac:dyDescent="0.3">
      <c r="L7988" s="48">
        <v>7979</v>
      </c>
      <c r="M7988" s="50">
        <v>3548153.1028618696</v>
      </c>
      <c r="O7988" s="48">
        <v>7979</v>
      </c>
      <c r="P7988" s="50">
        <v>0</v>
      </c>
    </row>
    <row r="7989" spans="12:16" x14ac:dyDescent="0.3">
      <c r="L7989" s="48">
        <v>7980</v>
      </c>
      <c r="M7989" s="50">
        <v>0</v>
      </c>
      <c r="O7989" s="48">
        <v>7980</v>
      </c>
      <c r="P7989" s="50">
        <v>0</v>
      </c>
    </row>
    <row r="7990" spans="12:16" x14ac:dyDescent="0.3">
      <c r="L7990" s="48">
        <v>7981</v>
      </c>
      <c r="M7990" s="50">
        <v>0</v>
      </c>
      <c r="O7990" s="48">
        <v>7981</v>
      </c>
      <c r="P7990" s="50">
        <v>0</v>
      </c>
    </row>
    <row r="7991" spans="12:16" x14ac:dyDescent="0.3">
      <c r="L7991" s="48">
        <v>7982</v>
      </c>
      <c r="M7991" s="50">
        <v>3866468.097412488</v>
      </c>
      <c r="O7991" s="48">
        <v>7982</v>
      </c>
      <c r="P7991" s="50">
        <v>3866468.097412488</v>
      </c>
    </row>
    <row r="7992" spans="12:16" x14ac:dyDescent="0.3">
      <c r="L7992" s="48">
        <v>7983</v>
      </c>
      <c r="M7992" s="50">
        <v>0</v>
      </c>
      <c r="O7992" s="48">
        <v>7983</v>
      </c>
      <c r="P7992" s="50">
        <v>0</v>
      </c>
    </row>
    <row r="7993" spans="12:16" x14ac:dyDescent="0.3">
      <c r="L7993" s="48">
        <v>7984</v>
      </c>
      <c r="M7993" s="50">
        <v>0</v>
      </c>
      <c r="O7993" s="48">
        <v>7984</v>
      </c>
      <c r="P7993" s="50">
        <v>0</v>
      </c>
    </row>
    <row r="7994" spans="12:16" x14ac:dyDescent="0.3">
      <c r="L7994" s="48">
        <v>7985</v>
      </c>
      <c r="M7994" s="50">
        <v>561698.3340127971</v>
      </c>
      <c r="O7994" s="48">
        <v>7985</v>
      </c>
      <c r="P7994" s="50">
        <v>561698.3340127971</v>
      </c>
    </row>
    <row r="7995" spans="12:16" x14ac:dyDescent="0.3">
      <c r="L7995" s="48">
        <v>7986</v>
      </c>
      <c r="M7995" s="50">
        <v>0</v>
      </c>
      <c r="O7995" s="48">
        <v>7986</v>
      </c>
      <c r="P7995" s="50">
        <v>0</v>
      </c>
    </row>
    <row r="7996" spans="12:16" x14ac:dyDescent="0.3">
      <c r="L7996" s="48">
        <v>7987</v>
      </c>
      <c r="M7996" s="50">
        <v>0</v>
      </c>
      <c r="O7996" s="48">
        <v>7987</v>
      </c>
      <c r="P7996" s="50">
        <v>0</v>
      </c>
    </row>
    <row r="7997" spans="12:16" x14ac:dyDescent="0.3">
      <c r="L7997" s="48">
        <v>7988</v>
      </c>
      <c r="M7997" s="50">
        <v>1854452.9575114201</v>
      </c>
      <c r="O7997" s="48">
        <v>7988</v>
      </c>
      <c r="P7997" s="50">
        <v>1854452.9575114201</v>
      </c>
    </row>
    <row r="7998" spans="12:16" x14ac:dyDescent="0.3">
      <c r="L7998" s="48">
        <v>7989</v>
      </c>
      <c r="M7998" s="50">
        <v>635275.28220443113</v>
      </c>
      <c r="O7998" s="48">
        <v>7989</v>
      </c>
      <c r="P7998" s="50">
        <v>635275.28220443113</v>
      </c>
    </row>
    <row r="7999" spans="12:16" x14ac:dyDescent="0.3">
      <c r="L7999" s="48">
        <v>7990</v>
      </c>
      <c r="M7999" s="50">
        <v>200953.72796563272</v>
      </c>
      <c r="O7999" s="48">
        <v>7990</v>
      </c>
      <c r="P7999" s="50">
        <v>200953.72796563272</v>
      </c>
    </row>
    <row r="8000" spans="12:16" x14ac:dyDescent="0.3">
      <c r="L8000" s="48">
        <v>7991</v>
      </c>
      <c r="M8000" s="50">
        <v>7425108.0307865646</v>
      </c>
      <c r="O8000" s="48">
        <v>7991</v>
      </c>
      <c r="P8000" s="50">
        <v>552391.1267052819</v>
      </c>
    </row>
    <row r="8001" spans="12:16" x14ac:dyDescent="0.3">
      <c r="L8001" s="48">
        <v>7992</v>
      </c>
      <c r="M8001" s="50">
        <v>403904.24775800045</v>
      </c>
      <c r="O8001" s="48">
        <v>7992</v>
      </c>
      <c r="P8001" s="50">
        <v>403904.24775800045</v>
      </c>
    </row>
    <row r="8002" spans="12:16" x14ac:dyDescent="0.3">
      <c r="L8002" s="48">
        <v>7993</v>
      </c>
      <c r="M8002" s="50">
        <v>0</v>
      </c>
      <c r="O8002" s="48">
        <v>7993</v>
      </c>
      <c r="P8002" s="50">
        <v>0</v>
      </c>
    </row>
    <row r="8003" spans="12:16" x14ac:dyDescent="0.3">
      <c r="L8003" s="48">
        <v>7994</v>
      </c>
      <c r="M8003" s="50">
        <v>2395604.8289279505</v>
      </c>
      <c r="O8003" s="48">
        <v>7994</v>
      </c>
      <c r="P8003" s="50">
        <v>0</v>
      </c>
    </row>
    <row r="8004" spans="12:16" x14ac:dyDescent="0.3">
      <c r="L8004" s="48">
        <v>7995</v>
      </c>
      <c r="M8004" s="50">
        <v>458340.44553541782</v>
      </c>
      <c r="O8004" s="48">
        <v>7995</v>
      </c>
      <c r="P8004" s="50">
        <v>458340.44553541782</v>
      </c>
    </row>
    <row r="8005" spans="12:16" x14ac:dyDescent="0.3">
      <c r="L8005" s="48">
        <v>7996</v>
      </c>
      <c r="M8005" s="50">
        <v>0</v>
      </c>
      <c r="O8005" s="48">
        <v>7996</v>
      </c>
      <c r="P8005" s="50">
        <v>0</v>
      </c>
    </row>
    <row r="8006" spans="12:16" x14ac:dyDescent="0.3">
      <c r="L8006" s="48">
        <v>7997</v>
      </c>
      <c r="M8006" s="50">
        <v>227003.69008967254</v>
      </c>
      <c r="O8006" s="48">
        <v>7997</v>
      </c>
      <c r="P8006" s="50">
        <v>227003.69008967254</v>
      </c>
    </row>
    <row r="8007" spans="12:16" x14ac:dyDescent="0.3">
      <c r="L8007" s="48">
        <v>7998</v>
      </c>
      <c r="M8007" s="50">
        <v>0</v>
      </c>
      <c r="O8007" s="48">
        <v>7998</v>
      </c>
      <c r="P8007" s="50">
        <v>0</v>
      </c>
    </row>
    <row r="8008" spans="12:16" x14ac:dyDescent="0.3">
      <c r="L8008" s="48">
        <v>7999</v>
      </c>
      <c r="M8008" s="50">
        <v>390513.10687180207</v>
      </c>
      <c r="O8008" s="48">
        <v>7999</v>
      </c>
      <c r="P8008" s="50">
        <v>390513.10687180207</v>
      </c>
    </row>
    <row r="8009" spans="12:16" x14ac:dyDescent="0.3">
      <c r="L8009" s="48">
        <v>8000</v>
      </c>
      <c r="M8009" s="50">
        <v>0</v>
      </c>
      <c r="O8009" s="48">
        <v>8000</v>
      </c>
      <c r="P8009" s="50">
        <v>0</v>
      </c>
    </row>
    <row r="8010" spans="12:16" x14ac:dyDescent="0.3">
      <c r="L8010" s="48">
        <v>8001</v>
      </c>
      <c r="M8010" s="50">
        <v>212100.68940177525</v>
      </c>
      <c r="O8010" s="48">
        <v>8001</v>
      </c>
      <c r="P8010" s="50">
        <v>212100.68940177525</v>
      </c>
    </row>
    <row r="8011" spans="12:16" x14ac:dyDescent="0.3">
      <c r="L8011" s="48">
        <v>8002</v>
      </c>
      <c r="M8011" s="50">
        <v>0</v>
      </c>
      <c r="O8011" s="48">
        <v>8002</v>
      </c>
      <c r="P8011" s="50">
        <v>0</v>
      </c>
    </row>
    <row r="8012" spans="12:16" x14ac:dyDescent="0.3">
      <c r="L8012" s="48">
        <v>8003</v>
      </c>
      <c r="M8012" s="50">
        <v>161507.65863545579</v>
      </c>
      <c r="O8012" s="48">
        <v>8003</v>
      </c>
      <c r="P8012" s="50">
        <v>161507.65863545579</v>
      </c>
    </row>
    <row r="8013" spans="12:16" x14ac:dyDescent="0.3">
      <c r="L8013" s="48">
        <v>8004</v>
      </c>
      <c r="M8013" s="50">
        <v>0</v>
      </c>
      <c r="O8013" s="48">
        <v>8004</v>
      </c>
      <c r="P8013" s="50">
        <v>0</v>
      </c>
    </row>
    <row r="8014" spans="12:16" x14ac:dyDescent="0.3">
      <c r="L8014" s="48">
        <v>8005</v>
      </c>
      <c r="M8014" s="50">
        <v>27545936.644602705</v>
      </c>
      <c r="O8014" s="48">
        <v>8005</v>
      </c>
      <c r="P8014" s="50">
        <v>0</v>
      </c>
    </row>
    <row r="8015" spans="12:16" x14ac:dyDescent="0.3">
      <c r="L8015" s="48">
        <v>8006</v>
      </c>
      <c r="M8015" s="50">
        <v>2435774.266798811</v>
      </c>
      <c r="O8015" s="48">
        <v>8006</v>
      </c>
      <c r="P8015" s="50">
        <v>247522.36281354472</v>
      </c>
    </row>
    <row r="8016" spans="12:16" x14ac:dyDescent="0.3">
      <c r="L8016" s="48">
        <v>8007</v>
      </c>
      <c r="M8016" s="50">
        <v>5542313.1857941337</v>
      </c>
      <c r="O8016" s="48">
        <v>8007</v>
      </c>
      <c r="P8016" s="50">
        <v>219515.8364917899</v>
      </c>
    </row>
    <row r="8017" spans="12:16" x14ac:dyDescent="0.3">
      <c r="L8017" s="48">
        <v>8008</v>
      </c>
      <c r="M8017" s="50">
        <v>4433140.220397043</v>
      </c>
      <c r="O8017" s="48">
        <v>8008</v>
      </c>
      <c r="P8017" s="50">
        <v>429765.88536613202</v>
      </c>
    </row>
    <row r="8018" spans="12:16" x14ac:dyDescent="0.3">
      <c r="L8018" s="48">
        <v>8009</v>
      </c>
      <c r="M8018" s="50">
        <v>0</v>
      </c>
      <c r="O8018" s="48">
        <v>8009</v>
      </c>
      <c r="P8018" s="50">
        <v>0</v>
      </c>
    </row>
    <row r="8019" spans="12:16" x14ac:dyDescent="0.3">
      <c r="L8019" s="48">
        <v>8010</v>
      </c>
      <c r="M8019" s="50">
        <v>0</v>
      </c>
      <c r="O8019" s="48">
        <v>8010</v>
      </c>
      <c r="P8019" s="50">
        <v>0</v>
      </c>
    </row>
    <row r="8020" spans="12:16" x14ac:dyDescent="0.3">
      <c r="L8020" s="48">
        <v>8011</v>
      </c>
      <c r="M8020" s="50">
        <v>186388.53200304345</v>
      </c>
      <c r="O8020" s="48">
        <v>8011</v>
      </c>
      <c r="P8020" s="50">
        <v>186388.53200304345</v>
      </c>
    </row>
    <row r="8021" spans="12:16" x14ac:dyDescent="0.3">
      <c r="L8021" s="48">
        <v>8012</v>
      </c>
      <c r="M8021" s="50">
        <v>0</v>
      </c>
      <c r="O8021" s="48">
        <v>8012</v>
      </c>
      <c r="P8021" s="50">
        <v>0</v>
      </c>
    </row>
    <row r="8022" spans="12:16" x14ac:dyDescent="0.3">
      <c r="L8022" s="48">
        <v>8013</v>
      </c>
      <c r="M8022" s="50">
        <v>2925506.0622124802</v>
      </c>
      <c r="O8022" s="48">
        <v>8013</v>
      </c>
      <c r="P8022" s="50">
        <v>162518.18095568844</v>
      </c>
    </row>
    <row r="8023" spans="12:16" x14ac:dyDescent="0.3">
      <c r="L8023" s="48">
        <v>8014</v>
      </c>
      <c r="M8023" s="50">
        <v>0</v>
      </c>
      <c r="O8023" s="48">
        <v>8014</v>
      </c>
      <c r="P8023" s="50">
        <v>0</v>
      </c>
    </row>
    <row r="8024" spans="12:16" x14ac:dyDescent="0.3">
      <c r="L8024" s="48">
        <v>8015</v>
      </c>
      <c r="M8024" s="50">
        <v>604221.55167883611</v>
      </c>
      <c r="O8024" s="48">
        <v>8015</v>
      </c>
      <c r="P8024" s="50">
        <v>604221.55167883611</v>
      </c>
    </row>
    <row r="8025" spans="12:16" x14ac:dyDescent="0.3">
      <c r="L8025" s="48">
        <v>8016</v>
      </c>
      <c r="M8025" s="50">
        <v>269898.93310500082</v>
      </c>
      <c r="O8025" s="48">
        <v>8016</v>
      </c>
      <c r="P8025" s="50">
        <v>269898.93310500082</v>
      </c>
    </row>
    <row r="8026" spans="12:16" x14ac:dyDescent="0.3">
      <c r="L8026" s="48">
        <v>8017</v>
      </c>
      <c r="M8026" s="50">
        <v>0</v>
      </c>
      <c r="O8026" s="48">
        <v>8017</v>
      </c>
      <c r="P8026" s="50">
        <v>0</v>
      </c>
    </row>
    <row r="8027" spans="12:16" x14ac:dyDescent="0.3">
      <c r="L8027" s="48">
        <v>8018</v>
      </c>
      <c r="M8027" s="50">
        <v>0</v>
      </c>
      <c r="O8027" s="48">
        <v>8018</v>
      </c>
      <c r="P8027" s="50">
        <v>0</v>
      </c>
    </row>
    <row r="8028" spans="12:16" x14ac:dyDescent="0.3">
      <c r="L8028" s="48">
        <v>8019</v>
      </c>
      <c r="M8028" s="50">
        <v>843002.39953904785</v>
      </c>
      <c r="O8028" s="48">
        <v>8019</v>
      </c>
      <c r="P8028" s="50">
        <v>843002.39953904785</v>
      </c>
    </row>
    <row r="8029" spans="12:16" x14ac:dyDescent="0.3">
      <c r="L8029" s="48">
        <v>8020</v>
      </c>
      <c r="M8029" s="50">
        <v>0</v>
      </c>
      <c r="O8029" s="48">
        <v>8020</v>
      </c>
      <c r="P8029" s="50">
        <v>0</v>
      </c>
    </row>
    <row r="8030" spans="12:16" x14ac:dyDescent="0.3">
      <c r="L8030" s="48">
        <v>8021</v>
      </c>
      <c r="M8030" s="50">
        <v>3820998.2044571037</v>
      </c>
      <c r="O8030" s="48">
        <v>8021</v>
      </c>
      <c r="P8030" s="50">
        <v>174433.26395225807</v>
      </c>
    </row>
    <row r="8031" spans="12:16" x14ac:dyDescent="0.3">
      <c r="L8031" s="48">
        <v>8022</v>
      </c>
      <c r="M8031" s="50">
        <v>3634129.1712111747</v>
      </c>
      <c r="O8031" s="48">
        <v>8022</v>
      </c>
      <c r="P8031" s="50">
        <v>3634129.1712111747</v>
      </c>
    </row>
    <row r="8032" spans="12:16" x14ac:dyDescent="0.3">
      <c r="L8032" s="48">
        <v>8023</v>
      </c>
      <c r="M8032" s="50">
        <v>0</v>
      </c>
      <c r="O8032" s="48">
        <v>8023</v>
      </c>
      <c r="P8032" s="50">
        <v>0</v>
      </c>
    </row>
    <row r="8033" spans="12:16" x14ac:dyDescent="0.3">
      <c r="L8033" s="48">
        <v>8024</v>
      </c>
      <c r="M8033" s="50">
        <v>0</v>
      </c>
      <c r="O8033" s="48">
        <v>8024</v>
      </c>
      <c r="P8033" s="50">
        <v>0</v>
      </c>
    </row>
    <row r="8034" spans="12:16" x14ac:dyDescent="0.3">
      <c r="L8034" s="48">
        <v>8025</v>
      </c>
      <c r="M8034" s="50">
        <v>0</v>
      </c>
      <c r="O8034" s="48">
        <v>8025</v>
      </c>
      <c r="P8034" s="50">
        <v>0</v>
      </c>
    </row>
    <row r="8035" spans="12:16" x14ac:dyDescent="0.3">
      <c r="L8035" s="48">
        <v>8026</v>
      </c>
      <c r="M8035" s="50">
        <v>305236.08475439809</v>
      </c>
      <c r="O8035" s="48">
        <v>8026</v>
      </c>
      <c r="P8035" s="50">
        <v>305236.08475439809</v>
      </c>
    </row>
    <row r="8036" spans="12:16" x14ac:dyDescent="0.3">
      <c r="L8036" s="48">
        <v>8027</v>
      </c>
      <c r="M8036" s="50">
        <v>0</v>
      </c>
      <c r="O8036" s="48">
        <v>8027</v>
      </c>
      <c r="P8036" s="50">
        <v>0</v>
      </c>
    </row>
    <row r="8037" spans="12:16" x14ac:dyDescent="0.3">
      <c r="L8037" s="48">
        <v>8028</v>
      </c>
      <c r="M8037" s="50">
        <v>0</v>
      </c>
      <c r="O8037" s="48">
        <v>8028</v>
      </c>
      <c r="P8037" s="50">
        <v>0</v>
      </c>
    </row>
    <row r="8038" spans="12:16" x14ac:dyDescent="0.3">
      <c r="L8038" s="48">
        <v>8029</v>
      </c>
      <c r="M8038" s="50">
        <v>0</v>
      </c>
      <c r="O8038" s="48">
        <v>8029</v>
      </c>
      <c r="P8038" s="50">
        <v>0</v>
      </c>
    </row>
    <row r="8039" spans="12:16" x14ac:dyDescent="0.3">
      <c r="L8039" s="48">
        <v>8030</v>
      </c>
      <c r="M8039" s="50">
        <v>0</v>
      </c>
      <c r="O8039" s="48">
        <v>8030</v>
      </c>
      <c r="P8039" s="50">
        <v>0</v>
      </c>
    </row>
    <row r="8040" spans="12:16" x14ac:dyDescent="0.3">
      <c r="L8040" s="48">
        <v>8031</v>
      </c>
      <c r="M8040" s="50">
        <v>2052677.7578778174</v>
      </c>
      <c r="O8040" s="48">
        <v>8031</v>
      </c>
      <c r="P8040" s="50">
        <v>0</v>
      </c>
    </row>
    <row r="8041" spans="12:16" x14ac:dyDescent="0.3">
      <c r="L8041" s="48">
        <v>8032</v>
      </c>
      <c r="M8041" s="50">
        <v>240062.89361085766</v>
      </c>
      <c r="O8041" s="48">
        <v>8032</v>
      </c>
      <c r="P8041" s="50">
        <v>0</v>
      </c>
    </row>
    <row r="8042" spans="12:16" x14ac:dyDescent="0.3">
      <c r="L8042" s="48">
        <v>8033</v>
      </c>
      <c r="M8042" s="50">
        <v>403824.6334393557</v>
      </c>
      <c r="O8042" s="48">
        <v>8033</v>
      </c>
      <c r="P8042" s="50">
        <v>403824.6334393557</v>
      </c>
    </row>
    <row r="8043" spans="12:16" x14ac:dyDescent="0.3">
      <c r="L8043" s="48">
        <v>8034</v>
      </c>
      <c r="M8043" s="50">
        <v>180651.22478347685</v>
      </c>
      <c r="O8043" s="48">
        <v>8034</v>
      </c>
      <c r="P8043" s="50">
        <v>0</v>
      </c>
    </row>
    <row r="8044" spans="12:16" x14ac:dyDescent="0.3">
      <c r="L8044" s="48">
        <v>8035</v>
      </c>
      <c r="M8044" s="50">
        <v>0</v>
      </c>
      <c r="O8044" s="48">
        <v>8035</v>
      </c>
      <c r="P8044" s="50">
        <v>0</v>
      </c>
    </row>
    <row r="8045" spans="12:16" x14ac:dyDescent="0.3">
      <c r="L8045" s="48">
        <v>8036</v>
      </c>
      <c r="M8045" s="50">
        <v>0</v>
      </c>
      <c r="O8045" s="48">
        <v>8036</v>
      </c>
      <c r="P8045" s="50">
        <v>0</v>
      </c>
    </row>
    <row r="8046" spans="12:16" x14ac:dyDescent="0.3">
      <c r="L8046" s="48">
        <v>8037</v>
      </c>
      <c r="M8046" s="50">
        <v>3457431.1060874444</v>
      </c>
      <c r="O8046" s="48">
        <v>8037</v>
      </c>
      <c r="P8046" s="50">
        <v>3457431.1060874444</v>
      </c>
    </row>
    <row r="8047" spans="12:16" x14ac:dyDescent="0.3">
      <c r="L8047" s="48">
        <v>8038</v>
      </c>
      <c r="M8047" s="50">
        <v>0</v>
      </c>
      <c r="O8047" s="48">
        <v>8038</v>
      </c>
      <c r="P8047" s="50">
        <v>0</v>
      </c>
    </row>
    <row r="8048" spans="12:16" x14ac:dyDescent="0.3">
      <c r="L8048" s="48">
        <v>8039</v>
      </c>
      <c r="M8048" s="50">
        <v>0</v>
      </c>
      <c r="O8048" s="48">
        <v>8039</v>
      </c>
      <c r="P8048" s="50">
        <v>0</v>
      </c>
    </row>
    <row r="8049" spans="12:16" x14ac:dyDescent="0.3">
      <c r="L8049" s="48">
        <v>8040</v>
      </c>
      <c r="M8049" s="50">
        <v>1709180.6514159194</v>
      </c>
      <c r="O8049" s="48">
        <v>8040</v>
      </c>
      <c r="P8049" s="50">
        <v>1709180.6514159194</v>
      </c>
    </row>
    <row r="8050" spans="12:16" x14ac:dyDescent="0.3">
      <c r="L8050" s="48">
        <v>8041</v>
      </c>
      <c r="M8050" s="50">
        <v>6190134.5702390112</v>
      </c>
      <c r="O8050" s="48">
        <v>8041</v>
      </c>
      <c r="P8050" s="50">
        <v>0</v>
      </c>
    </row>
    <row r="8051" spans="12:16" x14ac:dyDescent="0.3">
      <c r="L8051" s="48">
        <v>8042</v>
      </c>
      <c r="M8051" s="50">
        <v>0</v>
      </c>
      <c r="O8051" s="48">
        <v>8042</v>
      </c>
      <c r="P8051" s="50">
        <v>0</v>
      </c>
    </row>
    <row r="8052" spans="12:16" x14ac:dyDescent="0.3">
      <c r="L8052" s="48">
        <v>8043</v>
      </c>
      <c r="M8052" s="50">
        <v>0</v>
      </c>
      <c r="O8052" s="48">
        <v>8043</v>
      </c>
      <c r="P8052" s="50">
        <v>0</v>
      </c>
    </row>
    <row r="8053" spans="12:16" x14ac:dyDescent="0.3">
      <c r="L8053" s="48">
        <v>8044</v>
      </c>
      <c r="M8053" s="50">
        <v>0</v>
      </c>
      <c r="O8053" s="48">
        <v>8044</v>
      </c>
      <c r="P8053" s="50">
        <v>0</v>
      </c>
    </row>
    <row r="8054" spans="12:16" x14ac:dyDescent="0.3">
      <c r="L8054" s="48">
        <v>8045</v>
      </c>
      <c r="M8054" s="50">
        <v>0</v>
      </c>
      <c r="O8054" s="48">
        <v>8045</v>
      </c>
      <c r="P8054" s="50">
        <v>0</v>
      </c>
    </row>
    <row r="8055" spans="12:16" x14ac:dyDescent="0.3">
      <c r="L8055" s="48">
        <v>8046</v>
      </c>
      <c r="M8055" s="50">
        <v>0</v>
      </c>
      <c r="O8055" s="48">
        <v>8046</v>
      </c>
      <c r="P8055" s="50">
        <v>0</v>
      </c>
    </row>
    <row r="8056" spans="12:16" x14ac:dyDescent="0.3">
      <c r="L8056" s="48">
        <v>8047</v>
      </c>
      <c r="M8056" s="50">
        <v>3972534.1690002289</v>
      </c>
      <c r="O8056" s="48">
        <v>8047</v>
      </c>
      <c r="P8056" s="50">
        <v>185493.48997661928</v>
      </c>
    </row>
    <row r="8057" spans="12:16" x14ac:dyDescent="0.3">
      <c r="L8057" s="48">
        <v>8048</v>
      </c>
      <c r="M8057" s="50">
        <v>0</v>
      </c>
      <c r="O8057" s="48">
        <v>8048</v>
      </c>
      <c r="P8057" s="50">
        <v>0</v>
      </c>
    </row>
    <row r="8058" spans="12:16" x14ac:dyDescent="0.3">
      <c r="L8058" s="48">
        <v>8049</v>
      </c>
      <c r="M8058" s="50">
        <v>307593.61029266653</v>
      </c>
      <c r="O8058" s="48">
        <v>8049</v>
      </c>
      <c r="P8058" s="50">
        <v>307593.61029266653</v>
      </c>
    </row>
    <row r="8059" spans="12:16" x14ac:dyDescent="0.3">
      <c r="L8059" s="48">
        <v>8050</v>
      </c>
      <c r="M8059" s="50">
        <v>0</v>
      </c>
      <c r="O8059" s="48">
        <v>8050</v>
      </c>
      <c r="P8059" s="50">
        <v>0</v>
      </c>
    </row>
    <row r="8060" spans="12:16" x14ac:dyDescent="0.3">
      <c r="L8060" s="48">
        <v>8051</v>
      </c>
      <c r="M8060" s="50">
        <v>183524.60469060199</v>
      </c>
      <c r="O8060" s="48">
        <v>8051</v>
      </c>
      <c r="P8060" s="50">
        <v>183524.60469060199</v>
      </c>
    </row>
    <row r="8061" spans="12:16" x14ac:dyDescent="0.3">
      <c r="L8061" s="48">
        <v>8052</v>
      </c>
      <c r="M8061" s="50">
        <v>3631252.8473639474</v>
      </c>
      <c r="O8061" s="48">
        <v>8052</v>
      </c>
      <c r="P8061" s="50">
        <v>3457933.7315815371</v>
      </c>
    </row>
    <row r="8062" spans="12:16" x14ac:dyDescent="0.3">
      <c r="L8062" s="48">
        <v>8053</v>
      </c>
      <c r="M8062" s="50">
        <v>255974.79822555554</v>
      </c>
      <c r="O8062" s="48">
        <v>8053</v>
      </c>
      <c r="P8062" s="50">
        <v>255974.79822555554</v>
      </c>
    </row>
    <row r="8063" spans="12:16" x14ac:dyDescent="0.3">
      <c r="L8063" s="48">
        <v>8054</v>
      </c>
      <c r="M8063" s="50">
        <v>3276510.8582124677</v>
      </c>
      <c r="O8063" s="48">
        <v>8054</v>
      </c>
      <c r="P8063" s="50">
        <v>3276510.8582124677</v>
      </c>
    </row>
    <row r="8064" spans="12:16" x14ac:dyDescent="0.3">
      <c r="L8064" s="48">
        <v>8055</v>
      </c>
      <c r="M8064" s="50">
        <v>3786283.7378297541</v>
      </c>
      <c r="O8064" s="48">
        <v>8055</v>
      </c>
      <c r="P8064" s="50">
        <v>3786283.7378297541</v>
      </c>
    </row>
    <row r="8065" spans="12:16" x14ac:dyDescent="0.3">
      <c r="L8065" s="48">
        <v>8056</v>
      </c>
      <c r="M8065" s="50">
        <v>198175.4941519649</v>
      </c>
      <c r="O8065" s="48">
        <v>8056</v>
      </c>
      <c r="P8065" s="50">
        <v>198175.4941519649</v>
      </c>
    </row>
    <row r="8066" spans="12:16" x14ac:dyDescent="0.3">
      <c r="L8066" s="48">
        <v>8057</v>
      </c>
      <c r="M8066" s="50">
        <v>713249.89649083908</v>
      </c>
      <c r="O8066" s="48">
        <v>8057</v>
      </c>
      <c r="P8066" s="50">
        <v>713249.89649083908</v>
      </c>
    </row>
    <row r="8067" spans="12:16" x14ac:dyDescent="0.3">
      <c r="L8067" s="48">
        <v>8058</v>
      </c>
      <c r="M8067" s="50">
        <v>0</v>
      </c>
      <c r="O8067" s="48">
        <v>8058</v>
      </c>
      <c r="P8067" s="50">
        <v>0</v>
      </c>
    </row>
    <row r="8068" spans="12:16" x14ac:dyDescent="0.3">
      <c r="L8068" s="48">
        <v>8059</v>
      </c>
      <c r="M8068" s="50">
        <v>0</v>
      </c>
      <c r="O8068" s="48">
        <v>8059</v>
      </c>
      <c r="P8068" s="50">
        <v>0</v>
      </c>
    </row>
    <row r="8069" spans="12:16" x14ac:dyDescent="0.3">
      <c r="L8069" s="48">
        <v>8060</v>
      </c>
      <c r="M8069" s="50">
        <v>205608.68616011107</v>
      </c>
      <c r="O8069" s="48">
        <v>8060</v>
      </c>
      <c r="P8069" s="50">
        <v>205608.68616011107</v>
      </c>
    </row>
    <row r="8070" spans="12:16" x14ac:dyDescent="0.3">
      <c r="L8070" s="48">
        <v>8061</v>
      </c>
      <c r="M8070" s="50">
        <v>0</v>
      </c>
      <c r="O8070" s="48">
        <v>8061</v>
      </c>
      <c r="P8070" s="50">
        <v>0</v>
      </c>
    </row>
    <row r="8071" spans="12:16" x14ac:dyDescent="0.3">
      <c r="L8071" s="48">
        <v>8062</v>
      </c>
      <c r="M8071" s="50">
        <v>812928.8202606421</v>
      </c>
      <c r="O8071" s="48">
        <v>8062</v>
      </c>
      <c r="P8071" s="50">
        <v>812928.8202606421</v>
      </c>
    </row>
    <row r="8072" spans="12:16" x14ac:dyDescent="0.3">
      <c r="L8072" s="48">
        <v>8063</v>
      </c>
      <c r="M8072" s="50">
        <v>568185.18345171015</v>
      </c>
      <c r="O8072" s="48">
        <v>8063</v>
      </c>
      <c r="P8072" s="50">
        <v>568185.18345171015</v>
      </c>
    </row>
    <row r="8073" spans="12:16" x14ac:dyDescent="0.3">
      <c r="L8073" s="48">
        <v>8064</v>
      </c>
      <c r="M8073" s="50">
        <v>229263.93451866045</v>
      </c>
      <c r="O8073" s="48">
        <v>8064</v>
      </c>
      <c r="P8073" s="50">
        <v>0</v>
      </c>
    </row>
    <row r="8074" spans="12:16" x14ac:dyDescent="0.3">
      <c r="L8074" s="48">
        <v>8065</v>
      </c>
      <c r="M8074" s="50">
        <v>0</v>
      </c>
      <c r="O8074" s="48">
        <v>8065</v>
      </c>
      <c r="P8074" s="50">
        <v>0</v>
      </c>
    </row>
    <row r="8075" spans="12:16" x14ac:dyDescent="0.3">
      <c r="L8075" s="48">
        <v>8066</v>
      </c>
      <c r="M8075" s="50">
        <v>0</v>
      </c>
      <c r="O8075" s="48">
        <v>8066</v>
      </c>
      <c r="P8075" s="50">
        <v>0</v>
      </c>
    </row>
    <row r="8076" spans="12:16" x14ac:dyDescent="0.3">
      <c r="L8076" s="48">
        <v>8067</v>
      </c>
      <c r="M8076" s="50">
        <v>0</v>
      </c>
      <c r="O8076" s="48">
        <v>8067</v>
      </c>
      <c r="P8076" s="50">
        <v>0</v>
      </c>
    </row>
    <row r="8077" spans="12:16" x14ac:dyDescent="0.3">
      <c r="L8077" s="48">
        <v>8068</v>
      </c>
      <c r="M8077" s="50">
        <v>32958459.477821972</v>
      </c>
      <c r="O8077" s="48">
        <v>8068</v>
      </c>
      <c r="P8077" s="50">
        <v>32721026.456485998</v>
      </c>
    </row>
    <row r="8078" spans="12:16" x14ac:dyDescent="0.3">
      <c r="L8078" s="48">
        <v>8069</v>
      </c>
      <c r="M8078" s="50">
        <v>0</v>
      </c>
      <c r="O8078" s="48">
        <v>8069</v>
      </c>
      <c r="P8078" s="50">
        <v>0</v>
      </c>
    </row>
    <row r="8079" spans="12:16" x14ac:dyDescent="0.3">
      <c r="L8079" s="48">
        <v>8070</v>
      </c>
      <c r="M8079" s="50">
        <v>162431.10846794286</v>
      </c>
      <c r="O8079" s="48">
        <v>8070</v>
      </c>
      <c r="P8079" s="50">
        <v>0</v>
      </c>
    </row>
    <row r="8080" spans="12:16" x14ac:dyDescent="0.3">
      <c r="L8080" s="48">
        <v>8071</v>
      </c>
      <c r="M8080" s="50">
        <v>136653.75855140065</v>
      </c>
      <c r="O8080" s="48">
        <v>8071</v>
      </c>
      <c r="P8080" s="50">
        <v>0</v>
      </c>
    </row>
    <row r="8081" spans="12:16" x14ac:dyDescent="0.3">
      <c r="L8081" s="48">
        <v>8072</v>
      </c>
      <c r="M8081" s="50">
        <v>0</v>
      </c>
      <c r="O8081" s="48">
        <v>8072</v>
      </c>
      <c r="P8081" s="50">
        <v>0</v>
      </c>
    </row>
    <row r="8082" spans="12:16" x14ac:dyDescent="0.3">
      <c r="L8082" s="48">
        <v>8073</v>
      </c>
      <c r="M8082" s="50">
        <v>194638.87752145799</v>
      </c>
      <c r="O8082" s="48">
        <v>8073</v>
      </c>
      <c r="P8082" s="50">
        <v>194638.87752145799</v>
      </c>
    </row>
    <row r="8083" spans="12:16" x14ac:dyDescent="0.3">
      <c r="L8083" s="48">
        <v>8074</v>
      </c>
      <c r="M8083" s="50">
        <v>2262681.5797203481</v>
      </c>
      <c r="O8083" s="48">
        <v>8074</v>
      </c>
      <c r="P8083" s="50">
        <v>0</v>
      </c>
    </row>
    <row r="8084" spans="12:16" x14ac:dyDescent="0.3">
      <c r="L8084" s="48">
        <v>8075</v>
      </c>
      <c r="M8084" s="50">
        <v>187249.65694301654</v>
      </c>
      <c r="O8084" s="48">
        <v>8075</v>
      </c>
      <c r="P8084" s="50">
        <v>0</v>
      </c>
    </row>
    <row r="8085" spans="12:16" x14ac:dyDescent="0.3">
      <c r="L8085" s="48">
        <v>8076</v>
      </c>
      <c r="M8085" s="50">
        <v>0</v>
      </c>
      <c r="O8085" s="48">
        <v>8076</v>
      </c>
      <c r="P8085" s="50">
        <v>0</v>
      </c>
    </row>
    <row r="8086" spans="12:16" x14ac:dyDescent="0.3">
      <c r="L8086" s="48">
        <v>8077</v>
      </c>
      <c r="M8086" s="50">
        <v>0</v>
      </c>
      <c r="O8086" s="48">
        <v>8077</v>
      </c>
      <c r="P8086" s="50">
        <v>0</v>
      </c>
    </row>
    <row r="8087" spans="12:16" x14ac:dyDescent="0.3">
      <c r="L8087" s="48">
        <v>8078</v>
      </c>
      <c r="M8087" s="50">
        <v>3989316.6435243906</v>
      </c>
      <c r="O8087" s="48">
        <v>8078</v>
      </c>
      <c r="P8087" s="50">
        <v>3989316.6435243906</v>
      </c>
    </row>
    <row r="8088" spans="12:16" x14ac:dyDescent="0.3">
      <c r="L8088" s="48">
        <v>8079</v>
      </c>
      <c r="M8088" s="50">
        <v>167226.00896152286</v>
      </c>
      <c r="O8088" s="48">
        <v>8079</v>
      </c>
      <c r="P8088" s="50">
        <v>167226.00896152286</v>
      </c>
    </row>
    <row r="8089" spans="12:16" x14ac:dyDescent="0.3">
      <c r="L8089" s="48">
        <v>8080</v>
      </c>
      <c r="M8089" s="50">
        <v>2123531.5080917217</v>
      </c>
      <c r="O8089" s="48">
        <v>8080</v>
      </c>
      <c r="P8089" s="50">
        <v>2123531.5080917217</v>
      </c>
    </row>
    <row r="8090" spans="12:16" x14ac:dyDescent="0.3">
      <c r="L8090" s="48">
        <v>8081</v>
      </c>
      <c r="M8090" s="50">
        <v>0</v>
      </c>
      <c r="O8090" s="48">
        <v>8081</v>
      </c>
      <c r="P8090" s="50">
        <v>0</v>
      </c>
    </row>
    <row r="8091" spans="12:16" x14ac:dyDescent="0.3">
      <c r="L8091" s="48">
        <v>8082</v>
      </c>
      <c r="M8091" s="50">
        <v>0</v>
      </c>
      <c r="O8091" s="48">
        <v>8082</v>
      </c>
      <c r="P8091" s="50">
        <v>0</v>
      </c>
    </row>
    <row r="8092" spans="12:16" x14ac:dyDescent="0.3">
      <c r="L8092" s="48">
        <v>8083</v>
      </c>
      <c r="M8092" s="50">
        <v>10216424.032243876</v>
      </c>
      <c r="O8092" s="48">
        <v>8083</v>
      </c>
      <c r="P8092" s="50">
        <v>0</v>
      </c>
    </row>
    <row r="8093" spans="12:16" x14ac:dyDescent="0.3">
      <c r="L8093" s="48">
        <v>8084</v>
      </c>
      <c r="M8093" s="50">
        <v>0</v>
      </c>
      <c r="O8093" s="48">
        <v>8084</v>
      </c>
      <c r="P8093" s="50">
        <v>0</v>
      </c>
    </row>
    <row r="8094" spans="12:16" x14ac:dyDescent="0.3">
      <c r="L8094" s="48">
        <v>8085</v>
      </c>
      <c r="M8094" s="50">
        <v>0</v>
      </c>
      <c r="O8094" s="48">
        <v>8085</v>
      </c>
      <c r="P8094" s="50">
        <v>0</v>
      </c>
    </row>
    <row r="8095" spans="12:16" x14ac:dyDescent="0.3">
      <c r="L8095" s="48">
        <v>8086</v>
      </c>
      <c r="M8095" s="50">
        <v>0</v>
      </c>
      <c r="O8095" s="48">
        <v>8086</v>
      </c>
      <c r="P8095" s="50">
        <v>0</v>
      </c>
    </row>
    <row r="8096" spans="12:16" x14ac:dyDescent="0.3">
      <c r="L8096" s="48">
        <v>8087</v>
      </c>
      <c r="M8096" s="50">
        <v>0</v>
      </c>
      <c r="O8096" s="48">
        <v>8087</v>
      </c>
      <c r="P8096" s="50">
        <v>0</v>
      </c>
    </row>
    <row r="8097" spans="12:16" x14ac:dyDescent="0.3">
      <c r="L8097" s="48">
        <v>8088</v>
      </c>
      <c r="M8097" s="50">
        <v>2583897.8194747036</v>
      </c>
      <c r="O8097" s="48">
        <v>8088</v>
      </c>
      <c r="P8097" s="50">
        <v>2583897.8194747036</v>
      </c>
    </row>
    <row r="8098" spans="12:16" x14ac:dyDescent="0.3">
      <c r="L8098" s="48">
        <v>8089</v>
      </c>
      <c r="M8098" s="50">
        <v>308635.0203265723</v>
      </c>
      <c r="O8098" s="48">
        <v>8089</v>
      </c>
      <c r="P8098" s="50">
        <v>308635.0203265723</v>
      </c>
    </row>
    <row r="8099" spans="12:16" x14ac:dyDescent="0.3">
      <c r="L8099" s="48">
        <v>8090</v>
      </c>
      <c r="M8099" s="50">
        <v>245884.2488466122</v>
      </c>
      <c r="O8099" s="48">
        <v>8090</v>
      </c>
      <c r="P8099" s="50">
        <v>245884.2488466122</v>
      </c>
    </row>
    <row r="8100" spans="12:16" x14ac:dyDescent="0.3">
      <c r="L8100" s="48">
        <v>8091</v>
      </c>
      <c r="M8100" s="50">
        <v>0</v>
      </c>
      <c r="O8100" s="48">
        <v>8091</v>
      </c>
      <c r="P8100" s="50">
        <v>0</v>
      </c>
    </row>
    <row r="8101" spans="12:16" x14ac:dyDescent="0.3">
      <c r="L8101" s="48">
        <v>8092</v>
      </c>
      <c r="M8101" s="50">
        <v>0</v>
      </c>
      <c r="O8101" s="48">
        <v>8092</v>
      </c>
      <c r="P8101" s="50">
        <v>0</v>
      </c>
    </row>
    <row r="8102" spans="12:16" x14ac:dyDescent="0.3">
      <c r="L8102" s="48">
        <v>8093</v>
      </c>
      <c r="M8102" s="50">
        <v>162472.92425707998</v>
      </c>
      <c r="O8102" s="48">
        <v>8093</v>
      </c>
      <c r="P8102" s="50">
        <v>162472.92425707998</v>
      </c>
    </row>
    <row r="8103" spans="12:16" x14ac:dyDescent="0.3">
      <c r="L8103" s="48">
        <v>8094</v>
      </c>
      <c r="M8103" s="50">
        <v>192217.70521058596</v>
      </c>
      <c r="O8103" s="48">
        <v>8094</v>
      </c>
      <c r="P8103" s="50">
        <v>192217.70521058596</v>
      </c>
    </row>
    <row r="8104" spans="12:16" x14ac:dyDescent="0.3">
      <c r="L8104" s="48">
        <v>8095</v>
      </c>
      <c r="M8104" s="50">
        <v>0</v>
      </c>
      <c r="O8104" s="48">
        <v>8095</v>
      </c>
      <c r="P8104" s="50">
        <v>0</v>
      </c>
    </row>
    <row r="8105" spans="12:16" x14ac:dyDescent="0.3">
      <c r="L8105" s="48">
        <v>8096</v>
      </c>
      <c r="M8105" s="50">
        <v>1911368.6837824597</v>
      </c>
      <c r="O8105" s="48">
        <v>8096</v>
      </c>
      <c r="P8105" s="50">
        <v>1911368.6837824597</v>
      </c>
    </row>
    <row r="8106" spans="12:16" x14ac:dyDescent="0.3">
      <c r="L8106" s="48">
        <v>8097</v>
      </c>
      <c r="M8106" s="50">
        <v>7519545.9588742964</v>
      </c>
      <c r="O8106" s="48">
        <v>8097</v>
      </c>
      <c r="P8106" s="50">
        <v>7519545.9588742964</v>
      </c>
    </row>
    <row r="8107" spans="12:16" x14ac:dyDescent="0.3">
      <c r="L8107" s="48">
        <v>8098</v>
      </c>
      <c r="M8107" s="50">
        <v>3260616.7592194746</v>
      </c>
      <c r="O8107" s="48">
        <v>8098</v>
      </c>
      <c r="P8107" s="50">
        <v>0</v>
      </c>
    </row>
    <row r="8108" spans="12:16" x14ac:dyDescent="0.3">
      <c r="L8108" s="48">
        <v>8099</v>
      </c>
      <c r="M8108" s="50">
        <v>0</v>
      </c>
      <c r="O8108" s="48">
        <v>8099</v>
      </c>
      <c r="P8108" s="50">
        <v>0</v>
      </c>
    </row>
    <row r="8109" spans="12:16" x14ac:dyDescent="0.3">
      <c r="L8109" s="48">
        <v>8100</v>
      </c>
      <c r="M8109" s="50">
        <v>0</v>
      </c>
      <c r="O8109" s="48">
        <v>8100</v>
      </c>
      <c r="P8109" s="50">
        <v>0</v>
      </c>
    </row>
    <row r="8110" spans="12:16" x14ac:dyDescent="0.3">
      <c r="L8110" s="48">
        <v>8101</v>
      </c>
      <c r="M8110" s="50">
        <v>0</v>
      </c>
      <c r="O8110" s="48">
        <v>8101</v>
      </c>
      <c r="P8110" s="50">
        <v>0</v>
      </c>
    </row>
    <row r="8111" spans="12:16" x14ac:dyDescent="0.3">
      <c r="L8111" s="48">
        <v>8102</v>
      </c>
      <c r="M8111" s="50">
        <v>0</v>
      </c>
      <c r="O8111" s="48">
        <v>8102</v>
      </c>
      <c r="P8111" s="50">
        <v>0</v>
      </c>
    </row>
    <row r="8112" spans="12:16" x14ac:dyDescent="0.3">
      <c r="L8112" s="48">
        <v>8103</v>
      </c>
      <c r="M8112" s="50">
        <v>303583.95207809308</v>
      </c>
      <c r="O8112" s="48">
        <v>8103</v>
      </c>
      <c r="P8112" s="50">
        <v>303583.95207809308</v>
      </c>
    </row>
    <row r="8113" spans="12:16" x14ac:dyDescent="0.3">
      <c r="L8113" s="48">
        <v>8104</v>
      </c>
      <c r="M8113" s="50">
        <v>2767280.5366904917</v>
      </c>
      <c r="O8113" s="48">
        <v>8104</v>
      </c>
      <c r="P8113" s="50">
        <v>0</v>
      </c>
    </row>
    <row r="8114" spans="12:16" x14ac:dyDescent="0.3">
      <c r="L8114" s="48">
        <v>8105</v>
      </c>
      <c r="M8114" s="50">
        <v>0</v>
      </c>
      <c r="O8114" s="48">
        <v>8105</v>
      </c>
      <c r="P8114" s="50">
        <v>0</v>
      </c>
    </row>
    <row r="8115" spans="12:16" x14ac:dyDescent="0.3">
      <c r="L8115" s="48">
        <v>8106</v>
      </c>
      <c r="M8115" s="50">
        <v>0</v>
      </c>
      <c r="O8115" s="48">
        <v>8106</v>
      </c>
      <c r="P8115" s="50">
        <v>0</v>
      </c>
    </row>
    <row r="8116" spans="12:16" x14ac:dyDescent="0.3">
      <c r="L8116" s="48">
        <v>8107</v>
      </c>
      <c r="M8116" s="50">
        <v>474088.15859528619</v>
      </c>
      <c r="O8116" s="48">
        <v>8107</v>
      </c>
      <c r="P8116" s="50">
        <v>291947.43412082613</v>
      </c>
    </row>
    <row r="8117" spans="12:16" x14ac:dyDescent="0.3">
      <c r="L8117" s="48">
        <v>8108</v>
      </c>
      <c r="M8117" s="50">
        <v>0</v>
      </c>
      <c r="O8117" s="48">
        <v>8108</v>
      </c>
      <c r="P8117" s="50">
        <v>0</v>
      </c>
    </row>
    <row r="8118" spans="12:16" x14ac:dyDescent="0.3">
      <c r="L8118" s="48">
        <v>8109</v>
      </c>
      <c r="M8118" s="50">
        <v>0</v>
      </c>
      <c r="O8118" s="48">
        <v>8109</v>
      </c>
      <c r="P8118" s="50">
        <v>0</v>
      </c>
    </row>
    <row r="8119" spans="12:16" x14ac:dyDescent="0.3">
      <c r="L8119" s="48">
        <v>8110</v>
      </c>
      <c r="M8119" s="50">
        <v>451893.46293024789</v>
      </c>
      <c r="O8119" s="48">
        <v>8110</v>
      </c>
      <c r="P8119" s="50">
        <v>451893.46293024789</v>
      </c>
    </row>
    <row r="8120" spans="12:16" x14ac:dyDescent="0.3">
      <c r="L8120" s="48">
        <v>8111</v>
      </c>
      <c r="M8120" s="50">
        <v>0</v>
      </c>
      <c r="O8120" s="48">
        <v>8111</v>
      </c>
      <c r="P8120" s="50">
        <v>0</v>
      </c>
    </row>
    <row r="8121" spans="12:16" x14ac:dyDescent="0.3">
      <c r="L8121" s="48">
        <v>8112</v>
      </c>
      <c r="M8121" s="50">
        <v>239918.55648826709</v>
      </c>
      <c r="O8121" s="48">
        <v>8112</v>
      </c>
      <c r="P8121" s="50">
        <v>0</v>
      </c>
    </row>
    <row r="8122" spans="12:16" x14ac:dyDescent="0.3">
      <c r="L8122" s="48">
        <v>8113</v>
      </c>
      <c r="M8122" s="50">
        <v>0</v>
      </c>
      <c r="O8122" s="48">
        <v>8113</v>
      </c>
      <c r="P8122" s="50">
        <v>0</v>
      </c>
    </row>
    <row r="8123" spans="12:16" x14ac:dyDescent="0.3">
      <c r="L8123" s="48">
        <v>8114</v>
      </c>
      <c r="M8123" s="50">
        <v>2451918.8028281853</v>
      </c>
      <c r="O8123" s="48">
        <v>8114</v>
      </c>
      <c r="P8123" s="50">
        <v>0</v>
      </c>
    </row>
    <row r="8124" spans="12:16" x14ac:dyDescent="0.3">
      <c r="L8124" s="48">
        <v>8115</v>
      </c>
      <c r="M8124" s="50">
        <v>0</v>
      </c>
      <c r="O8124" s="48">
        <v>8115</v>
      </c>
      <c r="P8124" s="50">
        <v>0</v>
      </c>
    </row>
    <row r="8125" spans="12:16" x14ac:dyDescent="0.3">
      <c r="L8125" s="48">
        <v>8116</v>
      </c>
      <c r="M8125" s="50">
        <v>353260.19792292087</v>
      </c>
      <c r="O8125" s="48">
        <v>8116</v>
      </c>
      <c r="P8125" s="50">
        <v>0</v>
      </c>
    </row>
    <row r="8126" spans="12:16" x14ac:dyDescent="0.3">
      <c r="L8126" s="48">
        <v>8117</v>
      </c>
      <c r="M8126" s="50">
        <v>328823.3618110962</v>
      </c>
      <c r="O8126" s="48">
        <v>8117</v>
      </c>
      <c r="P8126" s="50">
        <v>328823.3618110962</v>
      </c>
    </row>
    <row r="8127" spans="12:16" x14ac:dyDescent="0.3">
      <c r="L8127" s="48">
        <v>8118</v>
      </c>
      <c r="M8127" s="50">
        <v>1162451.2757079613</v>
      </c>
      <c r="O8127" s="48">
        <v>8118</v>
      </c>
      <c r="P8127" s="50">
        <v>0</v>
      </c>
    </row>
    <row r="8128" spans="12:16" x14ac:dyDescent="0.3">
      <c r="L8128" s="48">
        <v>8119</v>
      </c>
      <c r="M8128" s="50">
        <v>0</v>
      </c>
      <c r="O8128" s="48">
        <v>8119</v>
      </c>
      <c r="P8128" s="50">
        <v>0</v>
      </c>
    </row>
    <row r="8129" spans="12:16" x14ac:dyDescent="0.3">
      <c r="L8129" s="48">
        <v>8120</v>
      </c>
      <c r="M8129" s="50">
        <v>0</v>
      </c>
      <c r="O8129" s="48">
        <v>8120</v>
      </c>
      <c r="P8129" s="50">
        <v>0</v>
      </c>
    </row>
    <row r="8130" spans="12:16" x14ac:dyDescent="0.3">
      <c r="L8130" s="48">
        <v>8121</v>
      </c>
      <c r="M8130" s="50">
        <v>0</v>
      </c>
      <c r="O8130" s="48">
        <v>8121</v>
      </c>
      <c r="P8130" s="50">
        <v>0</v>
      </c>
    </row>
    <row r="8131" spans="12:16" x14ac:dyDescent="0.3">
      <c r="L8131" s="48">
        <v>8122</v>
      </c>
      <c r="M8131" s="50">
        <v>1194913.9747623503</v>
      </c>
      <c r="O8131" s="48">
        <v>8122</v>
      </c>
      <c r="P8131" s="50">
        <v>1194913.9747623503</v>
      </c>
    </row>
    <row r="8132" spans="12:16" x14ac:dyDescent="0.3">
      <c r="L8132" s="48">
        <v>8123</v>
      </c>
      <c r="M8132" s="50">
        <v>2845133.6997718788</v>
      </c>
      <c r="O8132" s="48">
        <v>8123</v>
      </c>
      <c r="P8132" s="50">
        <v>528647.59168530209</v>
      </c>
    </row>
    <row r="8133" spans="12:16" x14ac:dyDescent="0.3">
      <c r="L8133" s="48">
        <v>8124</v>
      </c>
      <c r="M8133" s="50">
        <v>1458496.2052925343</v>
      </c>
      <c r="O8133" s="48">
        <v>8124</v>
      </c>
      <c r="P8133" s="50">
        <v>1458496.2052925343</v>
      </c>
    </row>
    <row r="8134" spans="12:16" x14ac:dyDescent="0.3">
      <c r="L8134" s="48">
        <v>8125</v>
      </c>
      <c r="M8134" s="50">
        <v>0</v>
      </c>
      <c r="O8134" s="48">
        <v>8125</v>
      </c>
      <c r="P8134" s="50">
        <v>0</v>
      </c>
    </row>
    <row r="8135" spans="12:16" x14ac:dyDescent="0.3">
      <c r="L8135" s="48">
        <v>8126</v>
      </c>
      <c r="M8135" s="50">
        <v>243939.11856898715</v>
      </c>
      <c r="O8135" s="48">
        <v>8126</v>
      </c>
      <c r="P8135" s="50">
        <v>0</v>
      </c>
    </row>
    <row r="8136" spans="12:16" x14ac:dyDescent="0.3">
      <c r="L8136" s="48">
        <v>8127</v>
      </c>
      <c r="M8136" s="50">
        <v>186420.68299731737</v>
      </c>
      <c r="O8136" s="48">
        <v>8127</v>
      </c>
      <c r="P8136" s="50">
        <v>186420.68299731737</v>
      </c>
    </row>
    <row r="8137" spans="12:16" x14ac:dyDescent="0.3">
      <c r="L8137" s="48">
        <v>8128</v>
      </c>
      <c r="M8137" s="50">
        <v>0</v>
      </c>
      <c r="O8137" s="48">
        <v>8128</v>
      </c>
      <c r="P8137" s="50">
        <v>0</v>
      </c>
    </row>
    <row r="8138" spans="12:16" x14ac:dyDescent="0.3">
      <c r="L8138" s="48">
        <v>8129</v>
      </c>
      <c r="M8138" s="50">
        <v>0</v>
      </c>
      <c r="O8138" s="48">
        <v>8129</v>
      </c>
      <c r="P8138" s="50">
        <v>0</v>
      </c>
    </row>
    <row r="8139" spans="12:16" x14ac:dyDescent="0.3">
      <c r="L8139" s="48">
        <v>8130</v>
      </c>
      <c r="M8139" s="50">
        <v>0</v>
      </c>
      <c r="O8139" s="48">
        <v>8130</v>
      </c>
      <c r="P8139" s="50">
        <v>0</v>
      </c>
    </row>
    <row r="8140" spans="12:16" x14ac:dyDescent="0.3">
      <c r="L8140" s="48">
        <v>8131</v>
      </c>
      <c r="M8140" s="50">
        <v>0</v>
      </c>
      <c r="O8140" s="48">
        <v>8131</v>
      </c>
      <c r="P8140" s="50">
        <v>0</v>
      </c>
    </row>
    <row r="8141" spans="12:16" x14ac:dyDescent="0.3">
      <c r="L8141" s="48">
        <v>8132</v>
      </c>
      <c r="M8141" s="50">
        <v>917167.55268344621</v>
      </c>
      <c r="O8141" s="48">
        <v>8132</v>
      </c>
      <c r="P8141" s="50">
        <v>917167.55268344621</v>
      </c>
    </row>
    <row r="8142" spans="12:16" x14ac:dyDescent="0.3">
      <c r="L8142" s="48">
        <v>8133</v>
      </c>
      <c r="M8142" s="50">
        <v>0</v>
      </c>
      <c r="O8142" s="48">
        <v>8133</v>
      </c>
      <c r="P8142" s="50">
        <v>0</v>
      </c>
    </row>
    <row r="8143" spans="12:16" x14ac:dyDescent="0.3">
      <c r="L8143" s="48">
        <v>8134</v>
      </c>
      <c r="M8143" s="50">
        <v>0</v>
      </c>
      <c r="O8143" s="48">
        <v>8134</v>
      </c>
      <c r="P8143" s="50">
        <v>0</v>
      </c>
    </row>
    <row r="8144" spans="12:16" x14ac:dyDescent="0.3">
      <c r="L8144" s="48">
        <v>8135</v>
      </c>
      <c r="M8144" s="50">
        <v>0</v>
      </c>
      <c r="O8144" s="48">
        <v>8135</v>
      </c>
      <c r="P8144" s="50">
        <v>0</v>
      </c>
    </row>
    <row r="8145" spans="12:16" x14ac:dyDescent="0.3">
      <c r="L8145" s="48">
        <v>8136</v>
      </c>
      <c r="M8145" s="50">
        <v>0</v>
      </c>
      <c r="O8145" s="48">
        <v>8136</v>
      </c>
      <c r="P8145" s="50">
        <v>0</v>
      </c>
    </row>
    <row r="8146" spans="12:16" x14ac:dyDescent="0.3">
      <c r="L8146" s="48">
        <v>8137</v>
      </c>
      <c r="M8146" s="50">
        <v>0</v>
      </c>
      <c r="O8146" s="48">
        <v>8137</v>
      </c>
      <c r="P8146" s="50">
        <v>0</v>
      </c>
    </row>
    <row r="8147" spans="12:16" x14ac:dyDescent="0.3">
      <c r="L8147" s="48">
        <v>8138</v>
      </c>
      <c r="M8147" s="50">
        <v>1849931.6237625096</v>
      </c>
      <c r="O8147" s="48">
        <v>8138</v>
      </c>
      <c r="P8147" s="50">
        <v>1849931.6237625096</v>
      </c>
    </row>
    <row r="8148" spans="12:16" x14ac:dyDescent="0.3">
      <c r="L8148" s="48">
        <v>8139</v>
      </c>
      <c r="M8148" s="50">
        <v>4367886.2013285169</v>
      </c>
      <c r="O8148" s="48">
        <v>8139</v>
      </c>
      <c r="P8148" s="50">
        <v>0</v>
      </c>
    </row>
    <row r="8149" spans="12:16" x14ac:dyDescent="0.3">
      <c r="L8149" s="48">
        <v>8140</v>
      </c>
      <c r="M8149" s="50">
        <v>238928.60471814359</v>
      </c>
      <c r="O8149" s="48">
        <v>8140</v>
      </c>
      <c r="P8149" s="50">
        <v>0</v>
      </c>
    </row>
    <row r="8150" spans="12:16" x14ac:dyDescent="0.3">
      <c r="L8150" s="48">
        <v>8141</v>
      </c>
      <c r="M8150" s="50">
        <v>0</v>
      </c>
      <c r="O8150" s="48">
        <v>8141</v>
      </c>
      <c r="P8150" s="50">
        <v>0</v>
      </c>
    </row>
    <row r="8151" spans="12:16" x14ac:dyDescent="0.3">
      <c r="L8151" s="48">
        <v>8142</v>
      </c>
      <c r="M8151" s="50">
        <v>396931.2213257713</v>
      </c>
      <c r="O8151" s="48">
        <v>8142</v>
      </c>
      <c r="P8151" s="50">
        <v>396931.2213257713</v>
      </c>
    </row>
    <row r="8152" spans="12:16" x14ac:dyDescent="0.3">
      <c r="L8152" s="48">
        <v>8143</v>
      </c>
      <c r="M8152" s="50">
        <v>0</v>
      </c>
      <c r="O8152" s="48">
        <v>8143</v>
      </c>
      <c r="P8152" s="50">
        <v>0</v>
      </c>
    </row>
    <row r="8153" spans="12:16" x14ac:dyDescent="0.3">
      <c r="L8153" s="48">
        <v>8144</v>
      </c>
      <c r="M8153" s="50">
        <v>348829.62802947214</v>
      </c>
      <c r="O8153" s="48">
        <v>8144</v>
      </c>
      <c r="P8153" s="50">
        <v>348829.62802947214</v>
      </c>
    </row>
    <row r="8154" spans="12:16" x14ac:dyDescent="0.3">
      <c r="L8154" s="48">
        <v>8145</v>
      </c>
      <c r="M8154" s="50">
        <v>878011.98297704721</v>
      </c>
      <c r="O8154" s="48">
        <v>8145</v>
      </c>
      <c r="P8154" s="50">
        <v>878011.98297704721</v>
      </c>
    </row>
    <row r="8155" spans="12:16" x14ac:dyDescent="0.3">
      <c r="L8155" s="48">
        <v>8146</v>
      </c>
      <c r="M8155" s="50">
        <v>0</v>
      </c>
      <c r="O8155" s="48">
        <v>8146</v>
      </c>
      <c r="P8155" s="50">
        <v>0</v>
      </c>
    </row>
    <row r="8156" spans="12:16" x14ac:dyDescent="0.3">
      <c r="L8156" s="48">
        <v>8147</v>
      </c>
      <c r="M8156" s="50">
        <v>0</v>
      </c>
      <c r="O8156" s="48">
        <v>8147</v>
      </c>
      <c r="P8156" s="50">
        <v>0</v>
      </c>
    </row>
    <row r="8157" spans="12:16" x14ac:dyDescent="0.3">
      <c r="L8157" s="48">
        <v>8148</v>
      </c>
      <c r="M8157" s="50">
        <v>0</v>
      </c>
      <c r="O8157" s="48">
        <v>8148</v>
      </c>
      <c r="P8157" s="50">
        <v>0</v>
      </c>
    </row>
    <row r="8158" spans="12:16" x14ac:dyDescent="0.3">
      <c r="L8158" s="48">
        <v>8149</v>
      </c>
      <c r="M8158" s="50">
        <v>2054505.4176760348</v>
      </c>
      <c r="O8158" s="48">
        <v>8149</v>
      </c>
      <c r="P8158" s="50">
        <v>2054505.4176760348</v>
      </c>
    </row>
    <row r="8159" spans="12:16" x14ac:dyDescent="0.3">
      <c r="L8159" s="48">
        <v>8150</v>
      </c>
      <c r="M8159" s="50">
        <v>0</v>
      </c>
      <c r="O8159" s="48">
        <v>8150</v>
      </c>
      <c r="P8159" s="50">
        <v>0</v>
      </c>
    </row>
    <row r="8160" spans="12:16" x14ac:dyDescent="0.3">
      <c r="L8160" s="48">
        <v>8151</v>
      </c>
      <c r="M8160" s="50">
        <v>0</v>
      </c>
      <c r="O8160" s="48">
        <v>8151</v>
      </c>
      <c r="P8160" s="50">
        <v>0</v>
      </c>
    </row>
    <row r="8161" spans="12:16" x14ac:dyDescent="0.3">
      <c r="L8161" s="48">
        <v>8152</v>
      </c>
      <c r="M8161" s="50">
        <v>0</v>
      </c>
      <c r="O8161" s="48">
        <v>8152</v>
      </c>
      <c r="P8161" s="50">
        <v>0</v>
      </c>
    </row>
    <row r="8162" spans="12:16" x14ac:dyDescent="0.3">
      <c r="L8162" s="48">
        <v>8153</v>
      </c>
      <c r="M8162" s="50">
        <v>0</v>
      </c>
      <c r="O8162" s="48">
        <v>8153</v>
      </c>
      <c r="P8162" s="50">
        <v>0</v>
      </c>
    </row>
    <row r="8163" spans="12:16" x14ac:dyDescent="0.3">
      <c r="L8163" s="48">
        <v>8154</v>
      </c>
      <c r="M8163" s="50">
        <v>0</v>
      </c>
      <c r="O8163" s="48">
        <v>8154</v>
      </c>
      <c r="P8163" s="50">
        <v>0</v>
      </c>
    </row>
    <row r="8164" spans="12:16" x14ac:dyDescent="0.3">
      <c r="L8164" s="48">
        <v>8155</v>
      </c>
      <c r="M8164" s="50">
        <v>0</v>
      </c>
      <c r="O8164" s="48">
        <v>8155</v>
      </c>
      <c r="P8164" s="50">
        <v>0</v>
      </c>
    </row>
    <row r="8165" spans="12:16" x14ac:dyDescent="0.3">
      <c r="L8165" s="48">
        <v>8156</v>
      </c>
      <c r="M8165" s="50">
        <v>347427.86583168991</v>
      </c>
      <c r="O8165" s="48">
        <v>8156</v>
      </c>
      <c r="P8165" s="50">
        <v>347427.86583168991</v>
      </c>
    </row>
    <row r="8166" spans="12:16" x14ac:dyDescent="0.3">
      <c r="L8166" s="48">
        <v>8157</v>
      </c>
      <c r="M8166" s="50">
        <v>0</v>
      </c>
      <c r="O8166" s="48">
        <v>8157</v>
      </c>
      <c r="P8166" s="50">
        <v>0</v>
      </c>
    </row>
    <row r="8167" spans="12:16" x14ac:dyDescent="0.3">
      <c r="L8167" s="48">
        <v>8158</v>
      </c>
      <c r="M8167" s="50">
        <v>0</v>
      </c>
      <c r="O8167" s="48">
        <v>8158</v>
      </c>
      <c r="P8167" s="50">
        <v>0</v>
      </c>
    </row>
    <row r="8168" spans="12:16" x14ac:dyDescent="0.3">
      <c r="L8168" s="48">
        <v>8159</v>
      </c>
      <c r="M8168" s="50">
        <v>205735.98287096855</v>
      </c>
      <c r="O8168" s="48">
        <v>8159</v>
      </c>
      <c r="P8168" s="50">
        <v>205735.98287096855</v>
      </c>
    </row>
    <row r="8169" spans="12:16" x14ac:dyDescent="0.3">
      <c r="L8169" s="48">
        <v>8160</v>
      </c>
      <c r="M8169" s="50">
        <v>0</v>
      </c>
      <c r="O8169" s="48">
        <v>8160</v>
      </c>
      <c r="P8169" s="50">
        <v>0</v>
      </c>
    </row>
    <row r="8170" spans="12:16" x14ac:dyDescent="0.3">
      <c r="L8170" s="48">
        <v>8161</v>
      </c>
      <c r="M8170" s="50">
        <v>4592833.1519618742</v>
      </c>
      <c r="O8170" s="48">
        <v>8161</v>
      </c>
      <c r="P8170" s="50">
        <v>0</v>
      </c>
    </row>
    <row r="8171" spans="12:16" x14ac:dyDescent="0.3">
      <c r="L8171" s="48">
        <v>8162</v>
      </c>
      <c r="M8171" s="50">
        <v>465895.10277543886</v>
      </c>
      <c r="O8171" s="48">
        <v>8162</v>
      </c>
      <c r="P8171" s="50">
        <v>465895.10277543886</v>
      </c>
    </row>
    <row r="8172" spans="12:16" x14ac:dyDescent="0.3">
      <c r="L8172" s="48">
        <v>8163</v>
      </c>
      <c r="M8172" s="50">
        <v>3560925.0586024029</v>
      </c>
      <c r="O8172" s="48">
        <v>8163</v>
      </c>
      <c r="P8172" s="50">
        <v>3560925.0586024029</v>
      </c>
    </row>
    <row r="8173" spans="12:16" x14ac:dyDescent="0.3">
      <c r="L8173" s="48">
        <v>8164</v>
      </c>
      <c r="M8173" s="50">
        <v>0</v>
      </c>
      <c r="O8173" s="48">
        <v>8164</v>
      </c>
      <c r="P8173" s="50">
        <v>0</v>
      </c>
    </row>
    <row r="8174" spans="12:16" x14ac:dyDescent="0.3">
      <c r="L8174" s="48">
        <v>8165</v>
      </c>
      <c r="M8174" s="50">
        <v>678330.23579564644</v>
      </c>
      <c r="O8174" s="48">
        <v>8165</v>
      </c>
      <c r="P8174" s="50">
        <v>678330.23579564644</v>
      </c>
    </row>
    <row r="8175" spans="12:16" x14ac:dyDescent="0.3">
      <c r="L8175" s="48">
        <v>8166</v>
      </c>
      <c r="M8175" s="50">
        <v>3333775.0892925067</v>
      </c>
      <c r="O8175" s="48">
        <v>8166</v>
      </c>
      <c r="P8175" s="50">
        <v>1310207.4858802359</v>
      </c>
    </row>
    <row r="8176" spans="12:16" x14ac:dyDescent="0.3">
      <c r="L8176" s="48">
        <v>8167</v>
      </c>
      <c r="M8176" s="50">
        <v>0</v>
      </c>
      <c r="O8176" s="48">
        <v>8167</v>
      </c>
      <c r="P8176" s="50">
        <v>0</v>
      </c>
    </row>
    <row r="8177" spans="12:16" x14ac:dyDescent="0.3">
      <c r="L8177" s="48">
        <v>8168</v>
      </c>
      <c r="M8177" s="50">
        <v>233536.47342328643</v>
      </c>
      <c r="O8177" s="48">
        <v>8168</v>
      </c>
      <c r="P8177" s="50">
        <v>0</v>
      </c>
    </row>
    <row r="8178" spans="12:16" x14ac:dyDescent="0.3">
      <c r="L8178" s="48">
        <v>8169</v>
      </c>
      <c r="M8178" s="50">
        <v>0</v>
      </c>
      <c r="O8178" s="48">
        <v>8169</v>
      </c>
      <c r="P8178" s="50">
        <v>0</v>
      </c>
    </row>
    <row r="8179" spans="12:16" x14ac:dyDescent="0.3">
      <c r="L8179" s="48">
        <v>8170</v>
      </c>
      <c r="M8179" s="50">
        <v>8487635.3196569309</v>
      </c>
      <c r="O8179" s="48">
        <v>8170</v>
      </c>
      <c r="P8179" s="50">
        <v>0</v>
      </c>
    </row>
    <row r="8180" spans="12:16" x14ac:dyDescent="0.3">
      <c r="L8180" s="48">
        <v>8171</v>
      </c>
      <c r="M8180" s="50">
        <v>0</v>
      </c>
      <c r="O8180" s="48">
        <v>8171</v>
      </c>
      <c r="P8180" s="50">
        <v>0</v>
      </c>
    </row>
    <row r="8181" spans="12:16" x14ac:dyDescent="0.3">
      <c r="L8181" s="48">
        <v>8172</v>
      </c>
      <c r="M8181" s="50">
        <v>477993.6617040066</v>
      </c>
      <c r="O8181" s="48">
        <v>8172</v>
      </c>
      <c r="P8181" s="50">
        <v>0</v>
      </c>
    </row>
    <row r="8182" spans="12:16" x14ac:dyDescent="0.3">
      <c r="L8182" s="48">
        <v>8173</v>
      </c>
      <c r="M8182" s="50">
        <v>0</v>
      </c>
      <c r="O8182" s="48">
        <v>8173</v>
      </c>
      <c r="P8182" s="50">
        <v>0</v>
      </c>
    </row>
    <row r="8183" spans="12:16" x14ac:dyDescent="0.3">
      <c r="L8183" s="48">
        <v>8174</v>
      </c>
      <c r="M8183" s="50">
        <v>0</v>
      </c>
      <c r="O8183" s="48">
        <v>8174</v>
      </c>
      <c r="P8183" s="50">
        <v>0</v>
      </c>
    </row>
    <row r="8184" spans="12:16" x14ac:dyDescent="0.3">
      <c r="L8184" s="48">
        <v>8175</v>
      </c>
      <c r="M8184" s="50">
        <v>0</v>
      </c>
      <c r="O8184" s="48">
        <v>8175</v>
      </c>
      <c r="P8184" s="50">
        <v>0</v>
      </c>
    </row>
    <row r="8185" spans="12:16" x14ac:dyDescent="0.3">
      <c r="L8185" s="48">
        <v>8176</v>
      </c>
      <c r="M8185" s="50">
        <v>0</v>
      </c>
      <c r="O8185" s="48">
        <v>8176</v>
      </c>
      <c r="P8185" s="50">
        <v>0</v>
      </c>
    </row>
    <row r="8186" spans="12:16" x14ac:dyDescent="0.3">
      <c r="L8186" s="48">
        <v>8177</v>
      </c>
      <c r="M8186" s="50">
        <v>257641.58911855673</v>
      </c>
      <c r="O8186" s="48">
        <v>8177</v>
      </c>
      <c r="P8186" s="50">
        <v>257641.58911855673</v>
      </c>
    </row>
    <row r="8187" spans="12:16" x14ac:dyDescent="0.3">
      <c r="L8187" s="48">
        <v>8178</v>
      </c>
      <c r="M8187" s="50">
        <v>0</v>
      </c>
      <c r="O8187" s="48">
        <v>8178</v>
      </c>
      <c r="P8187" s="50">
        <v>0</v>
      </c>
    </row>
    <row r="8188" spans="12:16" x14ac:dyDescent="0.3">
      <c r="L8188" s="48">
        <v>8179</v>
      </c>
      <c r="M8188" s="50">
        <v>286916.42773512925</v>
      </c>
      <c r="O8188" s="48">
        <v>8179</v>
      </c>
      <c r="P8188" s="50">
        <v>286916.42773512925</v>
      </c>
    </row>
    <row r="8189" spans="12:16" x14ac:dyDescent="0.3">
      <c r="L8189" s="48">
        <v>8180</v>
      </c>
      <c r="M8189" s="50">
        <v>0</v>
      </c>
      <c r="O8189" s="48">
        <v>8180</v>
      </c>
      <c r="P8189" s="50">
        <v>0</v>
      </c>
    </row>
    <row r="8190" spans="12:16" x14ac:dyDescent="0.3">
      <c r="L8190" s="48">
        <v>8181</v>
      </c>
      <c r="M8190" s="50">
        <v>3536012.9677261668</v>
      </c>
      <c r="O8190" s="48">
        <v>8181</v>
      </c>
      <c r="P8190" s="50">
        <v>0</v>
      </c>
    </row>
    <row r="8191" spans="12:16" x14ac:dyDescent="0.3">
      <c r="L8191" s="48">
        <v>8182</v>
      </c>
      <c r="M8191" s="50">
        <v>0</v>
      </c>
      <c r="O8191" s="48">
        <v>8182</v>
      </c>
      <c r="P8191" s="50">
        <v>0</v>
      </c>
    </row>
    <row r="8192" spans="12:16" x14ac:dyDescent="0.3">
      <c r="L8192" s="48">
        <v>8183</v>
      </c>
      <c r="M8192" s="50">
        <v>4970291.3564077243</v>
      </c>
      <c r="O8192" s="48">
        <v>8183</v>
      </c>
      <c r="P8192" s="50">
        <v>0</v>
      </c>
    </row>
    <row r="8193" spans="12:16" x14ac:dyDescent="0.3">
      <c r="L8193" s="48">
        <v>8184</v>
      </c>
      <c r="M8193" s="50">
        <v>0</v>
      </c>
      <c r="O8193" s="48">
        <v>8184</v>
      </c>
      <c r="P8193" s="50">
        <v>0</v>
      </c>
    </row>
    <row r="8194" spans="12:16" x14ac:dyDescent="0.3">
      <c r="L8194" s="48">
        <v>8185</v>
      </c>
      <c r="M8194" s="50">
        <v>0</v>
      </c>
      <c r="O8194" s="48">
        <v>8185</v>
      </c>
      <c r="P8194" s="50">
        <v>0</v>
      </c>
    </row>
    <row r="8195" spans="12:16" x14ac:dyDescent="0.3">
      <c r="L8195" s="48">
        <v>8186</v>
      </c>
      <c r="M8195" s="50">
        <v>494668.22939596191</v>
      </c>
      <c r="O8195" s="48">
        <v>8186</v>
      </c>
      <c r="P8195" s="50">
        <v>494668.22939596191</v>
      </c>
    </row>
    <row r="8196" spans="12:16" x14ac:dyDescent="0.3">
      <c r="L8196" s="48">
        <v>8187</v>
      </c>
      <c r="M8196" s="50">
        <v>196797.29384341306</v>
      </c>
      <c r="O8196" s="48">
        <v>8187</v>
      </c>
      <c r="P8196" s="50">
        <v>196797.29384341306</v>
      </c>
    </row>
    <row r="8197" spans="12:16" x14ac:dyDescent="0.3">
      <c r="L8197" s="48">
        <v>8188</v>
      </c>
      <c r="M8197" s="50">
        <v>17080964.918097593</v>
      </c>
      <c r="O8197" s="48">
        <v>8188</v>
      </c>
      <c r="P8197" s="50">
        <v>1262099.4352193433</v>
      </c>
    </row>
    <row r="8198" spans="12:16" x14ac:dyDescent="0.3">
      <c r="L8198" s="48">
        <v>8189</v>
      </c>
      <c r="M8198" s="50">
        <v>537117.89055894292</v>
      </c>
      <c r="O8198" s="48">
        <v>8189</v>
      </c>
      <c r="P8198" s="50">
        <v>537117.89055894292</v>
      </c>
    </row>
    <row r="8199" spans="12:16" x14ac:dyDescent="0.3">
      <c r="L8199" s="48">
        <v>8190</v>
      </c>
      <c r="M8199" s="50">
        <v>237062.47666003663</v>
      </c>
      <c r="O8199" s="48">
        <v>8190</v>
      </c>
      <c r="P8199" s="50">
        <v>237062.47666003663</v>
      </c>
    </row>
    <row r="8200" spans="12:16" x14ac:dyDescent="0.3">
      <c r="L8200" s="48">
        <v>8191</v>
      </c>
      <c r="M8200" s="50">
        <v>27798563.10995654</v>
      </c>
      <c r="O8200" s="48">
        <v>8191</v>
      </c>
      <c r="P8200" s="50">
        <v>23473912.518058546</v>
      </c>
    </row>
    <row r="8201" spans="12:16" x14ac:dyDescent="0.3">
      <c r="L8201" s="48">
        <v>8192</v>
      </c>
      <c r="M8201" s="50">
        <v>122008.93566222717</v>
      </c>
      <c r="O8201" s="48">
        <v>8192</v>
      </c>
      <c r="P8201" s="50">
        <v>122008.93566222717</v>
      </c>
    </row>
    <row r="8202" spans="12:16" x14ac:dyDescent="0.3">
      <c r="L8202" s="48">
        <v>8193</v>
      </c>
      <c r="M8202" s="50">
        <v>106145.73231758398</v>
      </c>
      <c r="O8202" s="48">
        <v>8193</v>
      </c>
      <c r="P8202" s="50">
        <v>106145.73231758398</v>
      </c>
    </row>
    <row r="8203" spans="12:16" x14ac:dyDescent="0.3">
      <c r="L8203" s="48">
        <v>8194</v>
      </c>
      <c r="M8203" s="50">
        <v>0</v>
      </c>
      <c r="O8203" s="48">
        <v>8194</v>
      </c>
      <c r="P8203" s="50">
        <v>0</v>
      </c>
    </row>
    <row r="8204" spans="12:16" x14ac:dyDescent="0.3">
      <c r="L8204" s="48">
        <v>8195</v>
      </c>
      <c r="M8204" s="50">
        <v>3769162.1832248829</v>
      </c>
      <c r="O8204" s="48">
        <v>8195</v>
      </c>
      <c r="P8204" s="50">
        <v>2737615.7914952808</v>
      </c>
    </row>
    <row r="8205" spans="12:16" x14ac:dyDescent="0.3">
      <c r="L8205" s="48">
        <v>8196</v>
      </c>
      <c r="M8205" s="50">
        <v>261875.05096095981</v>
      </c>
      <c r="O8205" s="48">
        <v>8196</v>
      </c>
      <c r="P8205" s="50">
        <v>0</v>
      </c>
    </row>
    <row r="8206" spans="12:16" x14ac:dyDescent="0.3">
      <c r="L8206" s="48">
        <v>8197</v>
      </c>
      <c r="M8206" s="50">
        <v>0</v>
      </c>
      <c r="O8206" s="48">
        <v>8197</v>
      </c>
      <c r="P8206" s="50">
        <v>0</v>
      </c>
    </row>
    <row r="8207" spans="12:16" x14ac:dyDescent="0.3">
      <c r="L8207" s="48">
        <v>8198</v>
      </c>
      <c r="M8207" s="50">
        <v>2013739.255422811</v>
      </c>
      <c r="O8207" s="48">
        <v>8198</v>
      </c>
      <c r="P8207" s="50">
        <v>189849.2812071821</v>
      </c>
    </row>
    <row r="8208" spans="12:16" x14ac:dyDescent="0.3">
      <c r="L8208" s="48">
        <v>8199</v>
      </c>
      <c r="M8208" s="50">
        <v>0</v>
      </c>
      <c r="O8208" s="48">
        <v>8199</v>
      </c>
      <c r="P8208" s="50">
        <v>0</v>
      </c>
    </row>
    <row r="8209" spans="12:16" x14ac:dyDescent="0.3">
      <c r="L8209" s="48">
        <v>8200</v>
      </c>
      <c r="M8209" s="50">
        <v>0</v>
      </c>
      <c r="O8209" s="48">
        <v>8200</v>
      </c>
      <c r="P8209" s="50">
        <v>0</v>
      </c>
    </row>
    <row r="8210" spans="12:16" x14ac:dyDescent="0.3">
      <c r="L8210" s="48">
        <v>8201</v>
      </c>
      <c r="M8210" s="50">
        <v>0</v>
      </c>
      <c r="O8210" s="48">
        <v>8201</v>
      </c>
      <c r="P8210" s="50">
        <v>0</v>
      </c>
    </row>
    <row r="8211" spans="12:16" x14ac:dyDescent="0.3">
      <c r="L8211" s="48">
        <v>8202</v>
      </c>
      <c r="M8211" s="50">
        <v>2057313.6229282969</v>
      </c>
      <c r="O8211" s="48">
        <v>8202</v>
      </c>
      <c r="P8211" s="50">
        <v>0</v>
      </c>
    </row>
    <row r="8212" spans="12:16" x14ac:dyDescent="0.3">
      <c r="L8212" s="48">
        <v>8203</v>
      </c>
      <c r="M8212" s="50">
        <v>189987.88134283572</v>
      </c>
      <c r="O8212" s="48">
        <v>8203</v>
      </c>
      <c r="P8212" s="50">
        <v>189987.88134283572</v>
      </c>
    </row>
    <row r="8213" spans="12:16" x14ac:dyDescent="0.3">
      <c r="L8213" s="48">
        <v>8204</v>
      </c>
      <c r="M8213" s="50">
        <v>3504103.9649427077</v>
      </c>
      <c r="O8213" s="48">
        <v>8204</v>
      </c>
      <c r="P8213" s="50">
        <v>0</v>
      </c>
    </row>
    <row r="8214" spans="12:16" x14ac:dyDescent="0.3">
      <c r="L8214" s="48">
        <v>8205</v>
      </c>
      <c r="M8214" s="50">
        <v>0</v>
      </c>
      <c r="O8214" s="48">
        <v>8205</v>
      </c>
      <c r="P8214" s="50">
        <v>0</v>
      </c>
    </row>
    <row r="8215" spans="12:16" x14ac:dyDescent="0.3">
      <c r="L8215" s="48">
        <v>8206</v>
      </c>
      <c r="M8215" s="50">
        <v>927688.51223231072</v>
      </c>
      <c r="O8215" s="48">
        <v>8206</v>
      </c>
      <c r="P8215" s="50">
        <v>927688.51223231072</v>
      </c>
    </row>
    <row r="8216" spans="12:16" x14ac:dyDescent="0.3">
      <c r="L8216" s="48">
        <v>8207</v>
      </c>
      <c r="M8216" s="50">
        <v>0</v>
      </c>
      <c r="O8216" s="48">
        <v>8207</v>
      </c>
      <c r="P8216" s="50">
        <v>0</v>
      </c>
    </row>
    <row r="8217" spans="12:16" x14ac:dyDescent="0.3">
      <c r="L8217" s="48">
        <v>8208</v>
      </c>
      <c r="M8217" s="50">
        <v>6811277.0657964991</v>
      </c>
      <c r="O8217" s="48">
        <v>8208</v>
      </c>
      <c r="P8217" s="50">
        <v>0</v>
      </c>
    </row>
    <row r="8218" spans="12:16" x14ac:dyDescent="0.3">
      <c r="L8218" s="48">
        <v>8209</v>
      </c>
      <c r="M8218" s="50">
        <v>4365256.4046261907</v>
      </c>
      <c r="O8218" s="48">
        <v>8209</v>
      </c>
      <c r="P8218" s="50">
        <v>1294313.2415209638</v>
      </c>
    </row>
    <row r="8219" spans="12:16" x14ac:dyDescent="0.3">
      <c r="L8219" s="48">
        <v>8210</v>
      </c>
      <c r="M8219" s="50">
        <v>0</v>
      </c>
      <c r="O8219" s="48">
        <v>8210</v>
      </c>
      <c r="P8219" s="50">
        <v>0</v>
      </c>
    </row>
    <row r="8220" spans="12:16" x14ac:dyDescent="0.3">
      <c r="L8220" s="48">
        <v>8211</v>
      </c>
      <c r="M8220" s="50">
        <v>266313.03307051596</v>
      </c>
      <c r="O8220" s="48">
        <v>8211</v>
      </c>
      <c r="P8220" s="50">
        <v>0</v>
      </c>
    </row>
    <row r="8221" spans="12:16" x14ac:dyDescent="0.3">
      <c r="L8221" s="48">
        <v>8212</v>
      </c>
      <c r="M8221" s="50">
        <v>191933.36108514425</v>
      </c>
      <c r="O8221" s="48">
        <v>8212</v>
      </c>
      <c r="P8221" s="50">
        <v>191933.36108514425</v>
      </c>
    </row>
    <row r="8222" spans="12:16" x14ac:dyDescent="0.3">
      <c r="L8222" s="48">
        <v>8213</v>
      </c>
      <c r="M8222" s="50">
        <v>0</v>
      </c>
      <c r="O8222" s="48">
        <v>8213</v>
      </c>
      <c r="P8222" s="50">
        <v>0</v>
      </c>
    </row>
    <row r="8223" spans="12:16" x14ac:dyDescent="0.3">
      <c r="L8223" s="48">
        <v>8214</v>
      </c>
      <c r="M8223" s="50">
        <v>210969.74925754018</v>
      </c>
      <c r="O8223" s="48">
        <v>8214</v>
      </c>
      <c r="P8223" s="50">
        <v>0</v>
      </c>
    </row>
    <row r="8224" spans="12:16" x14ac:dyDescent="0.3">
      <c r="L8224" s="48">
        <v>8215</v>
      </c>
      <c r="M8224" s="50">
        <v>3477137.1038038377</v>
      </c>
      <c r="O8224" s="48">
        <v>8215</v>
      </c>
      <c r="P8224" s="50">
        <v>155083.38571954449</v>
      </c>
    </row>
    <row r="8225" spans="12:16" x14ac:dyDescent="0.3">
      <c r="L8225" s="48">
        <v>8216</v>
      </c>
      <c r="M8225" s="50">
        <v>60868.658673684862</v>
      </c>
      <c r="O8225" s="48">
        <v>8216</v>
      </c>
      <c r="P8225" s="50">
        <v>60868.658673684862</v>
      </c>
    </row>
    <row r="8226" spans="12:16" x14ac:dyDescent="0.3">
      <c r="L8226" s="48">
        <v>8217</v>
      </c>
      <c r="M8226" s="50">
        <v>0</v>
      </c>
      <c r="O8226" s="48">
        <v>8217</v>
      </c>
      <c r="P8226" s="50">
        <v>0</v>
      </c>
    </row>
    <row r="8227" spans="12:16" x14ac:dyDescent="0.3">
      <c r="L8227" s="48">
        <v>8218</v>
      </c>
      <c r="M8227" s="50">
        <v>204596.71197137758</v>
      </c>
      <c r="O8227" s="48">
        <v>8218</v>
      </c>
      <c r="P8227" s="50">
        <v>0</v>
      </c>
    </row>
    <row r="8228" spans="12:16" x14ac:dyDescent="0.3">
      <c r="L8228" s="48">
        <v>8219</v>
      </c>
      <c r="M8228" s="50">
        <v>15787977.00314568</v>
      </c>
      <c r="O8228" s="48">
        <v>8219</v>
      </c>
      <c r="P8228" s="50">
        <v>0</v>
      </c>
    </row>
    <row r="8229" spans="12:16" x14ac:dyDescent="0.3">
      <c r="L8229" s="48">
        <v>8220</v>
      </c>
      <c r="M8229" s="50">
        <v>339283.3032446272</v>
      </c>
      <c r="O8229" s="48">
        <v>8220</v>
      </c>
      <c r="P8229" s="50">
        <v>339283.3032446272</v>
      </c>
    </row>
    <row r="8230" spans="12:16" x14ac:dyDescent="0.3">
      <c r="L8230" s="48">
        <v>8221</v>
      </c>
      <c r="M8230" s="50">
        <v>0</v>
      </c>
      <c r="O8230" s="48">
        <v>8221</v>
      </c>
      <c r="P8230" s="50">
        <v>0</v>
      </c>
    </row>
    <row r="8231" spans="12:16" x14ac:dyDescent="0.3">
      <c r="L8231" s="48">
        <v>8222</v>
      </c>
      <c r="M8231" s="50">
        <v>804197.76234660437</v>
      </c>
      <c r="O8231" s="48">
        <v>8222</v>
      </c>
      <c r="P8231" s="50">
        <v>804197.76234660437</v>
      </c>
    </row>
    <row r="8232" spans="12:16" x14ac:dyDescent="0.3">
      <c r="L8232" s="48">
        <v>8223</v>
      </c>
      <c r="M8232" s="50">
        <v>2928127.7016160968</v>
      </c>
      <c r="O8232" s="48">
        <v>8223</v>
      </c>
      <c r="P8232" s="50">
        <v>2928127.7016160968</v>
      </c>
    </row>
    <row r="8233" spans="12:16" x14ac:dyDescent="0.3">
      <c r="L8233" s="48">
        <v>8224</v>
      </c>
      <c r="M8233" s="50">
        <v>178426.47857586548</v>
      </c>
      <c r="O8233" s="48">
        <v>8224</v>
      </c>
      <c r="P8233" s="50">
        <v>0</v>
      </c>
    </row>
    <row r="8234" spans="12:16" x14ac:dyDescent="0.3">
      <c r="L8234" s="48">
        <v>8225</v>
      </c>
      <c r="M8234" s="50">
        <v>0</v>
      </c>
      <c r="O8234" s="48">
        <v>8225</v>
      </c>
      <c r="P8234" s="50">
        <v>0</v>
      </c>
    </row>
    <row r="8235" spans="12:16" x14ac:dyDescent="0.3">
      <c r="L8235" s="48">
        <v>8226</v>
      </c>
      <c r="M8235" s="50">
        <v>3313562.0505316551</v>
      </c>
      <c r="O8235" s="48">
        <v>8226</v>
      </c>
      <c r="P8235" s="50">
        <v>0</v>
      </c>
    </row>
    <row r="8236" spans="12:16" x14ac:dyDescent="0.3">
      <c r="L8236" s="48">
        <v>8227</v>
      </c>
      <c r="M8236" s="50">
        <v>205291.56440815973</v>
      </c>
      <c r="O8236" s="48">
        <v>8227</v>
      </c>
      <c r="P8236" s="50">
        <v>0</v>
      </c>
    </row>
    <row r="8237" spans="12:16" x14ac:dyDescent="0.3">
      <c r="L8237" s="48">
        <v>8228</v>
      </c>
      <c r="M8237" s="50">
        <v>166867.19945530404</v>
      </c>
      <c r="O8237" s="48">
        <v>8228</v>
      </c>
      <c r="P8237" s="50">
        <v>166867.19945530404</v>
      </c>
    </row>
    <row r="8238" spans="12:16" x14ac:dyDescent="0.3">
      <c r="L8238" s="48">
        <v>8229</v>
      </c>
      <c r="M8238" s="50">
        <v>646209.55275042029</v>
      </c>
      <c r="O8238" s="48">
        <v>8229</v>
      </c>
      <c r="P8238" s="50">
        <v>646209.55275042029</v>
      </c>
    </row>
    <row r="8239" spans="12:16" x14ac:dyDescent="0.3">
      <c r="L8239" s="48">
        <v>8230</v>
      </c>
      <c r="M8239" s="50">
        <v>0</v>
      </c>
      <c r="O8239" s="48">
        <v>8230</v>
      </c>
      <c r="P8239" s="50">
        <v>0</v>
      </c>
    </row>
    <row r="8240" spans="12:16" x14ac:dyDescent="0.3">
      <c r="L8240" s="48">
        <v>8231</v>
      </c>
      <c r="M8240" s="50">
        <v>3637125.3051497601</v>
      </c>
      <c r="O8240" s="48">
        <v>8231</v>
      </c>
      <c r="P8240" s="50">
        <v>3637125.3051497601</v>
      </c>
    </row>
    <row r="8241" spans="12:16" x14ac:dyDescent="0.3">
      <c r="L8241" s="48">
        <v>8232</v>
      </c>
      <c r="M8241" s="50">
        <v>0</v>
      </c>
      <c r="O8241" s="48">
        <v>8232</v>
      </c>
      <c r="P8241" s="50">
        <v>0</v>
      </c>
    </row>
    <row r="8242" spans="12:16" x14ac:dyDescent="0.3">
      <c r="L8242" s="48">
        <v>8233</v>
      </c>
      <c r="M8242" s="50">
        <v>214322.89296043431</v>
      </c>
      <c r="O8242" s="48">
        <v>8233</v>
      </c>
      <c r="P8242" s="50">
        <v>0</v>
      </c>
    </row>
    <row r="8243" spans="12:16" x14ac:dyDescent="0.3">
      <c r="L8243" s="48">
        <v>8234</v>
      </c>
      <c r="M8243" s="50">
        <v>0</v>
      </c>
      <c r="O8243" s="48">
        <v>8234</v>
      </c>
      <c r="P8243" s="50">
        <v>0</v>
      </c>
    </row>
    <row r="8244" spans="12:16" x14ac:dyDescent="0.3">
      <c r="L8244" s="48">
        <v>8235</v>
      </c>
      <c r="M8244" s="50">
        <v>0</v>
      </c>
      <c r="O8244" s="48">
        <v>8235</v>
      </c>
      <c r="P8244" s="50">
        <v>0</v>
      </c>
    </row>
    <row r="8245" spans="12:16" x14ac:dyDescent="0.3">
      <c r="L8245" s="48">
        <v>8236</v>
      </c>
      <c r="M8245" s="50">
        <v>472145.81531278638</v>
      </c>
      <c r="O8245" s="48">
        <v>8236</v>
      </c>
      <c r="P8245" s="50">
        <v>216953.22859985803</v>
      </c>
    </row>
    <row r="8246" spans="12:16" x14ac:dyDescent="0.3">
      <c r="L8246" s="48">
        <v>8237</v>
      </c>
      <c r="M8246" s="50">
        <v>0</v>
      </c>
      <c r="O8246" s="48">
        <v>8237</v>
      </c>
      <c r="P8246" s="50">
        <v>0</v>
      </c>
    </row>
    <row r="8247" spans="12:16" x14ac:dyDescent="0.3">
      <c r="L8247" s="48">
        <v>8238</v>
      </c>
      <c r="M8247" s="50">
        <v>0</v>
      </c>
      <c r="O8247" s="48">
        <v>8238</v>
      </c>
      <c r="P8247" s="50">
        <v>0</v>
      </c>
    </row>
    <row r="8248" spans="12:16" x14ac:dyDescent="0.3">
      <c r="L8248" s="48">
        <v>8239</v>
      </c>
      <c r="M8248" s="50">
        <v>3746757.9817361371</v>
      </c>
      <c r="O8248" s="48">
        <v>8239</v>
      </c>
      <c r="P8248" s="50">
        <v>0</v>
      </c>
    </row>
    <row r="8249" spans="12:16" x14ac:dyDescent="0.3">
      <c r="L8249" s="48">
        <v>8240</v>
      </c>
      <c r="M8249" s="50">
        <v>2311372.0216148333</v>
      </c>
      <c r="O8249" s="48">
        <v>8240</v>
      </c>
      <c r="P8249" s="50">
        <v>0</v>
      </c>
    </row>
    <row r="8250" spans="12:16" x14ac:dyDescent="0.3">
      <c r="L8250" s="48">
        <v>8241</v>
      </c>
      <c r="M8250" s="50">
        <v>911274.60446074489</v>
      </c>
      <c r="O8250" s="48">
        <v>8241</v>
      </c>
      <c r="P8250" s="50">
        <v>0</v>
      </c>
    </row>
    <row r="8251" spans="12:16" x14ac:dyDescent="0.3">
      <c r="L8251" s="48">
        <v>8242</v>
      </c>
      <c r="M8251" s="50">
        <v>2852084.7324513295</v>
      </c>
      <c r="O8251" s="48">
        <v>8242</v>
      </c>
      <c r="P8251" s="50">
        <v>0</v>
      </c>
    </row>
    <row r="8252" spans="12:16" x14ac:dyDescent="0.3">
      <c r="L8252" s="48">
        <v>8243</v>
      </c>
      <c r="M8252" s="50">
        <v>0</v>
      </c>
      <c r="O8252" s="48">
        <v>8243</v>
      </c>
      <c r="P8252" s="50">
        <v>0</v>
      </c>
    </row>
    <row r="8253" spans="12:16" x14ac:dyDescent="0.3">
      <c r="L8253" s="48">
        <v>8244</v>
      </c>
      <c r="M8253" s="50">
        <v>12660760.664339565</v>
      </c>
      <c r="O8253" s="48">
        <v>8244</v>
      </c>
      <c r="P8253" s="50">
        <v>12492583.579242557</v>
      </c>
    </row>
    <row r="8254" spans="12:16" x14ac:dyDescent="0.3">
      <c r="L8254" s="48">
        <v>8245</v>
      </c>
      <c r="M8254" s="50">
        <v>0</v>
      </c>
      <c r="O8254" s="48">
        <v>8245</v>
      </c>
      <c r="P8254" s="50">
        <v>0</v>
      </c>
    </row>
    <row r="8255" spans="12:16" x14ac:dyDescent="0.3">
      <c r="L8255" s="48">
        <v>8246</v>
      </c>
      <c r="M8255" s="50">
        <v>0</v>
      </c>
      <c r="O8255" s="48">
        <v>8246</v>
      </c>
      <c r="P8255" s="50">
        <v>0</v>
      </c>
    </row>
    <row r="8256" spans="12:16" x14ac:dyDescent="0.3">
      <c r="L8256" s="48">
        <v>8247</v>
      </c>
      <c r="M8256" s="50">
        <v>0</v>
      </c>
      <c r="O8256" s="48">
        <v>8247</v>
      </c>
      <c r="P8256" s="50">
        <v>0</v>
      </c>
    </row>
    <row r="8257" spans="12:16" x14ac:dyDescent="0.3">
      <c r="L8257" s="48">
        <v>8248</v>
      </c>
      <c r="M8257" s="50">
        <v>202438.57075232168</v>
      </c>
      <c r="O8257" s="48">
        <v>8248</v>
      </c>
      <c r="P8257" s="50">
        <v>202438.57075232168</v>
      </c>
    </row>
    <row r="8258" spans="12:16" x14ac:dyDescent="0.3">
      <c r="L8258" s="48">
        <v>8249</v>
      </c>
      <c r="M8258" s="50">
        <v>1537981.3308617349</v>
      </c>
      <c r="O8258" s="48">
        <v>8249</v>
      </c>
      <c r="P8258" s="50">
        <v>1537981.3308617349</v>
      </c>
    </row>
    <row r="8259" spans="12:16" x14ac:dyDescent="0.3">
      <c r="L8259" s="48">
        <v>8250</v>
      </c>
      <c r="M8259" s="50">
        <v>542967.42402926274</v>
      </c>
      <c r="O8259" s="48">
        <v>8250</v>
      </c>
      <c r="P8259" s="50">
        <v>300317.89086871757</v>
      </c>
    </row>
    <row r="8260" spans="12:16" x14ac:dyDescent="0.3">
      <c r="L8260" s="48">
        <v>8251</v>
      </c>
      <c r="M8260" s="50">
        <v>352728.96377011569</v>
      </c>
      <c r="O8260" s="48">
        <v>8251</v>
      </c>
      <c r="P8260" s="50">
        <v>352728.96377011569</v>
      </c>
    </row>
    <row r="8261" spans="12:16" x14ac:dyDescent="0.3">
      <c r="L8261" s="48">
        <v>8252</v>
      </c>
      <c r="M8261" s="50">
        <v>1722901.5631260592</v>
      </c>
      <c r="O8261" s="48">
        <v>8252</v>
      </c>
      <c r="P8261" s="50">
        <v>0</v>
      </c>
    </row>
    <row r="8262" spans="12:16" x14ac:dyDescent="0.3">
      <c r="L8262" s="48">
        <v>8253</v>
      </c>
      <c r="M8262" s="50">
        <v>0</v>
      </c>
      <c r="O8262" s="48">
        <v>8253</v>
      </c>
      <c r="P8262" s="50">
        <v>0</v>
      </c>
    </row>
    <row r="8263" spans="12:16" x14ac:dyDescent="0.3">
      <c r="L8263" s="48">
        <v>8254</v>
      </c>
      <c r="M8263" s="50">
        <v>0</v>
      </c>
      <c r="O8263" s="48">
        <v>8254</v>
      </c>
      <c r="P8263" s="50">
        <v>0</v>
      </c>
    </row>
    <row r="8264" spans="12:16" x14ac:dyDescent="0.3">
      <c r="L8264" s="48">
        <v>8255</v>
      </c>
      <c r="M8264" s="50">
        <v>245005.59481793334</v>
      </c>
      <c r="O8264" s="48">
        <v>8255</v>
      </c>
      <c r="P8264" s="50">
        <v>245005.59481793334</v>
      </c>
    </row>
    <row r="8265" spans="12:16" x14ac:dyDescent="0.3">
      <c r="L8265" s="48">
        <v>8256</v>
      </c>
      <c r="M8265" s="50">
        <v>307283.27942048688</v>
      </c>
      <c r="O8265" s="48">
        <v>8256</v>
      </c>
      <c r="P8265" s="50">
        <v>307283.27942048688</v>
      </c>
    </row>
    <row r="8266" spans="12:16" x14ac:dyDescent="0.3">
      <c r="L8266" s="48">
        <v>8257</v>
      </c>
      <c r="M8266" s="50">
        <v>689440.42794956965</v>
      </c>
      <c r="O8266" s="48">
        <v>8257</v>
      </c>
      <c r="P8266" s="50">
        <v>689440.42794956965</v>
      </c>
    </row>
    <row r="8267" spans="12:16" x14ac:dyDescent="0.3">
      <c r="L8267" s="48">
        <v>8258</v>
      </c>
      <c r="M8267" s="50">
        <v>2530300.0506468378</v>
      </c>
      <c r="O8267" s="48">
        <v>8258</v>
      </c>
      <c r="P8267" s="50">
        <v>650197.42437266838</v>
      </c>
    </row>
    <row r="8268" spans="12:16" x14ac:dyDescent="0.3">
      <c r="L8268" s="48">
        <v>8259</v>
      </c>
      <c r="M8268" s="50">
        <v>0</v>
      </c>
      <c r="O8268" s="48">
        <v>8259</v>
      </c>
      <c r="P8268" s="50">
        <v>0</v>
      </c>
    </row>
    <row r="8269" spans="12:16" x14ac:dyDescent="0.3">
      <c r="L8269" s="48">
        <v>8260</v>
      </c>
      <c r="M8269" s="50">
        <v>0</v>
      </c>
      <c r="O8269" s="48">
        <v>8260</v>
      </c>
      <c r="P8269" s="50">
        <v>0</v>
      </c>
    </row>
    <row r="8270" spans="12:16" x14ac:dyDescent="0.3">
      <c r="L8270" s="48">
        <v>8261</v>
      </c>
      <c r="M8270" s="50">
        <v>224279.79746365358</v>
      </c>
      <c r="O8270" s="48">
        <v>8261</v>
      </c>
      <c r="P8270" s="50">
        <v>0</v>
      </c>
    </row>
    <row r="8271" spans="12:16" x14ac:dyDescent="0.3">
      <c r="L8271" s="48">
        <v>8262</v>
      </c>
      <c r="M8271" s="50">
        <v>259592.45220289886</v>
      </c>
      <c r="O8271" s="48">
        <v>8262</v>
      </c>
      <c r="P8271" s="50">
        <v>259592.45220289886</v>
      </c>
    </row>
    <row r="8272" spans="12:16" x14ac:dyDescent="0.3">
      <c r="L8272" s="48">
        <v>8263</v>
      </c>
      <c r="M8272" s="50">
        <v>2661297.9753585374</v>
      </c>
      <c r="O8272" s="48">
        <v>8263</v>
      </c>
      <c r="P8272" s="50">
        <v>1031068.3123009849</v>
      </c>
    </row>
    <row r="8273" spans="12:16" x14ac:dyDescent="0.3">
      <c r="L8273" s="48">
        <v>8264</v>
      </c>
      <c r="M8273" s="50">
        <v>0</v>
      </c>
      <c r="O8273" s="48">
        <v>8264</v>
      </c>
      <c r="P8273" s="50">
        <v>0</v>
      </c>
    </row>
    <row r="8274" spans="12:16" x14ac:dyDescent="0.3">
      <c r="L8274" s="48">
        <v>8265</v>
      </c>
      <c r="M8274" s="50">
        <v>0</v>
      </c>
      <c r="O8274" s="48">
        <v>8265</v>
      </c>
      <c r="P8274" s="50">
        <v>0</v>
      </c>
    </row>
    <row r="8275" spans="12:16" x14ac:dyDescent="0.3">
      <c r="L8275" s="48">
        <v>8266</v>
      </c>
      <c r="M8275" s="50">
        <v>0</v>
      </c>
      <c r="O8275" s="48">
        <v>8266</v>
      </c>
      <c r="P8275" s="50">
        <v>0</v>
      </c>
    </row>
    <row r="8276" spans="12:16" x14ac:dyDescent="0.3">
      <c r="L8276" s="48">
        <v>8267</v>
      </c>
      <c r="M8276" s="50">
        <v>0</v>
      </c>
      <c r="O8276" s="48">
        <v>8267</v>
      </c>
      <c r="P8276" s="50">
        <v>0</v>
      </c>
    </row>
    <row r="8277" spans="12:16" x14ac:dyDescent="0.3">
      <c r="L8277" s="48">
        <v>8268</v>
      </c>
      <c r="M8277" s="50">
        <v>218220.34445925037</v>
      </c>
      <c r="O8277" s="48">
        <v>8268</v>
      </c>
      <c r="P8277" s="50">
        <v>0</v>
      </c>
    </row>
    <row r="8278" spans="12:16" x14ac:dyDescent="0.3">
      <c r="L8278" s="48">
        <v>8269</v>
      </c>
      <c r="M8278" s="50">
        <v>672581.4817360607</v>
      </c>
      <c r="O8278" s="48">
        <v>8269</v>
      </c>
      <c r="P8278" s="50">
        <v>429713.61882311484</v>
      </c>
    </row>
    <row r="8279" spans="12:16" x14ac:dyDescent="0.3">
      <c r="L8279" s="48">
        <v>8270</v>
      </c>
      <c r="M8279" s="50">
        <v>1340594.5614447561</v>
      </c>
      <c r="O8279" s="48">
        <v>8270</v>
      </c>
      <c r="P8279" s="50">
        <v>1340594.5614447561</v>
      </c>
    </row>
    <row r="8280" spans="12:16" x14ac:dyDescent="0.3">
      <c r="L8280" s="48">
        <v>8271</v>
      </c>
      <c r="M8280" s="50">
        <v>5353688.0704221809</v>
      </c>
      <c r="O8280" s="48">
        <v>8271</v>
      </c>
      <c r="P8280" s="50">
        <v>0</v>
      </c>
    </row>
    <row r="8281" spans="12:16" x14ac:dyDescent="0.3">
      <c r="L8281" s="48">
        <v>8272</v>
      </c>
      <c r="M8281" s="50">
        <v>234233.81956353539</v>
      </c>
      <c r="O8281" s="48">
        <v>8272</v>
      </c>
      <c r="P8281" s="50">
        <v>0</v>
      </c>
    </row>
    <row r="8282" spans="12:16" x14ac:dyDescent="0.3">
      <c r="L8282" s="48">
        <v>8273</v>
      </c>
      <c r="M8282" s="50">
        <v>0</v>
      </c>
      <c r="O8282" s="48">
        <v>8273</v>
      </c>
      <c r="P8282" s="50">
        <v>0</v>
      </c>
    </row>
    <row r="8283" spans="12:16" x14ac:dyDescent="0.3">
      <c r="L8283" s="48">
        <v>8274</v>
      </c>
      <c r="M8283" s="50">
        <v>486243.91420956695</v>
      </c>
      <c r="O8283" s="48">
        <v>8274</v>
      </c>
      <c r="P8283" s="50">
        <v>486243.91420956695</v>
      </c>
    </row>
    <row r="8284" spans="12:16" x14ac:dyDescent="0.3">
      <c r="L8284" s="48">
        <v>8275</v>
      </c>
      <c r="M8284" s="50">
        <v>0</v>
      </c>
      <c r="O8284" s="48">
        <v>8275</v>
      </c>
      <c r="P8284" s="50">
        <v>0</v>
      </c>
    </row>
    <row r="8285" spans="12:16" x14ac:dyDescent="0.3">
      <c r="L8285" s="48">
        <v>8276</v>
      </c>
      <c r="M8285" s="50">
        <v>2311134.5870535444</v>
      </c>
      <c r="O8285" s="48">
        <v>8276</v>
      </c>
      <c r="P8285" s="50">
        <v>2311134.5870535444</v>
      </c>
    </row>
    <row r="8286" spans="12:16" x14ac:dyDescent="0.3">
      <c r="L8286" s="48">
        <v>8277</v>
      </c>
      <c r="M8286" s="50">
        <v>479491.09928787482</v>
      </c>
      <c r="O8286" s="48">
        <v>8277</v>
      </c>
      <c r="P8286" s="50">
        <v>479491.09928787482</v>
      </c>
    </row>
    <row r="8287" spans="12:16" x14ac:dyDescent="0.3">
      <c r="L8287" s="48">
        <v>8278</v>
      </c>
      <c r="M8287" s="50">
        <v>0</v>
      </c>
      <c r="O8287" s="48">
        <v>8278</v>
      </c>
      <c r="P8287" s="50">
        <v>0</v>
      </c>
    </row>
    <row r="8288" spans="12:16" x14ac:dyDescent="0.3">
      <c r="L8288" s="48">
        <v>8279</v>
      </c>
      <c r="M8288" s="50">
        <v>0</v>
      </c>
      <c r="O8288" s="48">
        <v>8279</v>
      </c>
      <c r="P8288" s="50">
        <v>0</v>
      </c>
    </row>
    <row r="8289" spans="12:16" x14ac:dyDescent="0.3">
      <c r="L8289" s="48">
        <v>8280</v>
      </c>
      <c r="M8289" s="50">
        <v>0</v>
      </c>
      <c r="O8289" s="48">
        <v>8280</v>
      </c>
      <c r="P8289" s="50">
        <v>0</v>
      </c>
    </row>
    <row r="8290" spans="12:16" x14ac:dyDescent="0.3">
      <c r="L8290" s="48">
        <v>8281</v>
      </c>
      <c r="M8290" s="50">
        <v>3132605.6616055802</v>
      </c>
      <c r="O8290" s="48">
        <v>8281</v>
      </c>
      <c r="P8290" s="50">
        <v>0</v>
      </c>
    </row>
    <row r="8291" spans="12:16" x14ac:dyDescent="0.3">
      <c r="L8291" s="48">
        <v>8282</v>
      </c>
      <c r="M8291" s="50">
        <v>10645101.997477815</v>
      </c>
      <c r="O8291" s="48">
        <v>8282</v>
      </c>
      <c r="P8291" s="50">
        <v>0</v>
      </c>
    </row>
    <row r="8292" spans="12:16" x14ac:dyDescent="0.3">
      <c r="L8292" s="48">
        <v>8283</v>
      </c>
      <c r="M8292" s="50">
        <v>3307164.5778766125</v>
      </c>
      <c r="O8292" s="48">
        <v>8283</v>
      </c>
      <c r="P8292" s="50">
        <v>0</v>
      </c>
    </row>
    <row r="8293" spans="12:16" x14ac:dyDescent="0.3">
      <c r="L8293" s="48">
        <v>8284</v>
      </c>
      <c r="M8293" s="50">
        <v>0</v>
      </c>
      <c r="O8293" s="48">
        <v>8284</v>
      </c>
      <c r="P8293" s="50">
        <v>0</v>
      </c>
    </row>
    <row r="8294" spans="12:16" x14ac:dyDescent="0.3">
      <c r="L8294" s="48">
        <v>8285</v>
      </c>
      <c r="M8294" s="50">
        <v>0</v>
      </c>
      <c r="O8294" s="48">
        <v>8285</v>
      </c>
      <c r="P8294" s="50">
        <v>0</v>
      </c>
    </row>
    <row r="8295" spans="12:16" x14ac:dyDescent="0.3">
      <c r="L8295" s="48">
        <v>8286</v>
      </c>
      <c r="M8295" s="50">
        <v>0</v>
      </c>
      <c r="O8295" s="48">
        <v>8286</v>
      </c>
      <c r="P8295" s="50">
        <v>0</v>
      </c>
    </row>
    <row r="8296" spans="12:16" x14ac:dyDescent="0.3">
      <c r="L8296" s="48">
        <v>8287</v>
      </c>
      <c r="M8296" s="50">
        <v>0</v>
      </c>
      <c r="O8296" s="48">
        <v>8287</v>
      </c>
      <c r="P8296" s="50">
        <v>0</v>
      </c>
    </row>
    <row r="8297" spans="12:16" x14ac:dyDescent="0.3">
      <c r="L8297" s="48">
        <v>8288</v>
      </c>
      <c r="M8297" s="50">
        <v>0</v>
      </c>
      <c r="O8297" s="48">
        <v>8288</v>
      </c>
      <c r="P8297" s="50">
        <v>0</v>
      </c>
    </row>
    <row r="8298" spans="12:16" x14ac:dyDescent="0.3">
      <c r="L8298" s="48">
        <v>8289</v>
      </c>
      <c r="M8298" s="50">
        <v>0</v>
      </c>
      <c r="O8298" s="48">
        <v>8289</v>
      </c>
      <c r="P8298" s="50">
        <v>0</v>
      </c>
    </row>
    <row r="8299" spans="12:16" x14ac:dyDescent="0.3">
      <c r="L8299" s="48">
        <v>8290</v>
      </c>
      <c r="M8299" s="50">
        <v>0</v>
      </c>
      <c r="O8299" s="48">
        <v>8290</v>
      </c>
      <c r="P8299" s="50">
        <v>0</v>
      </c>
    </row>
    <row r="8300" spans="12:16" x14ac:dyDescent="0.3">
      <c r="L8300" s="48">
        <v>8291</v>
      </c>
      <c r="M8300" s="50">
        <v>0</v>
      </c>
      <c r="O8300" s="48">
        <v>8291</v>
      </c>
      <c r="P8300" s="50">
        <v>0</v>
      </c>
    </row>
    <row r="8301" spans="12:16" x14ac:dyDescent="0.3">
      <c r="L8301" s="48">
        <v>8292</v>
      </c>
      <c r="M8301" s="50">
        <v>0</v>
      </c>
      <c r="O8301" s="48">
        <v>8292</v>
      </c>
      <c r="P8301" s="50">
        <v>0</v>
      </c>
    </row>
    <row r="8302" spans="12:16" x14ac:dyDescent="0.3">
      <c r="L8302" s="48">
        <v>8293</v>
      </c>
      <c r="M8302" s="50">
        <v>0</v>
      </c>
      <c r="O8302" s="48">
        <v>8293</v>
      </c>
      <c r="P8302" s="50">
        <v>0</v>
      </c>
    </row>
    <row r="8303" spans="12:16" x14ac:dyDescent="0.3">
      <c r="L8303" s="48">
        <v>8294</v>
      </c>
      <c r="M8303" s="50">
        <v>0</v>
      </c>
      <c r="O8303" s="48">
        <v>8294</v>
      </c>
      <c r="P8303" s="50">
        <v>0</v>
      </c>
    </row>
    <row r="8304" spans="12:16" x14ac:dyDescent="0.3">
      <c r="L8304" s="48">
        <v>8295</v>
      </c>
      <c r="M8304" s="50">
        <v>0</v>
      </c>
      <c r="O8304" s="48">
        <v>8295</v>
      </c>
      <c r="P8304" s="50">
        <v>0</v>
      </c>
    </row>
    <row r="8305" spans="12:16" x14ac:dyDescent="0.3">
      <c r="L8305" s="48">
        <v>8296</v>
      </c>
      <c r="M8305" s="50">
        <v>0</v>
      </c>
      <c r="O8305" s="48">
        <v>8296</v>
      </c>
      <c r="P8305" s="50">
        <v>0</v>
      </c>
    </row>
    <row r="8306" spans="12:16" x14ac:dyDescent="0.3">
      <c r="L8306" s="48">
        <v>8297</v>
      </c>
      <c r="M8306" s="50">
        <v>204862.2388783264</v>
      </c>
      <c r="O8306" s="48">
        <v>8297</v>
      </c>
      <c r="P8306" s="50">
        <v>204862.2388783264</v>
      </c>
    </row>
    <row r="8307" spans="12:16" x14ac:dyDescent="0.3">
      <c r="L8307" s="48">
        <v>8298</v>
      </c>
      <c r="M8307" s="50">
        <v>2014833.6428084115</v>
      </c>
      <c r="O8307" s="48">
        <v>8298</v>
      </c>
      <c r="P8307" s="50">
        <v>2014833.6428084115</v>
      </c>
    </row>
    <row r="8308" spans="12:16" x14ac:dyDescent="0.3">
      <c r="L8308" s="48">
        <v>8299</v>
      </c>
      <c r="M8308" s="50">
        <v>2541378.7306397618</v>
      </c>
      <c r="O8308" s="48">
        <v>8299</v>
      </c>
      <c r="P8308" s="50">
        <v>2541378.7306397618</v>
      </c>
    </row>
    <row r="8309" spans="12:16" x14ac:dyDescent="0.3">
      <c r="L8309" s="48">
        <v>8300</v>
      </c>
      <c r="M8309" s="50">
        <v>0</v>
      </c>
      <c r="O8309" s="48">
        <v>8300</v>
      </c>
      <c r="P8309" s="50">
        <v>0</v>
      </c>
    </row>
    <row r="8310" spans="12:16" x14ac:dyDescent="0.3">
      <c r="L8310" s="48">
        <v>8301</v>
      </c>
      <c r="M8310" s="50">
        <v>186292.40078973328</v>
      </c>
      <c r="O8310" s="48">
        <v>8301</v>
      </c>
      <c r="P8310" s="50">
        <v>186292.40078973328</v>
      </c>
    </row>
    <row r="8311" spans="12:16" x14ac:dyDescent="0.3">
      <c r="L8311" s="48">
        <v>8302</v>
      </c>
      <c r="M8311" s="50">
        <v>0</v>
      </c>
      <c r="O8311" s="48">
        <v>8302</v>
      </c>
      <c r="P8311" s="50">
        <v>0</v>
      </c>
    </row>
    <row r="8312" spans="12:16" x14ac:dyDescent="0.3">
      <c r="L8312" s="48">
        <v>8303</v>
      </c>
      <c r="M8312" s="50">
        <v>0</v>
      </c>
      <c r="O8312" s="48">
        <v>8303</v>
      </c>
      <c r="P8312" s="50">
        <v>0</v>
      </c>
    </row>
    <row r="8313" spans="12:16" x14ac:dyDescent="0.3">
      <c r="L8313" s="48">
        <v>8304</v>
      </c>
      <c r="M8313" s="50">
        <v>0</v>
      </c>
      <c r="O8313" s="48">
        <v>8304</v>
      </c>
      <c r="P8313" s="50">
        <v>0</v>
      </c>
    </row>
    <row r="8314" spans="12:16" x14ac:dyDescent="0.3">
      <c r="L8314" s="48">
        <v>8305</v>
      </c>
      <c r="M8314" s="50">
        <v>0</v>
      </c>
      <c r="O8314" s="48">
        <v>8305</v>
      </c>
      <c r="P8314" s="50">
        <v>0</v>
      </c>
    </row>
    <row r="8315" spans="12:16" x14ac:dyDescent="0.3">
      <c r="L8315" s="48">
        <v>8306</v>
      </c>
      <c r="M8315" s="50">
        <v>1221488.6506648827</v>
      </c>
      <c r="O8315" s="48">
        <v>8306</v>
      </c>
      <c r="P8315" s="50">
        <v>337622.54679768271</v>
      </c>
    </row>
    <row r="8316" spans="12:16" x14ac:dyDescent="0.3">
      <c r="L8316" s="48">
        <v>8307</v>
      </c>
      <c r="M8316" s="50">
        <v>2795545.9138959423</v>
      </c>
      <c r="O8316" s="48">
        <v>8307</v>
      </c>
      <c r="P8316" s="50">
        <v>0</v>
      </c>
    </row>
    <row r="8317" spans="12:16" x14ac:dyDescent="0.3">
      <c r="L8317" s="48">
        <v>8308</v>
      </c>
      <c r="M8317" s="50">
        <v>584076.81467594788</v>
      </c>
      <c r="O8317" s="48">
        <v>8308</v>
      </c>
      <c r="P8317" s="50">
        <v>584076.81467594788</v>
      </c>
    </row>
    <row r="8318" spans="12:16" x14ac:dyDescent="0.3">
      <c r="L8318" s="48">
        <v>8309</v>
      </c>
      <c r="M8318" s="50">
        <v>0</v>
      </c>
      <c r="O8318" s="48">
        <v>8309</v>
      </c>
      <c r="P8318" s="50">
        <v>0</v>
      </c>
    </row>
    <row r="8319" spans="12:16" x14ac:dyDescent="0.3">
      <c r="L8319" s="48">
        <v>8310</v>
      </c>
      <c r="M8319" s="50">
        <v>6629803.1067354623</v>
      </c>
      <c r="O8319" s="48">
        <v>8310</v>
      </c>
      <c r="P8319" s="50">
        <v>358909.25739681051</v>
      </c>
    </row>
    <row r="8320" spans="12:16" x14ac:dyDescent="0.3">
      <c r="L8320" s="48">
        <v>8311</v>
      </c>
      <c r="M8320" s="50">
        <v>762545.31531233271</v>
      </c>
      <c r="O8320" s="48">
        <v>8311</v>
      </c>
      <c r="P8320" s="50">
        <v>762545.31531233271</v>
      </c>
    </row>
    <row r="8321" spans="12:16" x14ac:dyDescent="0.3">
      <c r="L8321" s="48">
        <v>8312</v>
      </c>
      <c r="M8321" s="50">
        <v>0</v>
      </c>
      <c r="O8321" s="48">
        <v>8312</v>
      </c>
      <c r="P8321" s="50">
        <v>0</v>
      </c>
    </row>
    <row r="8322" spans="12:16" x14ac:dyDescent="0.3">
      <c r="L8322" s="48">
        <v>8313</v>
      </c>
      <c r="M8322" s="50">
        <v>19456257.976241514</v>
      </c>
      <c r="O8322" s="48">
        <v>8313</v>
      </c>
      <c r="P8322" s="50">
        <v>0</v>
      </c>
    </row>
    <row r="8323" spans="12:16" x14ac:dyDescent="0.3">
      <c r="L8323" s="48">
        <v>8314</v>
      </c>
      <c r="M8323" s="50">
        <v>1891104.7979652395</v>
      </c>
      <c r="O8323" s="48">
        <v>8314</v>
      </c>
      <c r="P8323" s="50">
        <v>1891104.7979652395</v>
      </c>
    </row>
    <row r="8324" spans="12:16" x14ac:dyDescent="0.3">
      <c r="L8324" s="48">
        <v>8315</v>
      </c>
      <c r="M8324" s="50">
        <v>0</v>
      </c>
      <c r="O8324" s="48">
        <v>8315</v>
      </c>
      <c r="P8324" s="50">
        <v>0</v>
      </c>
    </row>
    <row r="8325" spans="12:16" x14ac:dyDescent="0.3">
      <c r="L8325" s="48">
        <v>8316</v>
      </c>
      <c r="M8325" s="50">
        <v>0</v>
      </c>
      <c r="O8325" s="48">
        <v>8316</v>
      </c>
      <c r="P8325" s="50">
        <v>0</v>
      </c>
    </row>
    <row r="8326" spans="12:16" x14ac:dyDescent="0.3">
      <c r="L8326" s="48">
        <v>8317</v>
      </c>
      <c r="M8326" s="50">
        <v>0</v>
      </c>
      <c r="O8326" s="48">
        <v>8317</v>
      </c>
      <c r="P8326" s="50">
        <v>0</v>
      </c>
    </row>
    <row r="8327" spans="12:16" x14ac:dyDescent="0.3">
      <c r="L8327" s="48">
        <v>8318</v>
      </c>
      <c r="M8327" s="50">
        <v>0</v>
      </c>
      <c r="O8327" s="48">
        <v>8318</v>
      </c>
      <c r="P8327" s="50">
        <v>0</v>
      </c>
    </row>
    <row r="8328" spans="12:16" x14ac:dyDescent="0.3">
      <c r="L8328" s="48">
        <v>8319</v>
      </c>
      <c r="M8328" s="50">
        <v>0</v>
      </c>
      <c r="O8328" s="48">
        <v>8319</v>
      </c>
      <c r="P8328" s="50">
        <v>0</v>
      </c>
    </row>
    <row r="8329" spans="12:16" x14ac:dyDescent="0.3">
      <c r="L8329" s="48">
        <v>8320</v>
      </c>
      <c r="M8329" s="50">
        <v>0</v>
      </c>
      <c r="O8329" s="48">
        <v>8320</v>
      </c>
      <c r="P8329" s="50">
        <v>0</v>
      </c>
    </row>
    <row r="8330" spans="12:16" x14ac:dyDescent="0.3">
      <c r="L8330" s="48">
        <v>8321</v>
      </c>
      <c r="M8330" s="50">
        <v>4502332.9099361105</v>
      </c>
      <c r="O8330" s="48">
        <v>8321</v>
      </c>
      <c r="P8330" s="50">
        <v>0</v>
      </c>
    </row>
    <row r="8331" spans="12:16" x14ac:dyDescent="0.3">
      <c r="L8331" s="48">
        <v>8322</v>
      </c>
      <c r="M8331" s="50">
        <v>0</v>
      </c>
      <c r="O8331" s="48">
        <v>8322</v>
      </c>
      <c r="P8331" s="50">
        <v>0</v>
      </c>
    </row>
    <row r="8332" spans="12:16" x14ac:dyDescent="0.3">
      <c r="L8332" s="48">
        <v>8323</v>
      </c>
      <c r="M8332" s="50">
        <v>453243.80871390318</v>
      </c>
      <c r="O8332" s="48">
        <v>8323</v>
      </c>
      <c r="P8332" s="50">
        <v>453243.80871390318</v>
      </c>
    </row>
    <row r="8333" spans="12:16" x14ac:dyDescent="0.3">
      <c r="L8333" s="48">
        <v>8324</v>
      </c>
      <c r="M8333" s="50">
        <v>0</v>
      </c>
      <c r="O8333" s="48">
        <v>8324</v>
      </c>
      <c r="P8333" s="50">
        <v>0</v>
      </c>
    </row>
    <row r="8334" spans="12:16" x14ac:dyDescent="0.3">
      <c r="L8334" s="48">
        <v>8325</v>
      </c>
      <c r="M8334" s="50">
        <v>61764.30100156871</v>
      </c>
      <c r="O8334" s="48">
        <v>8325</v>
      </c>
      <c r="P8334" s="50">
        <v>61764.30100156871</v>
      </c>
    </row>
    <row r="8335" spans="12:16" x14ac:dyDescent="0.3">
      <c r="L8335" s="48">
        <v>8326</v>
      </c>
      <c r="M8335" s="50">
        <v>203290.50675617662</v>
      </c>
      <c r="O8335" s="48">
        <v>8326</v>
      </c>
      <c r="P8335" s="50">
        <v>203290.50675617662</v>
      </c>
    </row>
    <row r="8336" spans="12:16" x14ac:dyDescent="0.3">
      <c r="L8336" s="48">
        <v>8327</v>
      </c>
      <c r="M8336" s="50">
        <v>3748337.2616987946</v>
      </c>
      <c r="O8336" s="48">
        <v>8327</v>
      </c>
      <c r="P8336" s="50">
        <v>543009.47831019608</v>
      </c>
    </row>
    <row r="8337" spans="12:16" x14ac:dyDescent="0.3">
      <c r="L8337" s="48">
        <v>8328</v>
      </c>
      <c r="M8337" s="50">
        <v>4811175.2361992756</v>
      </c>
      <c r="O8337" s="48">
        <v>8328</v>
      </c>
      <c r="P8337" s="50">
        <v>973431.31115332013</v>
      </c>
    </row>
    <row r="8338" spans="12:16" x14ac:dyDescent="0.3">
      <c r="L8338" s="48">
        <v>8329</v>
      </c>
      <c r="M8338" s="50">
        <v>419353.20740655728</v>
      </c>
      <c r="O8338" s="48">
        <v>8329</v>
      </c>
      <c r="P8338" s="50">
        <v>217869.55843886116</v>
      </c>
    </row>
    <row r="8339" spans="12:16" x14ac:dyDescent="0.3">
      <c r="L8339" s="48">
        <v>8330</v>
      </c>
      <c r="M8339" s="50">
        <v>241945.05456167858</v>
      </c>
      <c r="O8339" s="48">
        <v>8330</v>
      </c>
      <c r="P8339" s="50">
        <v>241945.05456167858</v>
      </c>
    </row>
    <row r="8340" spans="12:16" x14ac:dyDescent="0.3">
      <c r="L8340" s="48">
        <v>8331</v>
      </c>
      <c r="M8340" s="50">
        <v>9385700.6791170314</v>
      </c>
      <c r="O8340" s="48">
        <v>8331</v>
      </c>
      <c r="P8340" s="50">
        <v>9385700.6791170314</v>
      </c>
    </row>
    <row r="8341" spans="12:16" x14ac:dyDescent="0.3">
      <c r="L8341" s="48">
        <v>8332</v>
      </c>
      <c r="M8341" s="50">
        <v>433602.53700085811</v>
      </c>
      <c r="O8341" s="48">
        <v>8332</v>
      </c>
      <c r="P8341" s="50">
        <v>433602.53700085811</v>
      </c>
    </row>
    <row r="8342" spans="12:16" x14ac:dyDescent="0.3">
      <c r="L8342" s="48">
        <v>8333</v>
      </c>
      <c r="M8342" s="50">
        <v>0</v>
      </c>
      <c r="O8342" s="48">
        <v>8333</v>
      </c>
      <c r="P8342" s="50">
        <v>0</v>
      </c>
    </row>
    <row r="8343" spans="12:16" x14ac:dyDescent="0.3">
      <c r="L8343" s="48">
        <v>8334</v>
      </c>
      <c r="M8343" s="50">
        <v>2536056.2794077466</v>
      </c>
      <c r="O8343" s="48">
        <v>8334</v>
      </c>
      <c r="P8343" s="50">
        <v>2536056.2794077466</v>
      </c>
    </row>
    <row r="8344" spans="12:16" x14ac:dyDescent="0.3">
      <c r="L8344" s="48">
        <v>8335</v>
      </c>
      <c r="M8344" s="50">
        <v>0</v>
      </c>
      <c r="O8344" s="48">
        <v>8335</v>
      </c>
      <c r="P8344" s="50">
        <v>0</v>
      </c>
    </row>
    <row r="8345" spans="12:16" x14ac:dyDescent="0.3">
      <c r="L8345" s="48">
        <v>8336</v>
      </c>
      <c r="M8345" s="50">
        <v>218799.00441285421</v>
      </c>
      <c r="O8345" s="48">
        <v>8336</v>
      </c>
      <c r="P8345" s="50">
        <v>218799.00441285421</v>
      </c>
    </row>
    <row r="8346" spans="12:16" x14ac:dyDescent="0.3">
      <c r="L8346" s="48">
        <v>8337</v>
      </c>
      <c r="M8346" s="50">
        <v>0</v>
      </c>
      <c r="O8346" s="48">
        <v>8337</v>
      </c>
      <c r="P8346" s="50">
        <v>0</v>
      </c>
    </row>
    <row r="8347" spans="12:16" x14ac:dyDescent="0.3">
      <c r="L8347" s="48">
        <v>8338</v>
      </c>
      <c r="M8347" s="50">
        <v>240757.6659928255</v>
      </c>
      <c r="O8347" s="48">
        <v>8338</v>
      </c>
      <c r="P8347" s="50">
        <v>0</v>
      </c>
    </row>
    <row r="8348" spans="12:16" x14ac:dyDescent="0.3">
      <c r="L8348" s="48">
        <v>8339</v>
      </c>
      <c r="M8348" s="50">
        <v>1373222.1385323934</v>
      </c>
      <c r="O8348" s="48">
        <v>8339</v>
      </c>
      <c r="P8348" s="50">
        <v>1373222.1385323934</v>
      </c>
    </row>
    <row r="8349" spans="12:16" x14ac:dyDescent="0.3">
      <c r="L8349" s="48">
        <v>8340</v>
      </c>
      <c r="M8349" s="50">
        <v>4950075.5075042211</v>
      </c>
      <c r="O8349" s="48">
        <v>8340</v>
      </c>
      <c r="P8349" s="50">
        <v>0</v>
      </c>
    </row>
    <row r="8350" spans="12:16" x14ac:dyDescent="0.3">
      <c r="L8350" s="48">
        <v>8341</v>
      </c>
      <c r="M8350" s="50">
        <v>227456.50274652638</v>
      </c>
      <c r="O8350" s="48">
        <v>8341</v>
      </c>
      <c r="P8350" s="50">
        <v>0</v>
      </c>
    </row>
    <row r="8351" spans="12:16" x14ac:dyDescent="0.3">
      <c r="L8351" s="48">
        <v>8342</v>
      </c>
      <c r="M8351" s="50">
        <v>929237.18157078594</v>
      </c>
      <c r="O8351" s="48">
        <v>8342</v>
      </c>
      <c r="P8351" s="50">
        <v>0</v>
      </c>
    </row>
    <row r="8352" spans="12:16" x14ac:dyDescent="0.3">
      <c r="L8352" s="48">
        <v>8343</v>
      </c>
      <c r="M8352" s="50">
        <v>2932932.8089447776</v>
      </c>
      <c r="O8352" s="48">
        <v>8343</v>
      </c>
      <c r="P8352" s="50">
        <v>2932932.8089447776</v>
      </c>
    </row>
    <row r="8353" spans="12:16" x14ac:dyDescent="0.3">
      <c r="L8353" s="48">
        <v>8344</v>
      </c>
      <c r="M8353" s="50">
        <v>3125129.0925138225</v>
      </c>
      <c r="O8353" s="48">
        <v>8344</v>
      </c>
      <c r="P8353" s="50">
        <v>3125129.0925138225</v>
      </c>
    </row>
    <row r="8354" spans="12:16" x14ac:dyDescent="0.3">
      <c r="L8354" s="48">
        <v>8345</v>
      </c>
      <c r="M8354" s="50">
        <v>0</v>
      </c>
      <c r="O8354" s="48">
        <v>8345</v>
      </c>
      <c r="P8354" s="50">
        <v>0</v>
      </c>
    </row>
    <row r="8355" spans="12:16" x14ac:dyDescent="0.3">
      <c r="L8355" s="48">
        <v>8346</v>
      </c>
      <c r="M8355" s="50">
        <v>0</v>
      </c>
      <c r="O8355" s="48">
        <v>8346</v>
      </c>
      <c r="P8355" s="50">
        <v>0</v>
      </c>
    </row>
    <row r="8356" spans="12:16" x14ac:dyDescent="0.3">
      <c r="L8356" s="48">
        <v>8347</v>
      </c>
      <c r="M8356" s="50">
        <v>0</v>
      </c>
      <c r="O8356" s="48">
        <v>8347</v>
      </c>
      <c r="P8356" s="50">
        <v>0</v>
      </c>
    </row>
    <row r="8357" spans="12:16" x14ac:dyDescent="0.3">
      <c r="L8357" s="48">
        <v>8348</v>
      </c>
      <c r="M8357" s="50">
        <v>2665232.7236089977</v>
      </c>
      <c r="O8357" s="48">
        <v>8348</v>
      </c>
      <c r="P8357" s="50">
        <v>2665232.7236089977</v>
      </c>
    </row>
    <row r="8358" spans="12:16" x14ac:dyDescent="0.3">
      <c r="L8358" s="48">
        <v>8349</v>
      </c>
      <c r="M8358" s="50">
        <v>0</v>
      </c>
      <c r="O8358" s="48">
        <v>8349</v>
      </c>
      <c r="P8358" s="50">
        <v>0</v>
      </c>
    </row>
    <row r="8359" spans="12:16" x14ac:dyDescent="0.3">
      <c r="L8359" s="48">
        <v>8350</v>
      </c>
      <c r="M8359" s="50">
        <v>13896720.59783688</v>
      </c>
      <c r="O8359" s="48">
        <v>8350</v>
      </c>
      <c r="P8359" s="50">
        <v>3153710.7285391358</v>
      </c>
    </row>
    <row r="8360" spans="12:16" x14ac:dyDescent="0.3">
      <c r="L8360" s="48">
        <v>8351</v>
      </c>
      <c r="M8360" s="50">
        <v>0</v>
      </c>
      <c r="O8360" s="48">
        <v>8351</v>
      </c>
      <c r="P8360" s="50">
        <v>0</v>
      </c>
    </row>
    <row r="8361" spans="12:16" x14ac:dyDescent="0.3">
      <c r="L8361" s="48">
        <v>8352</v>
      </c>
      <c r="M8361" s="50">
        <v>3260716.1023946465</v>
      </c>
      <c r="O8361" s="48">
        <v>8352</v>
      </c>
      <c r="P8361" s="50">
        <v>3260716.1023946465</v>
      </c>
    </row>
    <row r="8362" spans="12:16" x14ac:dyDescent="0.3">
      <c r="L8362" s="48">
        <v>8353</v>
      </c>
      <c r="M8362" s="50">
        <v>0</v>
      </c>
      <c r="O8362" s="48">
        <v>8353</v>
      </c>
      <c r="P8362" s="50">
        <v>0</v>
      </c>
    </row>
    <row r="8363" spans="12:16" x14ac:dyDescent="0.3">
      <c r="L8363" s="48">
        <v>8354</v>
      </c>
      <c r="M8363" s="50">
        <v>0</v>
      </c>
      <c r="O8363" s="48">
        <v>8354</v>
      </c>
      <c r="P8363" s="50">
        <v>0</v>
      </c>
    </row>
    <row r="8364" spans="12:16" x14ac:dyDescent="0.3">
      <c r="L8364" s="48">
        <v>8355</v>
      </c>
      <c r="M8364" s="50">
        <v>0</v>
      </c>
      <c r="O8364" s="48">
        <v>8355</v>
      </c>
      <c r="P8364" s="50">
        <v>0</v>
      </c>
    </row>
    <row r="8365" spans="12:16" x14ac:dyDescent="0.3">
      <c r="L8365" s="48">
        <v>8356</v>
      </c>
      <c r="M8365" s="50">
        <v>0</v>
      </c>
      <c r="O8365" s="48">
        <v>8356</v>
      </c>
      <c r="P8365" s="50">
        <v>0</v>
      </c>
    </row>
    <row r="8366" spans="12:16" x14ac:dyDescent="0.3">
      <c r="L8366" s="48">
        <v>8357</v>
      </c>
      <c r="M8366" s="50">
        <v>0</v>
      </c>
      <c r="O8366" s="48">
        <v>8357</v>
      </c>
      <c r="P8366" s="50">
        <v>0</v>
      </c>
    </row>
    <row r="8367" spans="12:16" x14ac:dyDescent="0.3">
      <c r="L8367" s="48">
        <v>8358</v>
      </c>
      <c r="M8367" s="50">
        <v>1423989.0445396944</v>
      </c>
      <c r="O8367" s="48">
        <v>8358</v>
      </c>
      <c r="P8367" s="50">
        <v>1423989.0445396944</v>
      </c>
    </row>
    <row r="8368" spans="12:16" x14ac:dyDescent="0.3">
      <c r="L8368" s="48">
        <v>8359</v>
      </c>
      <c r="M8368" s="50">
        <v>2545828.7664891826</v>
      </c>
      <c r="O8368" s="48">
        <v>8359</v>
      </c>
      <c r="P8368" s="50">
        <v>2545828.7664891826</v>
      </c>
    </row>
    <row r="8369" spans="12:16" x14ac:dyDescent="0.3">
      <c r="L8369" s="48">
        <v>8360</v>
      </c>
      <c r="M8369" s="50">
        <v>1078973.8223144361</v>
      </c>
      <c r="O8369" s="48">
        <v>8360</v>
      </c>
      <c r="P8369" s="50">
        <v>0</v>
      </c>
    </row>
    <row r="8370" spans="12:16" x14ac:dyDescent="0.3">
      <c r="L8370" s="48">
        <v>8361</v>
      </c>
      <c r="M8370" s="50">
        <v>0</v>
      </c>
      <c r="O8370" s="48">
        <v>8361</v>
      </c>
      <c r="P8370" s="50">
        <v>0</v>
      </c>
    </row>
    <row r="8371" spans="12:16" x14ac:dyDescent="0.3">
      <c r="L8371" s="48">
        <v>8362</v>
      </c>
      <c r="M8371" s="50">
        <v>220513.15712445081</v>
      </c>
      <c r="O8371" s="48">
        <v>8362</v>
      </c>
      <c r="P8371" s="50">
        <v>0</v>
      </c>
    </row>
    <row r="8372" spans="12:16" x14ac:dyDescent="0.3">
      <c r="L8372" s="48">
        <v>8363</v>
      </c>
      <c r="M8372" s="50">
        <v>0</v>
      </c>
      <c r="O8372" s="48">
        <v>8363</v>
      </c>
      <c r="P8372" s="50">
        <v>0</v>
      </c>
    </row>
    <row r="8373" spans="12:16" x14ac:dyDescent="0.3">
      <c r="L8373" s="48">
        <v>8364</v>
      </c>
      <c r="M8373" s="50">
        <v>5703360.1018766053</v>
      </c>
      <c r="O8373" s="48">
        <v>8364</v>
      </c>
      <c r="P8373" s="50">
        <v>5703360.1018766053</v>
      </c>
    </row>
    <row r="8374" spans="12:16" x14ac:dyDescent="0.3">
      <c r="L8374" s="48">
        <v>8365</v>
      </c>
      <c r="M8374" s="50">
        <v>207930.63636767623</v>
      </c>
      <c r="O8374" s="48">
        <v>8365</v>
      </c>
      <c r="P8374" s="50">
        <v>0</v>
      </c>
    </row>
    <row r="8375" spans="12:16" x14ac:dyDescent="0.3">
      <c r="L8375" s="48">
        <v>8366</v>
      </c>
      <c r="M8375" s="50">
        <v>4577931.1111507863</v>
      </c>
      <c r="O8375" s="48">
        <v>8366</v>
      </c>
      <c r="P8375" s="50">
        <v>1753470.7989415838</v>
      </c>
    </row>
    <row r="8376" spans="12:16" x14ac:dyDescent="0.3">
      <c r="L8376" s="48">
        <v>8367</v>
      </c>
      <c r="M8376" s="50">
        <v>302514.22904015175</v>
      </c>
      <c r="O8376" s="48">
        <v>8367</v>
      </c>
      <c r="P8376" s="50">
        <v>302514.22904015175</v>
      </c>
    </row>
    <row r="8377" spans="12:16" x14ac:dyDescent="0.3">
      <c r="L8377" s="48">
        <v>8368</v>
      </c>
      <c r="M8377" s="50">
        <v>0</v>
      </c>
      <c r="O8377" s="48">
        <v>8368</v>
      </c>
      <c r="P8377" s="50">
        <v>0</v>
      </c>
    </row>
    <row r="8378" spans="12:16" x14ac:dyDescent="0.3">
      <c r="L8378" s="48">
        <v>8369</v>
      </c>
      <c r="M8378" s="50">
        <v>0</v>
      </c>
      <c r="O8378" s="48">
        <v>8369</v>
      </c>
      <c r="P8378" s="50">
        <v>0</v>
      </c>
    </row>
    <row r="8379" spans="12:16" x14ac:dyDescent="0.3">
      <c r="L8379" s="48">
        <v>8370</v>
      </c>
      <c r="M8379" s="50">
        <v>12183441.147072885</v>
      </c>
      <c r="O8379" s="48">
        <v>8370</v>
      </c>
      <c r="P8379" s="50">
        <v>12183441.147072885</v>
      </c>
    </row>
    <row r="8380" spans="12:16" x14ac:dyDescent="0.3">
      <c r="L8380" s="48">
        <v>8371</v>
      </c>
      <c r="M8380" s="50">
        <v>250927.04379922501</v>
      </c>
      <c r="O8380" s="48">
        <v>8371</v>
      </c>
      <c r="P8380" s="50">
        <v>250927.04379922501</v>
      </c>
    </row>
    <row r="8381" spans="12:16" x14ac:dyDescent="0.3">
      <c r="L8381" s="48">
        <v>8372</v>
      </c>
      <c r="M8381" s="50">
        <v>6546501.7274323339</v>
      </c>
      <c r="O8381" s="48">
        <v>8372</v>
      </c>
      <c r="P8381" s="50">
        <v>6546501.7274323339</v>
      </c>
    </row>
    <row r="8382" spans="12:16" x14ac:dyDescent="0.3">
      <c r="L8382" s="48">
        <v>8373</v>
      </c>
      <c r="M8382" s="50">
        <v>0</v>
      </c>
      <c r="O8382" s="48">
        <v>8373</v>
      </c>
      <c r="P8382" s="50">
        <v>0</v>
      </c>
    </row>
    <row r="8383" spans="12:16" x14ac:dyDescent="0.3">
      <c r="L8383" s="48">
        <v>8374</v>
      </c>
      <c r="M8383" s="50">
        <v>0</v>
      </c>
      <c r="O8383" s="48">
        <v>8374</v>
      </c>
      <c r="P8383" s="50">
        <v>0</v>
      </c>
    </row>
    <row r="8384" spans="12:16" x14ac:dyDescent="0.3">
      <c r="L8384" s="48">
        <v>8375</v>
      </c>
      <c r="M8384" s="50">
        <v>303313.83397343452</v>
      </c>
      <c r="O8384" s="48">
        <v>8375</v>
      </c>
      <c r="P8384" s="50">
        <v>303313.83397343452</v>
      </c>
    </row>
    <row r="8385" spans="12:16" x14ac:dyDescent="0.3">
      <c r="L8385" s="48">
        <v>8376</v>
      </c>
      <c r="M8385" s="50">
        <v>247091.50636617295</v>
      </c>
      <c r="O8385" s="48">
        <v>8376</v>
      </c>
      <c r="P8385" s="50">
        <v>247091.50636617295</v>
      </c>
    </row>
    <row r="8386" spans="12:16" x14ac:dyDescent="0.3">
      <c r="L8386" s="48">
        <v>8377</v>
      </c>
      <c r="M8386" s="50">
        <v>0</v>
      </c>
      <c r="O8386" s="48">
        <v>8377</v>
      </c>
      <c r="P8386" s="50">
        <v>0</v>
      </c>
    </row>
    <row r="8387" spans="12:16" x14ac:dyDescent="0.3">
      <c r="L8387" s="48">
        <v>8378</v>
      </c>
      <c r="M8387" s="50">
        <v>205366.78881903546</v>
      </c>
      <c r="O8387" s="48">
        <v>8378</v>
      </c>
      <c r="P8387" s="50">
        <v>205366.78881903546</v>
      </c>
    </row>
    <row r="8388" spans="12:16" x14ac:dyDescent="0.3">
      <c r="L8388" s="48">
        <v>8379</v>
      </c>
      <c r="M8388" s="50">
        <v>5231311.5256350348</v>
      </c>
      <c r="O8388" s="48">
        <v>8379</v>
      </c>
      <c r="P8388" s="50">
        <v>1251073.105977508</v>
      </c>
    </row>
    <row r="8389" spans="12:16" x14ac:dyDescent="0.3">
      <c r="L8389" s="48">
        <v>8380</v>
      </c>
      <c r="M8389" s="50">
        <v>3740658.574252631</v>
      </c>
      <c r="O8389" s="48">
        <v>8380</v>
      </c>
      <c r="P8389" s="50">
        <v>0</v>
      </c>
    </row>
    <row r="8390" spans="12:16" x14ac:dyDescent="0.3">
      <c r="L8390" s="48">
        <v>8381</v>
      </c>
      <c r="M8390" s="50">
        <v>846999.19475461426</v>
      </c>
      <c r="O8390" s="48">
        <v>8381</v>
      </c>
      <c r="P8390" s="50">
        <v>846999.19475461426</v>
      </c>
    </row>
    <row r="8391" spans="12:16" x14ac:dyDescent="0.3">
      <c r="L8391" s="48">
        <v>8382</v>
      </c>
      <c r="M8391" s="50">
        <v>345805.6981075806</v>
      </c>
      <c r="O8391" s="48">
        <v>8382</v>
      </c>
      <c r="P8391" s="50">
        <v>345805.6981075806</v>
      </c>
    </row>
    <row r="8392" spans="12:16" x14ac:dyDescent="0.3">
      <c r="L8392" s="48">
        <v>8383</v>
      </c>
      <c r="M8392" s="50">
        <v>9523301.8037910499</v>
      </c>
      <c r="O8392" s="48">
        <v>8383</v>
      </c>
      <c r="P8392" s="50">
        <v>178590.17018391751</v>
      </c>
    </row>
    <row r="8393" spans="12:16" x14ac:dyDescent="0.3">
      <c r="L8393" s="48">
        <v>8384</v>
      </c>
      <c r="M8393" s="50">
        <v>183545.62766451275</v>
      </c>
      <c r="O8393" s="48">
        <v>8384</v>
      </c>
      <c r="P8393" s="50">
        <v>183545.62766451275</v>
      </c>
    </row>
    <row r="8394" spans="12:16" x14ac:dyDescent="0.3">
      <c r="L8394" s="48">
        <v>8385</v>
      </c>
      <c r="M8394" s="50">
        <v>3813405.4439054099</v>
      </c>
      <c r="O8394" s="48">
        <v>8385</v>
      </c>
      <c r="P8394" s="50">
        <v>0</v>
      </c>
    </row>
    <row r="8395" spans="12:16" x14ac:dyDescent="0.3">
      <c r="L8395" s="48">
        <v>8386</v>
      </c>
      <c r="M8395" s="50">
        <v>0</v>
      </c>
      <c r="O8395" s="48">
        <v>8386</v>
      </c>
      <c r="P8395" s="50">
        <v>0</v>
      </c>
    </row>
    <row r="8396" spans="12:16" x14ac:dyDescent="0.3">
      <c r="L8396" s="48">
        <v>8387</v>
      </c>
      <c r="M8396" s="50">
        <v>234398.59567956967</v>
      </c>
      <c r="O8396" s="48">
        <v>8387</v>
      </c>
      <c r="P8396" s="50">
        <v>234398.59567956967</v>
      </c>
    </row>
    <row r="8397" spans="12:16" x14ac:dyDescent="0.3">
      <c r="L8397" s="48">
        <v>8388</v>
      </c>
      <c r="M8397" s="50">
        <v>0</v>
      </c>
      <c r="O8397" s="48">
        <v>8388</v>
      </c>
      <c r="P8397" s="50">
        <v>0</v>
      </c>
    </row>
    <row r="8398" spans="12:16" x14ac:dyDescent="0.3">
      <c r="L8398" s="48">
        <v>8389</v>
      </c>
      <c r="M8398" s="50">
        <v>189143.19522056149</v>
      </c>
      <c r="O8398" s="48">
        <v>8389</v>
      </c>
      <c r="P8398" s="50">
        <v>189143.19522056149</v>
      </c>
    </row>
    <row r="8399" spans="12:16" x14ac:dyDescent="0.3">
      <c r="L8399" s="48">
        <v>8390</v>
      </c>
      <c r="M8399" s="50">
        <v>1056186.7093160239</v>
      </c>
      <c r="O8399" s="48">
        <v>8390</v>
      </c>
      <c r="P8399" s="50">
        <v>0</v>
      </c>
    </row>
    <row r="8400" spans="12:16" x14ac:dyDescent="0.3">
      <c r="L8400" s="48">
        <v>8391</v>
      </c>
      <c r="M8400" s="50">
        <v>0</v>
      </c>
      <c r="O8400" s="48">
        <v>8391</v>
      </c>
      <c r="P8400" s="50">
        <v>0</v>
      </c>
    </row>
    <row r="8401" spans="12:16" x14ac:dyDescent="0.3">
      <c r="L8401" s="48">
        <v>8392</v>
      </c>
      <c r="M8401" s="50">
        <v>0</v>
      </c>
      <c r="O8401" s="48">
        <v>8392</v>
      </c>
      <c r="P8401" s="50">
        <v>0</v>
      </c>
    </row>
    <row r="8402" spans="12:16" x14ac:dyDescent="0.3">
      <c r="L8402" s="48">
        <v>8393</v>
      </c>
      <c r="M8402" s="50">
        <v>2112589.0000691074</v>
      </c>
      <c r="O8402" s="48">
        <v>8393</v>
      </c>
      <c r="P8402" s="50">
        <v>0</v>
      </c>
    </row>
    <row r="8403" spans="12:16" x14ac:dyDescent="0.3">
      <c r="L8403" s="48">
        <v>8394</v>
      </c>
      <c r="M8403" s="50">
        <v>0</v>
      </c>
      <c r="O8403" s="48">
        <v>8394</v>
      </c>
      <c r="P8403" s="50">
        <v>0</v>
      </c>
    </row>
    <row r="8404" spans="12:16" x14ac:dyDescent="0.3">
      <c r="L8404" s="48">
        <v>8395</v>
      </c>
      <c r="M8404" s="50">
        <v>632387.02891961241</v>
      </c>
      <c r="O8404" s="48">
        <v>8395</v>
      </c>
      <c r="P8404" s="50">
        <v>632387.02891961241</v>
      </c>
    </row>
    <row r="8405" spans="12:16" x14ac:dyDescent="0.3">
      <c r="L8405" s="48">
        <v>8396</v>
      </c>
      <c r="M8405" s="50">
        <v>0</v>
      </c>
      <c r="O8405" s="48">
        <v>8396</v>
      </c>
      <c r="P8405" s="50">
        <v>0</v>
      </c>
    </row>
    <row r="8406" spans="12:16" x14ac:dyDescent="0.3">
      <c r="L8406" s="48">
        <v>8397</v>
      </c>
      <c r="M8406" s="50">
        <v>187855.17732617352</v>
      </c>
      <c r="O8406" s="48">
        <v>8397</v>
      </c>
      <c r="P8406" s="50">
        <v>0</v>
      </c>
    </row>
    <row r="8407" spans="12:16" x14ac:dyDescent="0.3">
      <c r="L8407" s="48">
        <v>8398</v>
      </c>
      <c r="M8407" s="50">
        <v>6250016.5408035554</v>
      </c>
      <c r="O8407" s="48">
        <v>8398</v>
      </c>
      <c r="P8407" s="50">
        <v>0</v>
      </c>
    </row>
    <row r="8408" spans="12:16" x14ac:dyDescent="0.3">
      <c r="L8408" s="48">
        <v>8399</v>
      </c>
      <c r="M8408" s="50">
        <v>3261935.608950749</v>
      </c>
      <c r="O8408" s="48">
        <v>8399</v>
      </c>
      <c r="P8408" s="50">
        <v>0</v>
      </c>
    </row>
    <row r="8409" spans="12:16" x14ac:dyDescent="0.3">
      <c r="L8409" s="48">
        <v>8400</v>
      </c>
      <c r="M8409" s="50">
        <v>0</v>
      </c>
      <c r="O8409" s="48">
        <v>8400</v>
      </c>
      <c r="P8409" s="50">
        <v>0</v>
      </c>
    </row>
    <row r="8410" spans="12:16" x14ac:dyDescent="0.3">
      <c r="L8410" s="48">
        <v>8401</v>
      </c>
      <c r="M8410" s="50">
        <v>268597.94996386615</v>
      </c>
      <c r="O8410" s="48">
        <v>8401</v>
      </c>
      <c r="P8410" s="50">
        <v>0</v>
      </c>
    </row>
    <row r="8411" spans="12:16" x14ac:dyDescent="0.3">
      <c r="L8411" s="48">
        <v>8402</v>
      </c>
      <c r="M8411" s="50">
        <v>190432.24956039351</v>
      </c>
      <c r="O8411" s="48">
        <v>8402</v>
      </c>
      <c r="P8411" s="50">
        <v>190432.24956039351</v>
      </c>
    </row>
    <row r="8412" spans="12:16" x14ac:dyDescent="0.3">
      <c r="L8412" s="48">
        <v>8403</v>
      </c>
      <c r="M8412" s="50">
        <v>0</v>
      </c>
      <c r="O8412" s="48">
        <v>8403</v>
      </c>
      <c r="P8412" s="50">
        <v>0</v>
      </c>
    </row>
    <row r="8413" spans="12:16" x14ac:dyDescent="0.3">
      <c r="L8413" s="48">
        <v>8404</v>
      </c>
      <c r="M8413" s="50">
        <v>454336.22776467999</v>
      </c>
      <c r="O8413" s="48">
        <v>8404</v>
      </c>
      <c r="P8413" s="50">
        <v>251478.34625696199</v>
      </c>
    </row>
    <row r="8414" spans="12:16" x14ac:dyDescent="0.3">
      <c r="L8414" s="48">
        <v>8405</v>
      </c>
      <c r="M8414" s="50">
        <v>0</v>
      </c>
      <c r="O8414" s="48">
        <v>8405</v>
      </c>
      <c r="P8414" s="50">
        <v>0</v>
      </c>
    </row>
    <row r="8415" spans="12:16" x14ac:dyDescent="0.3">
      <c r="L8415" s="48">
        <v>8406</v>
      </c>
      <c r="M8415" s="50">
        <v>0</v>
      </c>
      <c r="O8415" s="48">
        <v>8406</v>
      </c>
      <c r="P8415" s="50">
        <v>0</v>
      </c>
    </row>
    <row r="8416" spans="12:16" x14ac:dyDescent="0.3">
      <c r="L8416" s="48">
        <v>8407</v>
      </c>
      <c r="M8416" s="50">
        <v>0</v>
      </c>
      <c r="O8416" s="48">
        <v>8407</v>
      </c>
      <c r="P8416" s="50">
        <v>0</v>
      </c>
    </row>
    <row r="8417" spans="12:16" x14ac:dyDescent="0.3">
      <c r="L8417" s="48">
        <v>8408</v>
      </c>
      <c r="M8417" s="50">
        <v>0</v>
      </c>
      <c r="O8417" s="48">
        <v>8408</v>
      </c>
      <c r="P8417" s="50">
        <v>0</v>
      </c>
    </row>
    <row r="8418" spans="12:16" x14ac:dyDescent="0.3">
      <c r="L8418" s="48">
        <v>8409</v>
      </c>
      <c r="M8418" s="50">
        <v>4197060.2987423101</v>
      </c>
      <c r="O8418" s="48">
        <v>8409</v>
      </c>
      <c r="P8418" s="50">
        <v>4197060.2987423101</v>
      </c>
    </row>
    <row r="8419" spans="12:16" x14ac:dyDescent="0.3">
      <c r="L8419" s="48">
        <v>8410</v>
      </c>
      <c r="M8419" s="50">
        <v>809076.94235554442</v>
      </c>
      <c r="O8419" s="48">
        <v>8410</v>
      </c>
      <c r="P8419" s="50">
        <v>542053.55516144494</v>
      </c>
    </row>
    <row r="8420" spans="12:16" x14ac:dyDescent="0.3">
      <c r="L8420" s="48">
        <v>8411</v>
      </c>
      <c r="M8420" s="50">
        <v>4246219.1830790546</v>
      </c>
      <c r="O8420" s="48">
        <v>8411</v>
      </c>
      <c r="P8420" s="50">
        <v>0</v>
      </c>
    </row>
    <row r="8421" spans="12:16" x14ac:dyDescent="0.3">
      <c r="L8421" s="48">
        <v>8412</v>
      </c>
      <c r="M8421" s="50">
        <v>4065301.7110968642</v>
      </c>
      <c r="O8421" s="48">
        <v>8412</v>
      </c>
      <c r="P8421" s="50">
        <v>4065301.7110968642</v>
      </c>
    </row>
    <row r="8422" spans="12:16" x14ac:dyDescent="0.3">
      <c r="L8422" s="48">
        <v>8413</v>
      </c>
      <c r="M8422" s="50">
        <v>1284609.9820159902</v>
      </c>
      <c r="O8422" s="48">
        <v>8413</v>
      </c>
      <c r="P8422" s="50">
        <v>0</v>
      </c>
    </row>
    <row r="8423" spans="12:16" x14ac:dyDescent="0.3">
      <c r="L8423" s="48">
        <v>8414</v>
      </c>
      <c r="M8423" s="50">
        <v>179265.36014572045</v>
      </c>
      <c r="O8423" s="48">
        <v>8414</v>
      </c>
      <c r="P8423" s="50">
        <v>179265.36014572045</v>
      </c>
    </row>
    <row r="8424" spans="12:16" x14ac:dyDescent="0.3">
      <c r="L8424" s="48">
        <v>8415</v>
      </c>
      <c r="M8424" s="50">
        <v>0</v>
      </c>
      <c r="O8424" s="48">
        <v>8415</v>
      </c>
      <c r="P8424" s="50">
        <v>0</v>
      </c>
    </row>
    <row r="8425" spans="12:16" x14ac:dyDescent="0.3">
      <c r="L8425" s="48">
        <v>8416</v>
      </c>
      <c r="M8425" s="50">
        <v>2115549.3167092516</v>
      </c>
      <c r="O8425" s="48">
        <v>8416</v>
      </c>
      <c r="P8425" s="50">
        <v>0</v>
      </c>
    </row>
    <row r="8426" spans="12:16" x14ac:dyDescent="0.3">
      <c r="L8426" s="48">
        <v>8417</v>
      </c>
      <c r="M8426" s="50">
        <v>2382954.4673159579</v>
      </c>
      <c r="O8426" s="48">
        <v>8417</v>
      </c>
      <c r="P8426" s="50">
        <v>2382954.4673159579</v>
      </c>
    </row>
    <row r="8427" spans="12:16" x14ac:dyDescent="0.3">
      <c r="L8427" s="48">
        <v>8418</v>
      </c>
      <c r="M8427" s="50">
        <v>234443.37042732333</v>
      </c>
      <c r="O8427" s="48">
        <v>8418</v>
      </c>
      <c r="P8427" s="50">
        <v>0</v>
      </c>
    </row>
    <row r="8428" spans="12:16" x14ac:dyDescent="0.3">
      <c r="L8428" s="48">
        <v>8419</v>
      </c>
      <c r="M8428" s="50">
        <v>212417.82272601209</v>
      </c>
      <c r="O8428" s="48">
        <v>8419</v>
      </c>
      <c r="P8428" s="50">
        <v>212417.82272601209</v>
      </c>
    </row>
    <row r="8429" spans="12:16" x14ac:dyDescent="0.3">
      <c r="L8429" s="48">
        <v>8420</v>
      </c>
      <c r="M8429" s="50">
        <v>0</v>
      </c>
      <c r="O8429" s="48">
        <v>8420</v>
      </c>
      <c r="P8429" s="50">
        <v>0</v>
      </c>
    </row>
    <row r="8430" spans="12:16" x14ac:dyDescent="0.3">
      <c r="L8430" s="48">
        <v>8421</v>
      </c>
      <c r="M8430" s="50">
        <v>518326.4602988729</v>
      </c>
      <c r="O8430" s="48">
        <v>8421</v>
      </c>
      <c r="P8430" s="50">
        <v>518326.4602988729</v>
      </c>
    </row>
    <row r="8431" spans="12:16" x14ac:dyDescent="0.3">
      <c r="L8431" s="48">
        <v>8422</v>
      </c>
      <c r="M8431" s="50">
        <v>6757988.9772258149</v>
      </c>
      <c r="O8431" s="48">
        <v>8422</v>
      </c>
      <c r="P8431" s="50">
        <v>6757988.9772258149</v>
      </c>
    </row>
    <row r="8432" spans="12:16" x14ac:dyDescent="0.3">
      <c r="L8432" s="48">
        <v>8423</v>
      </c>
      <c r="M8432" s="50">
        <v>0</v>
      </c>
      <c r="O8432" s="48">
        <v>8423</v>
      </c>
      <c r="P8432" s="50">
        <v>0</v>
      </c>
    </row>
    <row r="8433" spans="12:16" x14ac:dyDescent="0.3">
      <c r="L8433" s="48">
        <v>8424</v>
      </c>
      <c r="M8433" s="50">
        <v>4195878.978283694</v>
      </c>
      <c r="O8433" s="48">
        <v>8424</v>
      </c>
      <c r="P8433" s="50">
        <v>0</v>
      </c>
    </row>
    <row r="8434" spans="12:16" x14ac:dyDescent="0.3">
      <c r="L8434" s="48">
        <v>8425</v>
      </c>
      <c r="M8434" s="50">
        <v>613090.06222345773</v>
      </c>
      <c r="O8434" s="48">
        <v>8425</v>
      </c>
      <c r="P8434" s="50">
        <v>346970.84154616564</v>
      </c>
    </row>
    <row r="8435" spans="12:16" x14ac:dyDescent="0.3">
      <c r="L8435" s="48">
        <v>8426</v>
      </c>
      <c r="M8435" s="50">
        <v>0</v>
      </c>
      <c r="O8435" s="48">
        <v>8426</v>
      </c>
      <c r="P8435" s="50">
        <v>0</v>
      </c>
    </row>
    <row r="8436" spans="12:16" x14ac:dyDescent="0.3">
      <c r="L8436" s="48">
        <v>8427</v>
      </c>
      <c r="M8436" s="50">
        <v>561809.44848191936</v>
      </c>
      <c r="O8436" s="48">
        <v>8427</v>
      </c>
      <c r="P8436" s="50">
        <v>561809.44848191936</v>
      </c>
    </row>
    <row r="8437" spans="12:16" x14ac:dyDescent="0.3">
      <c r="L8437" s="48">
        <v>8428</v>
      </c>
      <c r="M8437" s="50">
        <v>0</v>
      </c>
      <c r="O8437" s="48">
        <v>8428</v>
      </c>
      <c r="P8437" s="50">
        <v>0</v>
      </c>
    </row>
    <row r="8438" spans="12:16" x14ac:dyDescent="0.3">
      <c r="L8438" s="48">
        <v>8429</v>
      </c>
      <c r="M8438" s="50">
        <v>270287.68063513847</v>
      </c>
      <c r="O8438" s="48">
        <v>8429</v>
      </c>
      <c r="P8438" s="50">
        <v>0</v>
      </c>
    </row>
    <row r="8439" spans="12:16" x14ac:dyDescent="0.3">
      <c r="L8439" s="48">
        <v>8430</v>
      </c>
      <c r="M8439" s="50">
        <v>4072720.6612252556</v>
      </c>
      <c r="O8439" s="48">
        <v>8430</v>
      </c>
      <c r="P8439" s="50">
        <v>4072720.6612252556</v>
      </c>
    </row>
    <row r="8440" spans="12:16" x14ac:dyDescent="0.3">
      <c r="L8440" s="48">
        <v>8431</v>
      </c>
      <c r="M8440" s="50">
        <v>0</v>
      </c>
      <c r="O8440" s="48">
        <v>8431</v>
      </c>
      <c r="P8440" s="50">
        <v>0</v>
      </c>
    </row>
    <row r="8441" spans="12:16" x14ac:dyDescent="0.3">
      <c r="L8441" s="48">
        <v>8432</v>
      </c>
      <c r="M8441" s="50">
        <v>802687.01528973307</v>
      </c>
      <c r="O8441" s="48">
        <v>8432</v>
      </c>
      <c r="P8441" s="50">
        <v>802687.01528973307</v>
      </c>
    </row>
    <row r="8442" spans="12:16" x14ac:dyDescent="0.3">
      <c r="L8442" s="48">
        <v>8433</v>
      </c>
      <c r="M8442" s="50">
        <v>0</v>
      </c>
      <c r="O8442" s="48">
        <v>8433</v>
      </c>
      <c r="P8442" s="50">
        <v>0</v>
      </c>
    </row>
    <row r="8443" spans="12:16" x14ac:dyDescent="0.3">
      <c r="L8443" s="48">
        <v>8434</v>
      </c>
      <c r="M8443" s="50">
        <v>654373.683819314</v>
      </c>
      <c r="O8443" s="48">
        <v>8434</v>
      </c>
      <c r="P8443" s="50">
        <v>654373.683819314</v>
      </c>
    </row>
    <row r="8444" spans="12:16" x14ac:dyDescent="0.3">
      <c r="L8444" s="48">
        <v>8435</v>
      </c>
      <c r="M8444" s="50">
        <v>2720098.6326131392</v>
      </c>
      <c r="O8444" s="48">
        <v>8435</v>
      </c>
      <c r="P8444" s="50">
        <v>2720098.6326131392</v>
      </c>
    </row>
    <row r="8445" spans="12:16" x14ac:dyDescent="0.3">
      <c r="L8445" s="48">
        <v>8436</v>
      </c>
      <c r="M8445" s="50">
        <v>0</v>
      </c>
      <c r="O8445" s="48">
        <v>8436</v>
      </c>
      <c r="P8445" s="50">
        <v>0</v>
      </c>
    </row>
    <row r="8446" spans="12:16" x14ac:dyDescent="0.3">
      <c r="L8446" s="48">
        <v>8437</v>
      </c>
      <c r="M8446" s="50">
        <v>150637.29717901442</v>
      </c>
      <c r="O8446" s="48">
        <v>8437</v>
      </c>
      <c r="P8446" s="50">
        <v>0</v>
      </c>
    </row>
    <row r="8447" spans="12:16" x14ac:dyDescent="0.3">
      <c r="L8447" s="48">
        <v>8438</v>
      </c>
      <c r="M8447" s="50">
        <v>362127.52560175204</v>
      </c>
      <c r="O8447" s="48">
        <v>8438</v>
      </c>
      <c r="P8447" s="50">
        <v>362127.52560175204</v>
      </c>
    </row>
    <row r="8448" spans="12:16" x14ac:dyDescent="0.3">
      <c r="L8448" s="48">
        <v>8439</v>
      </c>
      <c r="M8448" s="50">
        <v>0</v>
      </c>
      <c r="O8448" s="48">
        <v>8439</v>
      </c>
      <c r="P8448" s="50">
        <v>0</v>
      </c>
    </row>
    <row r="8449" spans="12:16" x14ac:dyDescent="0.3">
      <c r="L8449" s="48">
        <v>8440</v>
      </c>
      <c r="M8449" s="50">
        <v>0</v>
      </c>
      <c r="O8449" s="48">
        <v>8440</v>
      </c>
      <c r="P8449" s="50">
        <v>0</v>
      </c>
    </row>
    <row r="8450" spans="12:16" x14ac:dyDescent="0.3">
      <c r="L8450" s="48">
        <v>8441</v>
      </c>
      <c r="M8450" s="50">
        <v>989566.46153302502</v>
      </c>
      <c r="O8450" s="48">
        <v>8441</v>
      </c>
      <c r="P8450" s="50">
        <v>989566.46153302502</v>
      </c>
    </row>
    <row r="8451" spans="12:16" x14ac:dyDescent="0.3">
      <c r="L8451" s="48">
        <v>8442</v>
      </c>
      <c r="M8451" s="50">
        <v>2696359.2189353243</v>
      </c>
      <c r="O8451" s="48">
        <v>8442</v>
      </c>
      <c r="P8451" s="50">
        <v>0</v>
      </c>
    </row>
    <row r="8452" spans="12:16" x14ac:dyDescent="0.3">
      <c r="L8452" s="48">
        <v>8443</v>
      </c>
      <c r="M8452" s="50">
        <v>2693038.7175539304</v>
      </c>
      <c r="O8452" s="48">
        <v>8443</v>
      </c>
      <c r="P8452" s="50">
        <v>619904.64549302601</v>
      </c>
    </row>
    <row r="8453" spans="12:16" x14ac:dyDescent="0.3">
      <c r="L8453" s="48">
        <v>8444</v>
      </c>
      <c r="M8453" s="50">
        <v>0</v>
      </c>
      <c r="O8453" s="48">
        <v>8444</v>
      </c>
      <c r="P8453" s="50">
        <v>0</v>
      </c>
    </row>
    <row r="8454" spans="12:16" x14ac:dyDescent="0.3">
      <c r="L8454" s="48">
        <v>8445</v>
      </c>
      <c r="M8454" s="50">
        <v>0</v>
      </c>
      <c r="O8454" s="48">
        <v>8445</v>
      </c>
      <c r="P8454" s="50">
        <v>0</v>
      </c>
    </row>
    <row r="8455" spans="12:16" x14ac:dyDescent="0.3">
      <c r="L8455" s="48">
        <v>8446</v>
      </c>
      <c r="M8455" s="50">
        <v>260578.95282422984</v>
      </c>
      <c r="O8455" s="48">
        <v>8446</v>
      </c>
      <c r="P8455" s="50">
        <v>260578.95282422984</v>
      </c>
    </row>
    <row r="8456" spans="12:16" x14ac:dyDescent="0.3">
      <c r="L8456" s="48">
        <v>8447</v>
      </c>
      <c r="M8456" s="50">
        <v>5230393.2488087397</v>
      </c>
      <c r="O8456" s="48">
        <v>8447</v>
      </c>
      <c r="P8456" s="50">
        <v>159847.61354001999</v>
      </c>
    </row>
    <row r="8457" spans="12:16" x14ac:dyDescent="0.3">
      <c r="L8457" s="48">
        <v>8448</v>
      </c>
      <c r="M8457" s="50">
        <v>0</v>
      </c>
      <c r="O8457" s="48">
        <v>8448</v>
      </c>
      <c r="P8457" s="50">
        <v>0</v>
      </c>
    </row>
    <row r="8458" spans="12:16" x14ac:dyDescent="0.3">
      <c r="L8458" s="48">
        <v>8449</v>
      </c>
      <c r="M8458" s="50">
        <v>0</v>
      </c>
      <c r="O8458" s="48">
        <v>8449</v>
      </c>
      <c r="P8458" s="50">
        <v>0</v>
      </c>
    </row>
    <row r="8459" spans="12:16" x14ac:dyDescent="0.3">
      <c r="L8459" s="48">
        <v>8450</v>
      </c>
      <c r="M8459" s="50">
        <v>0</v>
      </c>
      <c r="O8459" s="48">
        <v>8450</v>
      </c>
      <c r="P8459" s="50">
        <v>0</v>
      </c>
    </row>
    <row r="8460" spans="12:16" x14ac:dyDescent="0.3">
      <c r="L8460" s="48">
        <v>8451</v>
      </c>
      <c r="M8460" s="50">
        <v>0</v>
      </c>
      <c r="O8460" s="48">
        <v>8451</v>
      </c>
      <c r="P8460" s="50">
        <v>0</v>
      </c>
    </row>
    <row r="8461" spans="12:16" x14ac:dyDescent="0.3">
      <c r="L8461" s="48">
        <v>8452</v>
      </c>
      <c r="M8461" s="50">
        <v>4056282.8587136795</v>
      </c>
      <c r="O8461" s="48">
        <v>8452</v>
      </c>
      <c r="P8461" s="50">
        <v>0</v>
      </c>
    </row>
    <row r="8462" spans="12:16" x14ac:dyDescent="0.3">
      <c r="L8462" s="48">
        <v>8453</v>
      </c>
      <c r="M8462" s="50">
        <v>7277922.3849859172</v>
      </c>
      <c r="O8462" s="48">
        <v>8453</v>
      </c>
      <c r="P8462" s="50">
        <v>7277922.3849859172</v>
      </c>
    </row>
    <row r="8463" spans="12:16" x14ac:dyDescent="0.3">
      <c r="L8463" s="48">
        <v>8454</v>
      </c>
      <c r="M8463" s="50">
        <v>0</v>
      </c>
      <c r="O8463" s="48">
        <v>8454</v>
      </c>
      <c r="P8463" s="50">
        <v>0</v>
      </c>
    </row>
    <row r="8464" spans="12:16" x14ac:dyDescent="0.3">
      <c r="L8464" s="48">
        <v>8455</v>
      </c>
      <c r="M8464" s="50">
        <v>0</v>
      </c>
      <c r="O8464" s="48">
        <v>8455</v>
      </c>
      <c r="P8464" s="50">
        <v>0</v>
      </c>
    </row>
    <row r="8465" spans="12:16" x14ac:dyDescent="0.3">
      <c r="L8465" s="48">
        <v>8456</v>
      </c>
      <c r="M8465" s="50">
        <v>0</v>
      </c>
      <c r="O8465" s="48">
        <v>8456</v>
      </c>
      <c r="P8465" s="50">
        <v>0</v>
      </c>
    </row>
    <row r="8466" spans="12:16" x14ac:dyDescent="0.3">
      <c r="L8466" s="48">
        <v>8457</v>
      </c>
      <c r="M8466" s="50">
        <v>0</v>
      </c>
      <c r="O8466" s="48">
        <v>8457</v>
      </c>
      <c r="P8466" s="50">
        <v>0</v>
      </c>
    </row>
    <row r="8467" spans="12:16" x14ac:dyDescent="0.3">
      <c r="L8467" s="48">
        <v>8458</v>
      </c>
      <c r="M8467" s="50">
        <v>0</v>
      </c>
      <c r="O8467" s="48">
        <v>8458</v>
      </c>
      <c r="P8467" s="50">
        <v>0</v>
      </c>
    </row>
    <row r="8468" spans="12:16" x14ac:dyDescent="0.3">
      <c r="L8468" s="48">
        <v>8459</v>
      </c>
      <c r="M8468" s="50">
        <v>0</v>
      </c>
      <c r="O8468" s="48">
        <v>8459</v>
      </c>
      <c r="P8468" s="50">
        <v>0</v>
      </c>
    </row>
    <row r="8469" spans="12:16" x14ac:dyDescent="0.3">
      <c r="L8469" s="48">
        <v>8460</v>
      </c>
      <c r="M8469" s="50">
        <v>173794.60122391526</v>
      </c>
      <c r="O8469" s="48">
        <v>8460</v>
      </c>
      <c r="P8469" s="50">
        <v>173794.60122391526</v>
      </c>
    </row>
    <row r="8470" spans="12:16" x14ac:dyDescent="0.3">
      <c r="L8470" s="48">
        <v>8461</v>
      </c>
      <c r="M8470" s="50">
        <v>0</v>
      </c>
      <c r="O8470" s="48">
        <v>8461</v>
      </c>
      <c r="P8470" s="50">
        <v>0</v>
      </c>
    </row>
    <row r="8471" spans="12:16" x14ac:dyDescent="0.3">
      <c r="L8471" s="48">
        <v>8462</v>
      </c>
      <c r="M8471" s="50">
        <v>333456.67967600707</v>
      </c>
      <c r="O8471" s="48">
        <v>8462</v>
      </c>
      <c r="P8471" s="50">
        <v>333456.67967600707</v>
      </c>
    </row>
    <row r="8472" spans="12:16" x14ac:dyDescent="0.3">
      <c r="L8472" s="48">
        <v>8463</v>
      </c>
      <c r="M8472" s="50">
        <v>0</v>
      </c>
      <c r="O8472" s="48">
        <v>8463</v>
      </c>
      <c r="P8472" s="50">
        <v>0</v>
      </c>
    </row>
    <row r="8473" spans="12:16" x14ac:dyDescent="0.3">
      <c r="L8473" s="48">
        <v>8464</v>
      </c>
      <c r="M8473" s="50">
        <v>0</v>
      </c>
      <c r="O8473" s="48">
        <v>8464</v>
      </c>
      <c r="P8473" s="50">
        <v>0</v>
      </c>
    </row>
    <row r="8474" spans="12:16" x14ac:dyDescent="0.3">
      <c r="L8474" s="48">
        <v>8465</v>
      </c>
      <c r="M8474" s="50">
        <v>0</v>
      </c>
      <c r="O8474" s="48">
        <v>8465</v>
      </c>
      <c r="P8474" s="50">
        <v>0</v>
      </c>
    </row>
    <row r="8475" spans="12:16" x14ac:dyDescent="0.3">
      <c r="L8475" s="48">
        <v>8466</v>
      </c>
      <c r="M8475" s="50">
        <v>751487.79109216528</v>
      </c>
      <c r="O8475" s="48">
        <v>8466</v>
      </c>
      <c r="P8475" s="50">
        <v>0</v>
      </c>
    </row>
    <row r="8476" spans="12:16" x14ac:dyDescent="0.3">
      <c r="L8476" s="48">
        <v>8467</v>
      </c>
      <c r="M8476" s="50">
        <v>6988971.5140332757</v>
      </c>
      <c r="O8476" s="48">
        <v>8467</v>
      </c>
      <c r="P8476" s="50">
        <v>0</v>
      </c>
    </row>
    <row r="8477" spans="12:16" x14ac:dyDescent="0.3">
      <c r="L8477" s="48">
        <v>8468</v>
      </c>
      <c r="M8477" s="50">
        <v>0</v>
      </c>
      <c r="O8477" s="48">
        <v>8468</v>
      </c>
      <c r="P8477" s="50">
        <v>0</v>
      </c>
    </row>
    <row r="8478" spans="12:16" x14ac:dyDescent="0.3">
      <c r="L8478" s="48">
        <v>8469</v>
      </c>
      <c r="M8478" s="50">
        <v>0</v>
      </c>
      <c r="O8478" s="48">
        <v>8469</v>
      </c>
      <c r="P8478" s="50">
        <v>0</v>
      </c>
    </row>
    <row r="8479" spans="12:16" x14ac:dyDescent="0.3">
      <c r="L8479" s="48">
        <v>8470</v>
      </c>
      <c r="M8479" s="50">
        <v>3176809.378661924</v>
      </c>
      <c r="O8479" s="48">
        <v>8470</v>
      </c>
      <c r="P8479" s="50">
        <v>3176809.378661924</v>
      </c>
    </row>
    <row r="8480" spans="12:16" x14ac:dyDescent="0.3">
      <c r="L8480" s="48">
        <v>8471</v>
      </c>
      <c r="M8480" s="50">
        <v>0</v>
      </c>
      <c r="O8480" s="48">
        <v>8471</v>
      </c>
      <c r="P8480" s="50">
        <v>0</v>
      </c>
    </row>
    <row r="8481" spans="12:16" x14ac:dyDescent="0.3">
      <c r="L8481" s="48">
        <v>8472</v>
      </c>
      <c r="M8481" s="50">
        <v>0</v>
      </c>
      <c r="O8481" s="48">
        <v>8472</v>
      </c>
      <c r="P8481" s="50">
        <v>0</v>
      </c>
    </row>
    <row r="8482" spans="12:16" x14ac:dyDescent="0.3">
      <c r="L8482" s="48">
        <v>8473</v>
      </c>
      <c r="M8482" s="50">
        <v>0</v>
      </c>
      <c r="O8482" s="48">
        <v>8473</v>
      </c>
      <c r="P8482" s="50">
        <v>0</v>
      </c>
    </row>
    <row r="8483" spans="12:16" x14ac:dyDescent="0.3">
      <c r="L8483" s="48">
        <v>8474</v>
      </c>
      <c r="M8483" s="50">
        <v>116427.57229065002</v>
      </c>
      <c r="O8483" s="48">
        <v>8474</v>
      </c>
      <c r="P8483" s="50">
        <v>116427.57229065002</v>
      </c>
    </row>
    <row r="8484" spans="12:16" x14ac:dyDescent="0.3">
      <c r="L8484" s="48">
        <v>8475</v>
      </c>
      <c r="M8484" s="50">
        <v>0</v>
      </c>
      <c r="O8484" s="48">
        <v>8475</v>
      </c>
      <c r="P8484" s="50">
        <v>0</v>
      </c>
    </row>
    <row r="8485" spans="12:16" x14ac:dyDescent="0.3">
      <c r="L8485" s="48">
        <v>8476</v>
      </c>
      <c r="M8485" s="50">
        <v>0</v>
      </c>
      <c r="O8485" s="48">
        <v>8476</v>
      </c>
      <c r="P8485" s="50">
        <v>0</v>
      </c>
    </row>
    <row r="8486" spans="12:16" x14ac:dyDescent="0.3">
      <c r="L8486" s="48">
        <v>8477</v>
      </c>
      <c r="M8486" s="50">
        <v>0</v>
      </c>
      <c r="O8486" s="48">
        <v>8477</v>
      </c>
      <c r="P8486" s="50">
        <v>0</v>
      </c>
    </row>
    <row r="8487" spans="12:16" x14ac:dyDescent="0.3">
      <c r="L8487" s="48">
        <v>8478</v>
      </c>
      <c r="M8487" s="50">
        <v>265761.72152601555</v>
      </c>
      <c r="O8487" s="48">
        <v>8478</v>
      </c>
      <c r="P8487" s="50">
        <v>265761.72152601555</v>
      </c>
    </row>
    <row r="8488" spans="12:16" x14ac:dyDescent="0.3">
      <c r="L8488" s="48">
        <v>8479</v>
      </c>
      <c r="M8488" s="50">
        <v>0</v>
      </c>
      <c r="O8488" s="48">
        <v>8479</v>
      </c>
      <c r="P8488" s="50">
        <v>0</v>
      </c>
    </row>
    <row r="8489" spans="12:16" x14ac:dyDescent="0.3">
      <c r="L8489" s="48">
        <v>8480</v>
      </c>
      <c r="M8489" s="50">
        <v>1600383.8807405394</v>
      </c>
      <c r="O8489" s="48">
        <v>8480</v>
      </c>
      <c r="P8489" s="50">
        <v>0</v>
      </c>
    </row>
    <row r="8490" spans="12:16" x14ac:dyDescent="0.3">
      <c r="L8490" s="48">
        <v>8481</v>
      </c>
      <c r="M8490" s="50">
        <v>3361871.8464870462</v>
      </c>
      <c r="O8490" s="48">
        <v>8481</v>
      </c>
      <c r="P8490" s="50">
        <v>0</v>
      </c>
    </row>
    <row r="8491" spans="12:16" x14ac:dyDescent="0.3">
      <c r="L8491" s="48">
        <v>8482</v>
      </c>
      <c r="M8491" s="50">
        <v>156508.63505663094</v>
      </c>
      <c r="O8491" s="48">
        <v>8482</v>
      </c>
      <c r="P8491" s="50">
        <v>156508.63505663094</v>
      </c>
    </row>
    <row r="8492" spans="12:16" x14ac:dyDescent="0.3">
      <c r="L8492" s="48">
        <v>8483</v>
      </c>
      <c r="M8492" s="50">
        <v>0</v>
      </c>
      <c r="O8492" s="48">
        <v>8483</v>
      </c>
      <c r="P8492" s="50">
        <v>0</v>
      </c>
    </row>
    <row r="8493" spans="12:16" x14ac:dyDescent="0.3">
      <c r="L8493" s="48">
        <v>8484</v>
      </c>
      <c r="M8493" s="50">
        <v>0</v>
      </c>
      <c r="O8493" s="48">
        <v>8484</v>
      </c>
      <c r="P8493" s="50">
        <v>0</v>
      </c>
    </row>
    <row r="8494" spans="12:16" x14ac:dyDescent="0.3">
      <c r="L8494" s="48">
        <v>8485</v>
      </c>
      <c r="M8494" s="50">
        <v>0</v>
      </c>
      <c r="O8494" s="48">
        <v>8485</v>
      </c>
      <c r="P8494" s="50">
        <v>0</v>
      </c>
    </row>
    <row r="8495" spans="12:16" x14ac:dyDescent="0.3">
      <c r="L8495" s="48">
        <v>8486</v>
      </c>
      <c r="M8495" s="50">
        <v>0</v>
      </c>
      <c r="O8495" s="48">
        <v>8486</v>
      </c>
      <c r="P8495" s="50">
        <v>0</v>
      </c>
    </row>
    <row r="8496" spans="12:16" x14ac:dyDescent="0.3">
      <c r="L8496" s="48">
        <v>8487</v>
      </c>
      <c r="M8496" s="50">
        <v>187136.03810299907</v>
      </c>
      <c r="O8496" s="48">
        <v>8487</v>
      </c>
      <c r="P8496" s="50">
        <v>187136.03810299907</v>
      </c>
    </row>
    <row r="8497" spans="12:16" x14ac:dyDescent="0.3">
      <c r="L8497" s="48">
        <v>8488</v>
      </c>
      <c r="M8497" s="50">
        <v>809865.04396590078</v>
      </c>
      <c r="O8497" s="48">
        <v>8488</v>
      </c>
      <c r="P8497" s="50">
        <v>809865.04396590078</v>
      </c>
    </row>
    <row r="8498" spans="12:16" x14ac:dyDescent="0.3">
      <c r="L8498" s="48">
        <v>8489</v>
      </c>
      <c r="M8498" s="50">
        <v>0</v>
      </c>
      <c r="O8498" s="48">
        <v>8489</v>
      </c>
      <c r="P8498" s="50">
        <v>0</v>
      </c>
    </row>
    <row r="8499" spans="12:16" x14ac:dyDescent="0.3">
      <c r="L8499" s="48">
        <v>8490</v>
      </c>
      <c r="M8499" s="50">
        <v>178857.19596835948</v>
      </c>
      <c r="O8499" s="48">
        <v>8490</v>
      </c>
      <c r="P8499" s="50">
        <v>178857.19596835948</v>
      </c>
    </row>
    <row r="8500" spans="12:16" x14ac:dyDescent="0.3">
      <c r="L8500" s="48">
        <v>8491</v>
      </c>
      <c r="M8500" s="50">
        <v>793021.24765627936</v>
      </c>
      <c r="O8500" s="48">
        <v>8491</v>
      </c>
      <c r="P8500" s="50">
        <v>793021.24765627936</v>
      </c>
    </row>
    <row r="8501" spans="12:16" x14ac:dyDescent="0.3">
      <c r="L8501" s="48">
        <v>8492</v>
      </c>
      <c r="M8501" s="50">
        <v>0</v>
      </c>
      <c r="O8501" s="48">
        <v>8492</v>
      </c>
      <c r="P8501" s="50">
        <v>0</v>
      </c>
    </row>
    <row r="8502" spans="12:16" x14ac:dyDescent="0.3">
      <c r="L8502" s="48">
        <v>8493</v>
      </c>
      <c r="M8502" s="50">
        <v>0</v>
      </c>
      <c r="O8502" s="48">
        <v>8493</v>
      </c>
      <c r="P8502" s="50">
        <v>0</v>
      </c>
    </row>
    <row r="8503" spans="12:16" x14ac:dyDescent="0.3">
      <c r="L8503" s="48">
        <v>8494</v>
      </c>
      <c r="M8503" s="50">
        <v>0</v>
      </c>
      <c r="O8503" s="48">
        <v>8494</v>
      </c>
      <c r="P8503" s="50">
        <v>0</v>
      </c>
    </row>
    <row r="8504" spans="12:16" x14ac:dyDescent="0.3">
      <c r="L8504" s="48">
        <v>8495</v>
      </c>
      <c r="M8504" s="50">
        <v>0</v>
      </c>
      <c r="O8504" s="48">
        <v>8495</v>
      </c>
      <c r="P8504" s="50">
        <v>0</v>
      </c>
    </row>
    <row r="8505" spans="12:16" x14ac:dyDescent="0.3">
      <c r="L8505" s="48">
        <v>8496</v>
      </c>
      <c r="M8505" s="50">
        <v>0</v>
      </c>
      <c r="O8505" s="48">
        <v>8496</v>
      </c>
      <c r="P8505" s="50">
        <v>0</v>
      </c>
    </row>
    <row r="8506" spans="12:16" x14ac:dyDescent="0.3">
      <c r="L8506" s="48">
        <v>8497</v>
      </c>
      <c r="M8506" s="50">
        <v>304735.60768768698</v>
      </c>
      <c r="O8506" s="48">
        <v>8497</v>
      </c>
      <c r="P8506" s="50">
        <v>304735.60768768698</v>
      </c>
    </row>
    <row r="8507" spans="12:16" x14ac:dyDescent="0.3">
      <c r="L8507" s="48">
        <v>8498</v>
      </c>
      <c r="M8507" s="50">
        <v>0</v>
      </c>
      <c r="O8507" s="48">
        <v>8498</v>
      </c>
      <c r="P8507" s="50">
        <v>0</v>
      </c>
    </row>
    <row r="8508" spans="12:16" x14ac:dyDescent="0.3">
      <c r="L8508" s="48">
        <v>8499</v>
      </c>
      <c r="M8508" s="50">
        <v>0</v>
      </c>
      <c r="O8508" s="48">
        <v>8499</v>
      </c>
      <c r="P8508" s="50">
        <v>0</v>
      </c>
    </row>
    <row r="8509" spans="12:16" x14ac:dyDescent="0.3">
      <c r="L8509" s="48">
        <v>8500</v>
      </c>
      <c r="M8509" s="50">
        <v>776037.6654792917</v>
      </c>
      <c r="O8509" s="48">
        <v>8500</v>
      </c>
      <c r="P8509" s="50">
        <v>0</v>
      </c>
    </row>
    <row r="8510" spans="12:16" x14ac:dyDescent="0.3">
      <c r="L8510" s="48">
        <v>8501</v>
      </c>
      <c r="M8510" s="50">
        <v>0</v>
      </c>
      <c r="O8510" s="48">
        <v>8501</v>
      </c>
      <c r="P8510" s="50">
        <v>0</v>
      </c>
    </row>
    <row r="8511" spans="12:16" x14ac:dyDescent="0.3">
      <c r="L8511" s="48">
        <v>8502</v>
      </c>
      <c r="M8511" s="50">
        <v>0</v>
      </c>
      <c r="O8511" s="48">
        <v>8502</v>
      </c>
      <c r="P8511" s="50">
        <v>0</v>
      </c>
    </row>
    <row r="8512" spans="12:16" x14ac:dyDescent="0.3">
      <c r="L8512" s="48">
        <v>8503</v>
      </c>
      <c r="M8512" s="50">
        <v>0</v>
      </c>
      <c r="O8512" s="48">
        <v>8503</v>
      </c>
      <c r="P8512" s="50">
        <v>0</v>
      </c>
    </row>
    <row r="8513" spans="12:16" x14ac:dyDescent="0.3">
      <c r="L8513" s="48">
        <v>8504</v>
      </c>
      <c r="M8513" s="50">
        <v>0</v>
      </c>
      <c r="O8513" s="48">
        <v>8504</v>
      </c>
      <c r="P8513" s="50">
        <v>0</v>
      </c>
    </row>
    <row r="8514" spans="12:16" x14ac:dyDescent="0.3">
      <c r="L8514" s="48">
        <v>8505</v>
      </c>
      <c r="M8514" s="50">
        <v>0</v>
      </c>
      <c r="O8514" s="48">
        <v>8505</v>
      </c>
      <c r="P8514" s="50">
        <v>0</v>
      </c>
    </row>
    <row r="8515" spans="12:16" x14ac:dyDescent="0.3">
      <c r="L8515" s="48">
        <v>8506</v>
      </c>
      <c r="M8515" s="50">
        <v>0</v>
      </c>
      <c r="O8515" s="48">
        <v>8506</v>
      </c>
      <c r="P8515" s="50">
        <v>0</v>
      </c>
    </row>
    <row r="8516" spans="12:16" x14ac:dyDescent="0.3">
      <c r="L8516" s="48">
        <v>8507</v>
      </c>
      <c r="M8516" s="50">
        <v>0</v>
      </c>
      <c r="O8516" s="48">
        <v>8507</v>
      </c>
      <c r="P8516" s="50">
        <v>0</v>
      </c>
    </row>
    <row r="8517" spans="12:16" x14ac:dyDescent="0.3">
      <c r="L8517" s="48">
        <v>8508</v>
      </c>
      <c r="M8517" s="50">
        <v>0</v>
      </c>
      <c r="O8517" s="48">
        <v>8508</v>
      </c>
      <c r="P8517" s="50">
        <v>0</v>
      </c>
    </row>
    <row r="8518" spans="12:16" x14ac:dyDescent="0.3">
      <c r="L8518" s="48">
        <v>8509</v>
      </c>
      <c r="M8518" s="50">
        <v>0</v>
      </c>
      <c r="O8518" s="48">
        <v>8509</v>
      </c>
      <c r="P8518" s="50">
        <v>0</v>
      </c>
    </row>
    <row r="8519" spans="12:16" x14ac:dyDescent="0.3">
      <c r="L8519" s="48">
        <v>8510</v>
      </c>
      <c r="M8519" s="50">
        <v>2373790.8272868176</v>
      </c>
      <c r="O8519" s="48">
        <v>8510</v>
      </c>
      <c r="P8519" s="50">
        <v>0</v>
      </c>
    </row>
    <row r="8520" spans="12:16" x14ac:dyDescent="0.3">
      <c r="L8520" s="48">
        <v>8511</v>
      </c>
      <c r="M8520" s="50">
        <v>24275078.804983899</v>
      </c>
      <c r="O8520" s="48">
        <v>8511</v>
      </c>
      <c r="P8520" s="50">
        <v>24275078.804983899</v>
      </c>
    </row>
    <row r="8521" spans="12:16" x14ac:dyDescent="0.3">
      <c r="L8521" s="48">
        <v>8512</v>
      </c>
      <c r="M8521" s="50">
        <v>954055.07885380962</v>
      </c>
      <c r="O8521" s="48">
        <v>8512</v>
      </c>
      <c r="P8521" s="50">
        <v>954055.07885380962</v>
      </c>
    </row>
    <row r="8522" spans="12:16" x14ac:dyDescent="0.3">
      <c r="L8522" s="48">
        <v>8513</v>
      </c>
      <c r="M8522" s="50">
        <v>0</v>
      </c>
      <c r="O8522" s="48">
        <v>8513</v>
      </c>
      <c r="P8522" s="50">
        <v>0</v>
      </c>
    </row>
    <row r="8523" spans="12:16" x14ac:dyDescent="0.3">
      <c r="L8523" s="48">
        <v>8514</v>
      </c>
      <c r="M8523" s="50">
        <v>0</v>
      </c>
      <c r="O8523" s="48">
        <v>8514</v>
      </c>
      <c r="P8523" s="50">
        <v>0</v>
      </c>
    </row>
    <row r="8524" spans="12:16" x14ac:dyDescent="0.3">
      <c r="L8524" s="48">
        <v>8515</v>
      </c>
      <c r="M8524" s="50">
        <v>0</v>
      </c>
      <c r="O8524" s="48">
        <v>8515</v>
      </c>
      <c r="P8524" s="50">
        <v>0</v>
      </c>
    </row>
    <row r="8525" spans="12:16" x14ac:dyDescent="0.3">
      <c r="L8525" s="48">
        <v>8516</v>
      </c>
      <c r="M8525" s="50">
        <v>0</v>
      </c>
      <c r="O8525" s="48">
        <v>8516</v>
      </c>
      <c r="P8525" s="50">
        <v>0</v>
      </c>
    </row>
    <row r="8526" spans="12:16" x14ac:dyDescent="0.3">
      <c r="L8526" s="48">
        <v>8517</v>
      </c>
      <c r="M8526" s="50">
        <v>0</v>
      </c>
      <c r="O8526" s="48">
        <v>8517</v>
      </c>
      <c r="P8526" s="50">
        <v>0</v>
      </c>
    </row>
    <row r="8527" spans="12:16" x14ac:dyDescent="0.3">
      <c r="L8527" s="48">
        <v>8518</v>
      </c>
      <c r="M8527" s="50">
        <v>2065453.0893183597</v>
      </c>
      <c r="O8527" s="48">
        <v>8518</v>
      </c>
      <c r="P8527" s="50">
        <v>0</v>
      </c>
    </row>
    <row r="8528" spans="12:16" x14ac:dyDescent="0.3">
      <c r="L8528" s="48">
        <v>8519</v>
      </c>
      <c r="M8528" s="50">
        <v>2900930.6831419789</v>
      </c>
      <c r="O8528" s="48">
        <v>8519</v>
      </c>
      <c r="P8528" s="50">
        <v>0</v>
      </c>
    </row>
    <row r="8529" spans="12:16" x14ac:dyDescent="0.3">
      <c r="L8529" s="48">
        <v>8520</v>
      </c>
      <c r="M8529" s="50">
        <v>1166459.537903561</v>
      </c>
      <c r="O8529" s="48">
        <v>8520</v>
      </c>
      <c r="P8529" s="50">
        <v>153891.85370826063</v>
      </c>
    </row>
    <row r="8530" spans="12:16" x14ac:dyDescent="0.3">
      <c r="L8530" s="48">
        <v>8521</v>
      </c>
      <c r="M8530" s="50">
        <v>2006212.2217166137</v>
      </c>
      <c r="O8530" s="48">
        <v>8521</v>
      </c>
      <c r="P8530" s="50">
        <v>0</v>
      </c>
    </row>
    <row r="8531" spans="12:16" x14ac:dyDescent="0.3">
      <c r="L8531" s="48">
        <v>8522</v>
      </c>
      <c r="M8531" s="50">
        <v>0</v>
      </c>
      <c r="O8531" s="48">
        <v>8522</v>
      </c>
      <c r="P8531" s="50">
        <v>0</v>
      </c>
    </row>
    <row r="8532" spans="12:16" x14ac:dyDescent="0.3">
      <c r="L8532" s="48">
        <v>8523</v>
      </c>
      <c r="M8532" s="50">
        <v>0</v>
      </c>
      <c r="O8532" s="48">
        <v>8523</v>
      </c>
      <c r="P8532" s="50">
        <v>0</v>
      </c>
    </row>
    <row r="8533" spans="12:16" x14ac:dyDescent="0.3">
      <c r="L8533" s="48">
        <v>8524</v>
      </c>
      <c r="M8533" s="50">
        <v>204908.80931771029</v>
      </c>
      <c r="O8533" s="48">
        <v>8524</v>
      </c>
      <c r="P8533" s="50">
        <v>0</v>
      </c>
    </row>
    <row r="8534" spans="12:16" x14ac:dyDescent="0.3">
      <c r="L8534" s="48">
        <v>8525</v>
      </c>
      <c r="M8534" s="50">
        <v>10228104.571689436</v>
      </c>
      <c r="O8534" s="48">
        <v>8525</v>
      </c>
      <c r="P8534" s="50">
        <v>0</v>
      </c>
    </row>
    <row r="8535" spans="12:16" x14ac:dyDescent="0.3">
      <c r="L8535" s="48">
        <v>8526</v>
      </c>
      <c r="M8535" s="50">
        <v>4790741.9552092673</v>
      </c>
      <c r="O8535" s="48">
        <v>8526</v>
      </c>
      <c r="P8535" s="50">
        <v>4790741.9552092673</v>
      </c>
    </row>
    <row r="8536" spans="12:16" x14ac:dyDescent="0.3">
      <c r="L8536" s="48">
        <v>8527</v>
      </c>
      <c r="M8536" s="50">
        <v>0</v>
      </c>
      <c r="O8536" s="48">
        <v>8527</v>
      </c>
      <c r="P8536" s="50">
        <v>0</v>
      </c>
    </row>
    <row r="8537" spans="12:16" x14ac:dyDescent="0.3">
      <c r="L8537" s="48">
        <v>8528</v>
      </c>
      <c r="M8537" s="50">
        <v>0</v>
      </c>
      <c r="O8537" s="48">
        <v>8528</v>
      </c>
      <c r="P8537" s="50">
        <v>0</v>
      </c>
    </row>
    <row r="8538" spans="12:16" x14ac:dyDescent="0.3">
      <c r="L8538" s="48">
        <v>8529</v>
      </c>
      <c r="M8538" s="50">
        <v>0</v>
      </c>
      <c r="O8538" s="48">
        <v>8529</v>
      </c>
      <c r="P8538" s="50">
        <v>0</v>
      </c>
    </row>
    <row r="8539" spans="12:16" x14ac:dyDescent="0.3">
      <c r="L8539" s="48">
        <v>8530</v>
      </c>
      <c r="M8539" s="50">
        <v>1883847.1409671272</v>
      </c>
      <c r="O8539" s="48">
        <v>8530</v>
      </c>
      <c r="P8539" s="50">
        <v>1883847.1409671272</v>
      </c>
    </row>
    <row r="8540" spans="12:16" x14ac:dyDescent="0.3">
      <c r="L8540" s="48">
        <v>8531</v>
      </c>
      <c r="M8540" s="50">
        <v>0</v>
      </c>
      <c r="O8540" s="48">
        <v>8531</v>
      </c>
      <c r="P8540" s="50">
        <v>0</v>
      </c>
    </row>
    <row r="8541" spans="12:16" x14ac:dyDescent="0.3">
      <c r="L8541" s="48">
        <v>8532</v>
      </c>
      <c r="M8541" s="50">
        <v>3451766.7882227646</v>
      </c>
      <c r="O8541" s="48">
        <v>8532</v>
      </c>
      <c r="P8541" s="50">
        <v>0</v>
      </c>
    </row>
    <row r="8542" spans="12:16" x14ac:dyDescent="0.3">
      <c r="L8542" s="48">
        <v>8533</v>
      </c>
      <c r="M8542" s="50">
        <v>4764445.6221677065</v>
      </c>
      <c r="O8542" s="48">
        <v>8533</v>
      </c>
      <c r="P8542" s="50">
        <v>532650.76877031522</v>
      </c>
    </row>
    <row r="8543" spans="12:16" x14ac:dyDescent="0.3">
      <c r="L8543" s="48">
        <v>8534</v>
      </c>
      <c r="M8543" s="50">
        <v>186444.29497316552</v>
      </c>
      <c r="O8543" s="48">
        <v>8534</v>
      </c>
      <c r="P8543" s="50">
        <v>0</v>
      </c>
    </row>
    <row r="8544" spans="12:16" x14ac:dyDescent="0.3">
      <c r="L8544" s="48">
        <v>8535</v>
      </c>
      <c r="M8544" s="50">
        <v>3873366.7973000682</v>
      </c>
      <c r="O8544" s="48">
        <v>8535</v>
      </c>
      <c r="P8544" s="50">
        <v>0</v>
      </c>
    </row>
    <row r="8545" spans="12:16" x14ac:dyDescent="0.3">
      <c r="L8545" s="48">
        <v>8536</v>
      </c>
      <c r="M8545" s="50">
        <v>2117563.6224011444</v>
      </c>
      <c r="O8545" s="48">
        <v>8536</v>
      </c>
      <c r="P8545" s="50">
        <v>0</v>
      </c>
    </row>
    <row r="8546" spans="12:16" x14ac:dyDescent="0.3">
      <c r="L8546" s="48">
        <v>8537</v>
      </c>
      <c r="M8546" s="50">
        <v>778041.30187029939</v>
      </c>
      <c r="O8546" s="48">
        <v>8537</v>
      </c>
      <c r="P8546" s="50">
        <v>613304.14534788323</v>
      </c>
    </row>
    <row r="8547" spans="12:16" x14ac:dyDescent="0.3">
      <c r="L8547" s="48">
        <v>8538</v>
      </c>
      <c r="M8547" s="50">
        <v>3478184.7160693249</v>
      </c>
      <c r="O8547" s="48">
        <v>8538</v>
      </c>
      <c r="P8547" s="50">
        <v>673743.29228838533</v>
      </c>
    </row>
    <row r="8548" spans="12:16" x14ac:dyDescent="0.3">
      <c r="L8548" s="48">
        <v>8539</v>
      </c>
      <c r="M8548" s="50">
        <v>0</v>
      </c>
      <c r="O8548" s="48">
        <v>8539</v>
      </c>
      <c r="P8548" s="50">
        <v>0</v>
      </c>
    </row>
    <row r="8549" spans="12:16" x14ac:dyDescent="0.3">
      <c r="L8549" s="48">
        <v>8540</v>
      </c>
      <c r="M8549" s="50">
        <v>198935.10290780812</v>
      </c>
      <c r="O8549" s="48">
        <v>8540</v>
      </c>
      <c r="P8549" s="50">
        <v>0</v>
      </c>
    </row>
    <row r="8550" spans="12:16" x14ac:dyDescent="0.3">
      <c r="L8550" s="48">
        <v>8541</v>
      </c>
      <c r="M8550" s="50">
        <v>214614.72618602408</v>
      </c>
      <c r="O8550" s="48">
        <v>8541</v>
      </c>
      <c r="P8550" s="50">
        <v>214614.72618602408</v>
      </c>
    </row>
    <row r="8551" spans="12:16" x14ac:dyDescent="0.3">
      <c r="L8551" s="48">
        <v>8542</v>
      </c>
      <c r="M8551" s="50">
        <v>292934.28010176861</v>
      </c>
      <c r="O8551" s="48">
        <v>8542</v>
      </c>
      <c r="P8551" s="50">
        <v>292934.28010176861</v>
      </c>
    </row>
    <row r="8552" spans="12:16" x14ac:dyDescent="0.3">
      <c r="L8552" s="48">
        <v>8543</v>
      </c>
      <c r="M8552" s="50">
        <v>0</v>
      </c>
      <c r="O8552" s="48">
        <v>8543</v>
      </c>
      <c r="P8552" s="50">
        <v>0</v>
      </c>
    </row>
    <row r="8553" spans="12:16" x14ac:dyDescent="0.3">
      <c r="L8553" s="48">
        <v>8544</v>
      </c>
      <c r="M8553" s="50">
        <v>0</v>
      </c>
      <c r="O8553" s="48">
        <v>8544</v>
      </c>
      <c r="P8553" s="50">
        <v>0</v>
      </c>
    </row>
    <row r="8554" spans="12:16" x14ac:dyDescent="0.3">
      <c r="L8554" s="48">
        <v>8545</v>
      </c>
      <c r="M8554" s="50">
        <v>0</v>
      </c>
      <c r="O8554" s="48">
        <v>8545</v>
      </c>
      <c r="P8554" s="50">
        <v>0</v>
      </c>
    </row>
    <row r="8555" spans="12:16" x14ac:dyDescent="0.3">
      <c r="L8555" s="48">
        <v>8546</v>
      </c>
      <c r="M8555" s="50">
        <v>0</v>
      </c>
      <c r="O8555" s="48">
        <v>8546</v>
      </c>
      <c r="P8555" s="50">
        <v>0</v>
      </c>
    </row>
    <row r="8556" spans="12:16" x14ac:dyDescent="0.3">
      <c r="L8556" s="48">
        <v>8547</v>
      </c>
      <c r="M8556" s="50">
        <v>20488190.623584654</v>
      </c>
      <c r="O8556" s="48">
        <v>8547</v>
      </c>
      <c r="P8556" s="50">
        <v>0</v>
      </c>
    </row>
    <row r="8557" spans="12:16" x14ac:dyDescent="0.3">
      <c r="L8557" s="48">
        <v>8548</v>
      </c>
      <c r="M8557" s="50">
        <v>190897.58463723713</v>
      </c>
      <c r="O8557" s="48">
        <v>8548</v>
      </c>
      <c r="P8557" s="50">
        <v>190897.58463723713</v>
      </c>
    </row>
    <row r="8558" spans="12:16" x14ac:dyDescent="0.3">
      <c r="L8558" s="48">
        <v>8549</v>
      </c>
      <c r="M8558" s="50">
        <v>242081.69676168301</v>
      </c>
      <c r="O8558" s="48">
        <v>8549</v>
      </c>
      <c r="P8558" s="50">
        <v>242081.69676168301</v>
      </c>
    </row>
    <row r="8559" spans="12:16" x14ac:dyDescent="0.3">
      <c r="L8559" s="48">
        <v>8550</v>
      </c>
      <c r="M8559" s="50">
        <v>691123.87370163156</v>
      </c>
      <c r="O8559" s="48">
        <v>8550</v>
      </c>
      <c r="P8559" s="50">
        <v>691123.87370163156</v>
      </c>
    </row>
    <row r="8560" spans="12:16" x14ac:dyDescent="0.3">
      <c r="L8560" s="48">
        <v>8551</v>
      </c>
      <c r="M8560" s="50">
        <v>0</v>
      </c>
      <c r="O8560" s="48">
        <v>8551</v>
      </c>
      <c r="P8560" s="50">
        <v>0</v>
      </c>
    </row>
    <row r="8561" spans="12:16" x14ac:dyDescent="0.3">
      <c r="L8561" s="48">
        <v>8552</v>
      </c>
      <c r="M8561" s="50">
        <v>0</v>
      </c>
      <c r="O8561" s="48">
        <v>8552</v>
      </c>
      <c r="P8561" s="50">
        <v>0</v>
      </c>
    </row>
    <row r="8562" spans="12:16" x14ac:dyDescent="0.3">
      <c r="L8562" s="48">
        <v>8553</v>
      </c>
      <c r="M8562" s="50">
        <v>3431509.9891341766</v>
      </c>
      <c r="O8562" s="48">
        <v>8553</v>
      </c>
      <c r="P8562" s="50">
        <v>3431509.9891341766</v>
      </c>
    </row>
    <row r="8563" spans="12:16" x14ac:dyDescent="0.3">
      <c r="L8563" s="48">
        <v>8554</v>
      </c>
      <c r="M8563" s="50">
        <v>1273394.1809977561</v>
      </c>
      <c r="O8563" s="48">
        <v>8554</v>
      </c>
      <c r="P8563" s="50">
        <v>0</v>
      </c>
    </row>
    <row r="8564" spans="12:16" x14ac:dyDescent="0.3">
      <c r="L8564" s="48">
        <v>8555</v>
      </c>
      <c r="M8564" s="50">
        <v>2871244.8058505342</v>
      </c>
      <c r="O8564" s="48">
        <v>8555</v>
      </c>
      <c r="P8564" s="50">
        <v>0</v>
      </c>
    </row>
    <row r="8565" spans="12:16" x14ac:dyDescent="0.3">
      <c r="L8565" s="48">
        <v>8556</v>
      </c>
      <c r="M8565" s="50">
        <v>0</v>
      </c>
      <c r="O8565" s="48">
        <v>8556</v>
      </c>
      <c r="P8565" s="50">
        <v>0</v>
      </c>
    </row>
    <row r="8566" spans="12:16" x14ac:dyDescent="0.3">
      <c r="L8566" s="48">
        <v>8557</v>
      </c>
      <c r="M8566" s="50">
        <v>244170.30768766161</v>
      </c>
      <c r="O8566" s="48">
        <v>8557</v>
      </c>
      <c r="P8566" s="50">
        <v>244170.30768766161</v>
      </c>
    </row>
    <row r="8567" spans="12:16" x14ac:dyDescent="0.3">
      <c r="L8567" s="48">
        <v>8558</v>
      </c>
      <c r="M8567" s="50">
        <v>0</v>
      </c>
      <c r="O8567" s="48">
        <v>8558</v>
      </c>
      <c r="P8567" s="50">
        <v>0</v>
      </c>
    </row>
    <row r="8568" spans="12:16" x14ac:dyDescent="0.3">
      <c r="L8568" s="48">
        <v>8559</v>
      </c>
      <c r="M8568" s="50">
        <v>0</v>
      </c>
      <c r="O8568" s="48">
        <v>8559</v>
      </c>
      <c r="P8568" s="50">
        <v>0</v>
      </c>
    </row>
    <row r="8569" spans="12:16" x14ac:dyDescent="0.3">
      <c r="L8569" s="48">
        <v>8560</v>
      </c>
      <c r="M8569" s="50">
        <v>2637455.1792568387</v>
      </c>
      <c r="O8569" s="48">
        <v>8560</v>
      </c>
      <c r="P8569" s="50">
        <v>2637455.1792568387</v>
      </c>
    </row>
    <row r="8570" spans="12:16" x14ac:dyDescent="0.3">
      <c r="L8570" s="48">
        <v>8561</v>
      </c>
      <c r="M8570" s="50">
        <v>3494933.3957458702</v>
      </c>
      <c r="O8570" s="48">
        <v>8561</v>
      </c>
      <c r="P8570" s="50">
        <v>0</v>
      </c>
    </row>
    <row r="8571" spans="12:16" x14ac:dyDescent="0.3">
      <c r="L8571" s="48">
        <v>8562</v>
      </c>
      <c r="M8571" s="50">
        <v>605427.72631939617</v>
      </c>
      <c r="O8571" s="48">
        <v>8562</v>
      </c>
      <c r="P8571" s="50">
        <v>605427.72631939617</v>
      </c>
    </row>
    <row r="8572" spans="12:16" x14ac:dyDescent="0.3">
      <c r="L8572" s="48">
        <v>8563</v>
      </c>
      <c r="M8572" s="50">
        <v>0</v>
      </c>
      <c r="O8572" s="48">
        <v>8563</v>
      </c>
      <c r="P8572" s="50">
        <v>0</v>
      </c>
    </row>
    <row r="8573" spans="12:16" x14ac:dyDescent="0.3">
      <c r="L8573" s="48">
        <v>8564</v>
      </c>
      <c r="M8573" s="50">
        <v>0</v>
      </c>
      <c r="O8573" s="48">
        <v>8564</v>
      </c>
      <c r="P8573" s="50">
        <v>0</v>
      </c>
    </row>
    <row r="8574" spans="12:16" x14ac:dyDescent="0.3">
      <c r="L8574" s="48">
        <v>8565</v>
      </c>
      <c r="M8574" s="50">
        <v>3378483.2177496124</v>
      </c>
      <c r="O8574" s="48">
        <v>8565</v>
      </c>
      <c r="P8574" s="50">
        <v>3378483.2177496124</v>
      </c>
    </row>
    <row r="8575" spans="12:16" x14ac:dyDescent="0.3">
      <c r="L8575" s="48">
        <v>8566</v>
      </c>
      <c r="M8575" s="50">
        <v>0</v>
      </c>
      <c r="O8575" s="48">
        <v>8566</v>
      </c>
      <c r="P8575" s="50">
        <v>0</v>
      </c>
    </row>
    <row r="8576" spans="12:16" x14ac:dyDescent="0.3">
      <c r="L8576" s="48">
        <v>8567</v>
      </c>
      <c r="M8576" s="50">
        <v>180550.83545178539</v>
      </c>
      <c r="O8576" s="48">
        <v>8567</v>
      </c>
      <c r="P8576" s="50">
        <v>180550.83545178539</v>
      </c>
    </row>
    <row r="8577" spans="12:16" x14ac:dyDescent="0.3">
      <c r="L8577" s="48">
        <v>8568</v>
      </c>
      <c r="M8577" s="50">
        <v>0</v>
      </c>
      <c r="O8577" s="48">
        <v>8568</v>
      </c>
      <c r="P8577" s="50">
        <v>0</v>
      </c>
    </row>
    <row r="8578" spans="12:16" x14ac:dyDescent="0.3">
      <c r="L8578" s="48">
        <v>8569</v>
      </c>
      <c r="M8578" s="50">
        <v>0</v>
      </c>
      <c r="O8578" s="48">
        <v>8569</v>
      </c>
      <c r="P8578" s="50">
        <v>0</v>
      </c>
    </row>
    <row r="8579" spans="12:16" x14ac:dyDescent="0.3">
      <c r="L8579" s="48">
        <v>8570</v>
      </c>
      <c r="M8579" s="50">
        <v>0</v>
      </c>
      <c r="O8579" s="48">
        <v>8570</v>
      </c>
      <c r="P8579" s="50">
        <v>0</v>
      </c>
    </row>
    <row r="8580" spans="12:16" x14ac:dyDescent="0.3">
      <c r="L8580" s="48">
        <v>8571</v>
      </c>
      <c r="M8580" s="50">
        <v>347616.72897742398</v>
      </c>
      <c r="O8580" s="48">
        <v>8571</v>
      </c>
      <c r="P8580" s="50">
        <v>347616.72897742398</v>
      </c>
    </row>
    <row r="8581" spans="12:16" x14ac:dyDescent="0.3">
      <c r="L8581" s="48">
        <v>8572</v>
      </c>
      <c r="M8581" s="50">
        <v>2813247.1361288526</v>
      </c>
      <c r="O8581" s="48">
        <v>8572</v>
      </c>
      <c r="P8581" s="50">
        <v>0</v>
      </c>
    </row>
    <row r="8582" spans="12:16" x14ac:dyDescent="0.3">
      <c r="L8582" s="48">
        <v>8573</v>
      </c>
      <c r="M8582" s="50">
        <v>8037068.0262951525</v>
      </c>
      <c r="O8582" s="48">
        <v>8573</v>
      </c>
      <c r="P8582" s="50">
        <v>0</v>
      </c>
    </row>
    <row r="8583" spans="12:16" x14ac:dyDescent="0.3">
      <c r="L8583" s="48">
        <v>8574</v>
      </c>
      <c r="M8583" s="50">
        <v>0</v>
      </c>
      <c r="O8583" s="48">
        <v>8574</v>
      </c>
      <c r="P8583" s="50">
        <v>0</v>
      </c>
    </row>
    <row r="8584" spans="12:16" x14ac:dyDescent="0.3">
      <c r="L8584" s="48">
        <v>8575</v>
      </c>
      <c r="M8584" s="50">
        <v>1674046.8988751082</v>
      </c>
      <c r="O8584" s="48">
        <v>8575</v>
      </c>
      <c r="P8584" s="50">
        <v>0</v>
      </c>
    </row>
    <row r="8585" spans="12:16" x14ac:dyDescent="0.3">
      <c r="L8585" s="48">
        <v>8576</v>
      </c>
      <c r="M8585" s="50">
        <v>3663962.4578417689</v>
      </c>
      <c r="O8585" s="48">
        <v>8576</v>
      </c>
      <c r="P8585" s="50">
        <v>1599791.0152104618</v>
      </c>
    </row>
    <row r="8586" spans="12:16" x14ac:dyDescent="0.3">
      <c r="L8586" s="48">
        <v>8577</v>
      </c>
      <c r="M8586" s="50">
        <v>656144.12903530523</v>
      </c>
      <c r="O8586" s="48">
        <v>8577</v>
      </c>
      <c r="P8586" s="50">
        <v>656144.12903530523</v>
      </c>
    </row>
    <row r="8587" spans="12:16" x14ac:dyDescent="0.3">
      <c r="L8587" s="48">
        <v>8578</v>
      </c>
      <c r="M8587" s="50">
        <v>0</v>
      </c>
      <c r="O8587" s="48">
        <v>8578</v>
      </c>
      <c r="P8587" s="50">
        <v>0</v>
      </c>
    </row>
    <row r="8588" spans="12:16" x14ac:dyDescent="0.3">
      <c r="L8588" s="48">
        <v>8579</v>
      </c>
      <c r="M8588" s="50">
        <v>2315173.3935127235</v>
      </c>
      <c r="O8588" s="48">
        <v>8579</v>
      </c>
      <c r="P8588" s="50">
        <v>2315173.3935127235</v>
      </c>
    </row>
    <row r="8589" spans="12:16" x14ac:dyDescent="0.3">
      <c r="L8589" s="48">
        <v>8580</v>
      </c>
      <c r="M8589" s="50">
        <v>857436.84052831132</v>
      </c>
      <c r="O8589" s="48">
        <v>8580</v>
      </c>
      <c r="P8589" s="50">
        <v>857436.84052831132</v>
      </c>
    </row>
    <row r="8590" spans="12:16" x14ac:dyDescent="0.3">
      <c r="L8590" s="48">
        <v>8581</v>
      </c>
      <c r="M8590" s="50">
        <v>6228145.8360883249</v>
      </c>
      <c r="O8590" s="48">
        <v>8581</v>
      </c>
      <c r="P8590" s="50">
        <v>0</v>
      </c>
    </row>
    <row r="8591" spans="12:16" x14ac:dyDescent="0.3">
      <c r="L8591" s="48">
        <v>8582</v>
      </c>
      <c r="M8591" s="50">
        <v>0</v>
      </c>
      <c r="O8591" s="48">
        <v>8582</v>
      </c>
      <c r="P8591" s="50">
        <v>0</v>
      </c>
    </row>
    <row r="8592" spans="12:16" x14ac:dyDescent="0.3">
      <c r="L8592" s="48">
        <v>8583</v>
      </c>
      <c r="M8592" s="50">
        <v>847218.50180853263</v>
      </c>
      <c r="O8592" s="48">
        <v>8583</v>
      </c>
      <c r="P8592" s="50">
        <v>847218.50180853263</v>
      </c>
    </row>
    <row r="8593" spans="12:16" x14ac:dyDescent="0.3">
      <c r="L8593" s="48">
        <v>8584</v>
      </c>
      <c r="M8593" s="50">
        <v>0</v>
      </c>
      <c r="O8593" s="48">
        <v>8584</v>
      </c>
      <c r="P8593" s="50">
        <v>0</v>
      </c>
    </row>
    <row r="8594" spans="12:16" x14ac:dyDescent="0.3">
      <c r="L8594" s="48">
        <v>8585</v>
      </c>
      <c r="M8594" s="50">
        <v>0</v>
      </c>
      <c r="O8594" s="48">
        <v>8585</v>
      </c>
      <c r="P8594" s="50">
        <v>0</v>
      </c>
    </row>
    <row r="8595" spans="12:16" x14ac:dyDescent="0.3">
      <c r="L8595" s="48">
        <v>8586</v>
      </c>
      <c r="M8595" s="50">
        <v>0</v>
      </c>
      <c r="O8595" s="48">
        <v>8586</v>
      </c>
      <c r="P8595" s="50">
        <v>0</v>
      </c>
    </row>
    <row r="8596" spans="12:16" x14ac:dyDescent="0.3">
      <c r="L8596" s="48">
        <v>8587</v>
      </c>
      <c r="M8596" s="50">
        <v>1065166.7078910475</v>
      </c>
      <c r="O8596" s="48">
        <v>8587</v>
      </c>
      <c r="P8596" s="50">
        <v>0</v>
      </c>
    </row>
    <row r="8597" spans="12:16" x14ac:dyDescent="0.3">
      <c r="L8597" s="48">
        <v>8588</v>
      </c>
      <c r="M8597" s="50">
        <v>0</v>
      </c>
      <c r="O8597" s="48">
        <v>8588</v>
      </c>
      <c r="P8597" s="50">
        <v>0</v>
      </c>
    </row>
    <row r="8598" spans="12:16" x14ac:dyDescent="0.3">
      <c r="L8598" s="48">
        <v>8589</v>
      </c>
      <c r="M8598" s="50">
        <v>3645055.7260868475</v>
      </c>
      <c r="O8598" s="48">
        <v>8589</v>
      </c>
      <c r="P8598" s="50">
        <v>3645055.7260868475</v>
      </c>
    </row>
    <row r="8599" spans="12:16" x14ac:dyDescent="0.3">
      <c r="L8599" s="48">
        <v>8590</v>
      </c>
      <c r="M8599" s="50">
        <v>2619102.4428003463</v>
      </c>
      <c r="O8599" s="48">
        <v>8590</v>
      </c>
      <c r="P8599" s="50">
        <v>2619102.4428003463</v>
      </c>
    </row>
    <row r="8600" spans="12:16" x14ac:dyDescent="0.3">
      <c r="L8600" s="48">
        <v>8591</v>
      </c>
      <c r="M8600" s="50">
        <v>0</v>
      </c>
      <c r="O8600" s="48">
        <v>8591</v>
      </c>
      <c r="P8600" s="50">
        <v>0</v>
      </c>
    </row>
    <row r="8601" spans="12:16" x14ac:dyDescent="0.3">
      <c r="L8601" s="48">
        <v>8592</v>
      </c>
      <c r="M8601" s="50">
        <v>0</v>
      </c>
      <c r="O8601" s="48">
        <v>8592</v>
      </c>
      <c r="P8601" s="50">
        <v>0</v>
      </c>
    </row>
    <row r="8602" spans="12:16" x14ac:dyDescent="0.3">
      <c r="L8602" s="48">
        <v>8593</v>
      </c>
      <c r="M8602" s="50">
        <v>2864042.8456725259</v>
      </c>
      <c r="O8602" s="48">
        <v>8593</v>
      </c>
      <c r="P8602" s="50">
        <v>2864042.8456725259</v>
      </c>
    </row>
    <row r="8603" spans="12:16" x14ac:dyDescent="0.3">
      <c r="L8603" s="48">
        <v>8594</v>
      </c>
      <c r="M8603" s="50">
        <v>4579370.5975125292</v>
      </c>
      <c r="O8603" s="48">
        <v>8594</v>
      </c>
      <c r="P8603" s="50">
        <v>4270424.16287251</v>
      </c>
    </row>
    <row r="8604" spans="12:16" x14ac:dyDescent="0.3">
      <c r="L8604" s="48">
        <v>8595</v>
      </c>
      <c r="M8604" s="50">
        <v>183451.38244149581</v>
      </c>
      <c r="O8604" s="48">
        <v>8595</v>
      </c>
      <c r="P8604" s="50">
        <v>183451.38244149581</v>
      </c>
    </row>
    <row r="8605" spans="12:16" x14ac:dyDescent="0.3">
      <c r="L8605" s="48">
        <v>8596</v>
      </c>
      <c r="M8605" s="50">
        <v>0</v>
      </c>
      <c r="O8605" s="48">
        <v>8596</v>
      </c>
      <c r="P8605" s="50">
        <v>0</v>
      </c>
    </row>
    <row r="8606" spans="12:16" x14ac:dyDescent="0.3">
      <c r="L8606" s="48">
        <v>8597</v>
      </c>
      <c r="M8606" s="50">
        <v>0</v>
      </c>
      <c r="O8606" s="48">
        <v>8597</v>
      </c>
      <c r="P8606" s="50">
        <v>0</v>
      </c>
    </row>
    <row r="8607" spans="12:16" x14ac:dyDescent="0.3">
      <c r="L8607" s="48">
        <v>8598</v>
      </c>
      <c r="M8607" s="50">
        <v>2587257.2237410992</v>
      </c>
      <c r="O8607" s="48">
        <v>8598</v>
      </c>
      <c r="P8607" s="50">
        <v>2428106.4510642681</v>
      </c>
    </row>
    <row r="8608" spans="12:16" x14ac:dyDescent="0.3">
      <c r="L8608" s="48">
        <v>8599</v>
      </c>
      <c r="M8608" s="50">
        <v>0</v>
      </c>
      <c r="O8608" s="48">
        <v>8599</v>
      </c>
      <c r="P8608" s="50">
        <v>0</v>
      </c>
    </row>
    <row r="8609" spans="12:16" x14ac:dyDescent="0.3">
      <c r="L8609" s="48">
        <v>8600</v>
      </c>
      <c r="M8609" s="50">
        <v>0</v>
      </c>
      <c r="O8609" s="48">
        <v>8600</v>
      </c>
      <c r="P8609" s="50">
        <v>0</v>
      </c>
    </row>
    <row r="8610" spans="12:16" x14ac:dyDescent="0.3">
      <c r="L8610" s="48">
        <v>8601</v>
      </c>
      <c r="M8610" s="50">
        <v>0</v>
      </c>
      <c r="O8610" s="48">
        <v>8601</v>
      </c>
      <c r="P8610" s="50">
        <v>0</v>
      </c>
    </row>
    <row r="8611" spans="12:16" x14ac:dyDescent="0.3">
      <c r="L8611" s="48">
        <v>8602</v>
      </c>
      <c r="M8611" s="50">
        <v>417004.48220642511</v>
      </c>
      <c r="O8611" s="48">
        <v>8602</v>
      </c>
      <c r="P8611" s="50">
        <v>417004.48220642511</v>
      </c>
    </row>
    <row r="8612" spans="12:16" x14ac:dyDescent="0.3">
      <c r="L8612" s="48">
        <v>8603</v>
      </c>
      <c r="M8612" s="50">
        <v>0</v>
      </c>
      <c r="O8612" s="48">
        <v>8603</v>
      </c>
      <c r="P8612" s="50">
        <v>0</v>
      </c>
    </row>
    <row r="8613" spans="12:16" x14ac:dyDescent="0.3">
      <c r="L8613" s="48">
        <v>8604</v>
      </c>
      <c r="M8613" s="50">
        <v>2637246.9833267531</v>
      </c>
      <c r="O8613" s="48">
        <v>8604</v>
      </c>
      <c r="P8613" s="50">
        <v>0</v>
      </c>
    </row>
    <row r="8614" spans="12:16" x14ac:dyDescent="0.3">
      <c r="L8614" s="48">
        <v>8605</v>
      </c>
      <c r="M8614" s="50">
        <v>2395951.3790429444</v>
      </c>
      <c r="O8614" s="48">
        <v>8605</v>
      </c>
      <c r="P8614" s="50">
        <v>0</v>
      </c>
    </row>
    <row r="8615" spans="12:16" x14ac:dyDescent="0.3">
      <c r="L8615" s="48">
        <v>8606</v>
      </c>
      <c r="M8615" s="50">
        <v>215553.47438926407</v>
      </c>
      <c r="O8615" s="48">
        <v>8606</v>
      </c>
      <c r="P8615" s="50">
        <v>215553.47438926407</v>
      </c>
    </row>
    <row r="8616" spans="12:16" x14ac:dyDescent="0.3">
      <c r="L8616" s="48">
        <v>8607</v>
      </c>
      <c r="M8616" s="50">
        <v>157986.06748103761</v>
      </c>
      <c r="O8616" s="48">
        <v>8607</v>
      </c>
      <c r="P8616" s="50">
        <v>157986.06748103761</v>
      </c>
    </row>
    <row r="8617" spans="12:16" x14ac:dyDescent="0.3">
      <c r="L8617" s="48">
        <v>8608</v>
      </c>
      <c r="M8617" s="50">
        <v>6077829.7413120689</v>
      </c>
      <c r="O8617" s="48">
        <v>8608</v>
      </c>
      <c r="P8617" s="50">
        <v>0</v>
      </c>
    </row>
    <row r="8618" spans="12:16" x14ac:dyDescent="0.3">
      <c r="L8618" s="48">
        <v>8609</v>
      </c>
      <c r="M8618" s="50">
        <v>0</v>
      </c>
      <c r="O8618" s="48">
        <v>8609</v>
      </c>
      <c r="P8618" s="50">
        <v>0</v>
      </c>
    </row>
    <row r="8619" spans="12:16" x14ac:dyDescent="0.3">
      <c r="L8619" s="48">
        <v>8610</v>
      </c>
      <c r="M8619" s="50">
        <v>0</v>
      </c>
      <c r="O8619" s="48">
        <v>8610</v>
      </c>
      <c r="P8619" s="50">
        <v>0</v>
      </c>
    </row>
    <row r="8620" spans="12:16" x14ac:dyDescent="0.3">
      <c r="L8620" s="48">
        <v>8611</v>
      </c>
      <c r="M8620" s="50">
        <v>1824360.0816381061</v>
      </c>
      <c r="O8620" s="48">
        <v>8611</v>
      </c>
      <c r="P8620" s="50">
        <v>1636349.5288055423</v>
      </c>
    </row>
    <row r="8621" spans="12:16" x14ac:dyDescent="0.3">
      <c r="L8621" s="48">
        <v>8612</v>
      </c>
      <c r="M8621" s="50">
        <v>0</v>
      </c>
      <c r="O8621" s="48">
        <v>8612</v>
      </c>
      <c r="P8621" s="50">
        <v>0</v>
      </c>
    </row>
    <row r="8622" spans="12:16" x14ac:dyDescent="0.3">
      <c r="L8622" s="48">
        <v>8613</v>
      </c>
      <c r="M8622" s="50">
        <v>0</v>
      </c>
      <c r="O8622" s="48">
        <v>8613</v>
      </c>
      <c r="P8622" s="50">
        <v>0</v>
      </c>
    </row>
    <row r="8623" spans="12:16" x14ac:dyDescent="0.3">
      <c r="L8623" s="48">
        <v>8614</v>
      </c>
      <c r="M8623" s="50">
        <v>0</v>
      </c>
      <c r="O8623" s="48">
        <v>8614</v>
      </c>
      <c r="P8623" s="50">
        <v>0</v>
      </c>
    </row>
    <row r="8624" spans="12:16" x14ac:dyDescent="0.3">
      <c r="L8624" s="48">
        <v>8615</v>
      </c>
      <c r="M8624" s="50">
        <v>488885.20146486879</v>
      </c>
      <c r="O8624" s="48">
        <v>8615</v>
      </c>
      <c r="P8624" s="50">
        <v>488885.20146486879</v>
      </c>
    </row>
    <row r="8625" spans="12:16" x14ac:dyDescent="0.3">
      <c r="L8625" s="48">
        <v>8616</v>
      </c>
      <c r="M8625" s="50">
        <v>1814806.1464534521</v>
      </c>
      <c r="O8625" s="48">
        <v>8616</v>
      </c>
      <c r="P8625" s="50">
        <v>0</v>
      </c>
    </row>
    <row r="8626" spans="12:16" x14ac:dyDescent="0.3">
      <c r="L8626" s="48">
        <v>8617</v>
      </c>
      <c r="M8626" s="50">
        <v>0</v>
      </c>
      <c r="O8626" s="48">
        <v>8617</v>
      </c>
      <c r="P8626" s="50">
        <v>0</v>
      </c>
    </row>
    <row r="8627" spans="12:16" x14ac:dyDescent="0.3">
      <c r="L8627" s="48">
        <v>8618</v>
      </c>
      <c r="M8627" s="50">
        <v>0</v>
      </c>
      <c r="O8627" s="48">
        <v>8618</v>
      </c>
      <c r="P8627" s="50">
        <v>0</v>
      </c>
    </row>
    <row r="8628" spans="12:16" x14ac:dyDescent="0.3">
      <c r="L8628" s="48">
        <v>8619</v>
      </c>
      <c r="M8628" s="50">
        <v>0</v>
      </c>
      <c r="O8628" s="48">
        <v>8619</v>
      </c>
      <c r="P8628" s="50">
        <v>0</v>
      </c>
    </row>
    <row r="8629" spans="12:16" x14ac:dyDescent="0.3">
      <c r="L8629" s="48">
        <v>8620</v>
      </c>
      <c r="M8629" s="50">
        <v>125267.0455735624</v>
      </c>
      <c r="O8629" s="48">
        <v>8620</v>
      </c>
      <c r="P8629" s="50">
        <v>0</v>
      </c>
    </row>
    <row r="8630" spans="12:16" x14ac:dyDescent="0.3">
      <c r="L8630" s="48">
        <v>8621</v>
      </c>
      <c r="M8630" s="50">
        <v>4867476.8688241253</v>
      </c>
      <c r="O8630" s="48">
        <v>8621</v>
      </c>
      <c r="P8630" s="50">
        <v>4156353.3104453348</v>
      </c>
    </row>
    <row r="8631" spans="12:16" x14ac:dyDescent="0.3">
      <c r="L8631" s="48">
        <v>8622</v>
      </c>
      <c r="M8631" s="50">
        <v>231627.6324889618</v>
      </c>
      <c r="O8631" s="48">
        <v>8622</v>
      </c>
      <c r="P8631" s="50">
        <v>231627.6324889618</v>
      </c>
    </row>
    <row r="8632" spans="12:16" x14ac:dyDescent="0.3">
      <c r="L8632" s="48">
        <v>8623</v>
      </c>
      <c r="M8632" s="50">
        <v>0</v>
      </c>
      <c r="O8632" s="48">
        <v>8623</v>
      </c>
      <c r="P8632" s="50">
        <v>0</v>
      </c>
    </row>
    <row r="8633" spans="12:16" x14ac:dyDescent="0.3">
      <c r="L8633" s="48">
        <v>8624</v>
      </c>
      <c r="M8633" s="50">
        <v>0</v>
      </c>
      <c r="O8633" s="48">
        <v>8624</v>
      </c>
      <c r="P8633" s="50">
        <v>0</v>
      </c>
    </row>
    <row r="8634" spans="12:16" x14ac:dyDescent="0.3">
      <c r="L8634" s="48">
        <v>8625</v>
      </c>
      <c r="M8634" s="50">
        <v>4161986.3903565202</v>
      </c>
      <c r="O8634" s="48">
        <v>8625</v>
      </c>
      <c r="P8634" s="50">
        <v>1679462.2545148842</v>
      </c>
    </row>
    <row r="8635" spans="12:16" x14ac:dyDescent="0.3">
      <c r="L8635" s="48">
        <v>8626</v>
      </c>
      <c r="M8635" s="50">
        <v>3507381.4316786882</v>
      </c>
      <c r="O8635" s="48">
        <v>8626</v>
      </c>
      <c r="P8635" s="50">
        <v>3507381.4316786882</v>
      </c>
    </row>
    <row r="8636" spans="12:16" x14ac:dyDescent="0.3">
      <c r="L8636" s="48">
        <v>8627</v>
      </c>
      <c r="M8636" s="50">
        <v>1093835.3995675198</v>
      </c>
      <c r="O8636" s="48">
        <v>8627</v>
      </c>
      <c r="P8636" s="50">
        <v>0</v>
      </c>
    </row>
    <row r="8637" spans="12:16" x14ac:dyDescent="0.3">
      <c r="L8637" s="48">
        <v>8628</v>
      </c>
      <c r="M8637" s="50">
        <v>0</v>
      </c>
      <c r="O8637" s="48">
        <v>8628</v>
      </c>
      <c r="P8637" s="50">
        <v>0</v>
      </c>
    </row>
    <row r="8638" spans="12:16" x14ac:dyDescent="0.3">
      <c r="L8638" s="48">
        <v>8629</v>
      </c>
      <c r="M8638" s="50">
        <v>288081.23254228308</v>
      </c>
      <c r="O8638" s="48">
        <v>8629</v>
      </c>
      <c r="P8638" s="50">
        <v>288081.23254228308</v>
      </c>
    </row>
    <row r="8639" spans="12:16" x14ac:dyDescent="0.3">
      <c r="L8639" s="48">
        <v>8630</v>
      </c>
      <c r="M8639" s="50">
        <v>0</v>
      </c>
      <c r="O8639" s="48">
        <v>8630</v>
      </c>
      <c r="P8639" s="50">
        <v>0</v>
      </c>
    </row>
    <row r="8640" spans="12:16" x14ac:dyDescent="0.3">
      <c r="L8640" s="48">
        <v>8631</v>
      </c>
      <c r="M8640" s="50">
        <v>253467.08666947903</v>
      </c>
      <c r="O8640" s="48">
        <v>8631</v>
      </c>
      <c r="P8640" s="50">
        <v>253467.08666947903</v>
      </c>
    </row>
    <row r="8641" spans="12:16" x14ac:dyDescent="0.3">
      <c r="L8641" s="48">
        <v>8632</v>
      </c>
      <c r="M8641" s="50">
        <v>2465259.6867485535</v>
      </c>
      <c r="O8641" s="48">
        <v>8632</v>
      </c>
      <c r="P8641" s="50">
        <v>0</v>
      </c>
    </row>
    <row r="8642" spans="12:16" x14ac:dyDescent="0.3">
      <c r="L8642" s="48">
        <v>8633</v>
      </c>
      <c r="M8642" s="50">
        <v>481974.89361307322</v>
      </c>
      <c r="O8642" s="48">
        <v>8633</v>
      </c>
      <c r="P8642" s="50">
        <v>481974.89361307322</v>
      </c>
    </row>
    <row r="8643" spans="12:16" x14ac:dyDescent="0.3">
      <c r="L8643" s="48">
        <v>8634</v>
      </c>
      <c r="M8643" s="50">
        <v>0</v>
      </c>
      <c r="O8643" s="48">
        <v>8634</v>
      </c>
      <c r="P8643" s="50">
        <v>0</v>
      </c>
    </row>
    <row r="8644" spans="12:16" x14ac:dyDescent="0.3">
      <c r="L8644" s="48">
        <v>8635</v>
      </c>
      <c r="M8644" s="50">
        <v>244895.9111472393</v>
      </c>
      <c r="O8644" s="48">
        <v>8635</v>
      </c>
      <c r="P8644" s="50">
        <v>244895.9111472393</v>
      </c>
    </row>
    <row r="8645" spans="12:16" x14ac:dyDescent="0.3">
      <c r="L8645" s="48">
        <v>8636</v>
      </c>
      <c r="M8645" s="50">
        <v>0</v>
      </c>
      <c r="O8645" s="48">
        <v>8636</v>
      </c>
      <c r="P8645" s="50">
        <v>0</v>
      </c>
    </row>
    <row r="8646" spans="12:16" x14ac:dyDescent="0.3">
      <c r="L8646" s="48">
        <v>8637</v>
      </c>
      <c r="M8646" s="50">
        <v>11701654.091757758</v>
      </c>
      <c r="O8646" s="48">
        <v>8637</v>
      </c>
      <c r="P8646" s="50">
        <v>11701654.091757758</v>
      </c>
    </row>
    <row r="8647" spans="12:16" x14ac:dyDescent="0.3">
      <c r="L8647" s="48">
        <v>8638</v>
      </c>
      <c r="M8647" s="50">
        <v>225529.77709189654</v>
      </c>
      <c r="O8647" s="48">
        <v>8638</v>
      </c>
      <c r="P8647" s="50">
        <v>225529.77709189654</v>
      </c>
    </row>
    <row r="8648" spans="12:16" x14ac:dyDescent="0.3">
      <c r="L8648" s="48">
        <v>8639</v>
      </c>
      <c r="M8648" s="50">
        <v>0</v>
      </c>
      <c r="O8648" s="48">
        <v>8639</v>
      </c>
      <c r="P8648" s="50">
        <v>0</v>
      </c>
    </row>
    <row r="8649" spans="12:16" x14ac:dyDescent="0.3">
      <c r="L8649" s="48">
        <v>8640</v>
      </c>
      <c r="M8649" s="50">
        <v>0</v>
      </c>
      <c r="O8649" s="48">
        <v>8640</v>
      </c>
      <c r="P8649" s="50">
        <v>0</v>
      </c>
    </row>
    <row r="8650" spans="12:16" x14ac:dyDescent="0.3">
      <c r="L8650" s="48">
        <v>8641</v>
      </c>
      <c r="M8650" s="50">
        <v>213527.89196833989</v>
      </c>
      <c r="O8650" s="48">
        <v>8641</v>
      </c>
      <c r="P8650" s="50">
        <v>213527.89196833989</v>
      </c>
    </row>
    <row r="8651" spans="12:16" x14ac:dyDescent="0.3">
      <c r="L8651" s="48">
        <v>8642</v>
      </c>
      <c r="M8651" s="50">
        <v>312355.89142703923</v>
      </c>
      <c r="O8651" s="48">
        <v>8642</v>
      </c>
      <c r="P8651" s="50">
        <v>312355.89142703923</v>
      </c>
    </row>
    <row r="8652" spans="12:16" x14ac:dyDescent="0.3">
      <c r="L8652" s="48">
        <v>8643</v>
      </c>
      <c r="M8652" s="50">
        <v>8252289.2000641953</v>
      </c>
      <c r="O8652" s="48">
        <v>8643</v>
      </c>
      <c r="P8652" s="50">
        <v>0</v>
      </c>
    </row>
    <row r="8653" spans="12:16" x14ac:dyDescent="0.3">
      <c r="L8653" s="48">
        <v>8644</v>
      </c>
      <c r="M8653" s="50">
        <v>379920.82113896962</v>
      </c>
      <c r="O8653" s="48">
        <v>8644</v>
      </c>
      <c r="P8653" s="50">
        <v>189223.45357416561</v>
      </c>
    </row>
    <row r="8654" spans="12:16" x14ac:dyDescent="0.3">
      <c r="L8654" s="48">
        <v>8645</v>
      </c>
      <c r="M8654" s="50">
        <v>3094641.3917914834</v>
      </c>
      <c r="O8654" s="48">
        <v>8645</v>
      </c>
      <c r="P8654" s="50">
        <v>0</v>
      </c>
    </row>
    <row r="8655" spans="12:16" x14ac:dyDescent="0.3">
      <c r="L8655" s="48">
        <v>8646</v>
      </c>
      <c r="M8655" s="50">
        <v>0</v>
      </c>
      <c r="O8655" s="48">
        <v>8646</v>
      </c>
      <c r="P8655" s="50">
        <v>0</v>
      </c>
    </row>
    <row r="8656" spans="12:16" x14ac:dyDescent="0.3">
      <c r="L8656" s="48">
        <v>8647</v>
      </c>
      <c r="M8656" s="50">
        <v>237062.18157414655</v>
      </c>
      <c r="O8656" s="48">
        <v>8647</v>
      </c>
      <c r="P8656" s="50">
        <v>0</v>
      </c>
    </row>
    <row r="8657" spans="12:16" x14ac:dyDescent="0.3">
      <c r="L8657" s="48">
        <v>8648</v>
      </c>
      <c r="M8657" s="50">
        <v>729555.26205024542</v>
      </c>
      <c r="O8657" s="48">
        <v>8648</v>
      </c>
      <c r="P8657" s="50">
        <v>0</v>
      </c>
    </row>
    <row r="8658" spans="12:16" x14ac:dyDescent="0.3">
      <c r="L8658" s="48">
        <v>8649</v>
      </c>
      <c r="M8658" s="50">
        <v>0</v>
      </c>
      <c r="O8658" s="48">
        <v>8649</v>
      </c>
      <c r="P8658" s="50">
        <v>0</v>
      </c>
    </row>
    <row r="8659" spans="12:16" x14ac:dyDescent="0.3">
      <c r="L8659" s="48">
        <v>8650</v>
      </c>
      <c r="M8659" s="50">
        <v>0</v>
      </c>
      <c r="O8659" s="48">
        <v>8650</v>
      </c>
      <c r="P8659" s="50">
        <v>0</v>
      </c>
    </row>
    <row r="8660" spans="12:16" x14ac:dyDescent="0.3">
      <c r="L8660" s="48">
        <v>8651</v>
      </c>
      <c r="M8660" s="50">
        <v>0</v>
      </c>
      <c r="O8660" s="48">
        <v>8651</v>
      </c>
      <c r="P8660" s="50">
        <v>0</v>
      </c>
    </row>
    <row r="8661" spans="12:16" x14ac:dyDescent="0.3">
      <c r="L8661" s="48">
        <v>8652</v>
      </c>
      <c r="M8661" s="50">
        <v>0</v>
      </c>
      <c r="O8661" s="48">
        <v>8652</v>
      </c>
      <c r="P8661" s="50">
        <v>0</v>
      </c>
    </row>
    <row r="8662" spans="12:16" x14ac:dyDescent="0.3">
      <c r="L8662" s="48">
        <v>8653</v>
      </c>
      <c r="M8662" s="50">
        <v>111224.36636305293</v>
      </c>
      <c r="O8662" s="48">
        <v>8653</v>
      </c>
      <c r="P8662" s="50">
        <v>111224.36636305293</v>
      </c>
    </row>
    <row r="8663" spans="12:16" x14ac:dyDescent="0.3">
      <c r="L8663" s="48">
        <v>8654</v>
      </c>
      <c r="M8663" s="50">
        <v>404744.15439690294</v>
      </c>
      <c r="O8663" s="48">
        <v>8654</v>
      </c>
      <c r="P8663" s="50">
        <v>404744.15439690294</v>
      </c>
    </row>
    <row r="8664" spans="12:16" x14ac:dyDescent="0.3">
      <c r="L8664" s="48">
        <v>8655</v>
      </c>
      <c r="M8664" s="50">
        <v>0</v>
      </c>
      <c r="O8664" s="48">
        <v>8655</v>
      </c>
      <c r="P8664" s="50">
        <v>0</v>
      </c>
    </row>
    <row r="8665" spans="12:16" x14ac:dyDescent="0.3">
      <c r="L8665" s="48">
        <v>8656</v>
      </c>
      <c r="M8665" s="50">
        <v>192740.29438884329</v>
      </c>
      <c r="O8665" s="48">
        <v>8656</v>
      </c>
      <c r="P8665" s="50">
        <v>192740.29438884329</v>
      </c>
    </row>
    <row r="8666" spans="12:16" x14ac:dyDescent="0.3">
      <c r="L8666" s="48">
        <v>8657</v>
      </c>
      <c r="M8666" s="50">
        <v>219592.37671993338</v>
      </c>
      <c r="O8666" s="48">
        <v>8657</v>
      </c>
      <c r="P8666" s="50">
        <v>219592.37671993338</v>
      </c>
    </row>
    <row r="8667" spans="12:16" x14ac:dyDescent="0.3">
      <c r="L8667" s="48">
        <v>8658</v>
      </c>
      <c r="M8667" s="50">
        <v>539194.63369214768</v>
      </c>
      <c r="O8667" s="48">
        <v>8658</v>
      </c>
      <c r="P8667" s="50">
        <v>539194.63369214768</v>
      </c>
    </row>
    <row r="8668" spans="12:16" x14ac:dyDescent="0.3">
      <c r="L8668" s="48">
        <v>8659</v>
      </c>
      <c r="M8668" s="50">
        <v>0</v>
      </c>
      <c r="O8668" s="48">
        <v>8659</v>
      </c>
      <c r="P8668" s="50">
        <v>0</v>
      </c>
    </row>
    <row r="8669" spans="12:16" x14ac:dyDescent="0.3">
      <c r="L8669" s="48">
        <v>8660</v>
      </c>
      <c r="M8669" s="50">
        <v>0</v>
      </c>
      <c r="O8669" s="48">
        <v>8660</v>
      </c>
      <c r="P8669" s="50">
        <v>0</v>
      </c>
    </row>
    <row r="8670" spans="12:16" x14ac:dyDescent="0.3">
      <c r="L8670" s="48">
        <v>8661</v>
      </c>
      <c r="M8670" s="50">
        <v>182703.56658135125</v>
      </c>
      <c r="O8670" s="48">
        <v>8661</v>
      </c>
      <c r="P8670" s="50">
        <v>0</v>
      </c>
    </row>
    <row r="8671" spans="12:16" x14ac:dyDescent="0.3">
      <c r="L8671" s="48">
        <v>8662</v>
      </c>
      <c r="M8671" s="50">
        <v>0</v>
      </c>
      <c r="O8671" s="48">
        <v>8662</v>
      </c>
      <c r="P8671" s="50">
        <v>0</v>
      </c>
    </row>
    <row r="8672" spans="12:16" x14ac:dyDescent="0.3">
      <c r="L8672" s="48">
        <v>8663</v>
      </c>
      <c r="M8672" s="50">
        <v>6519957.0674504694</v>
      </c>
      <c r="O8672" s="48">
        <v>8663</v>
      </c>
      <c r="P8672" s="50">
        <v>0</v>
      </c>
    </row>
    <row r="8673" spans="12:16" x14ac:dyDescent="0.3">
      <c r="L8673" s="48">
        <v>8664</v>
      </c>
      <c r="M8673" s="50">
        <v>0</v>
      </c>
      <c r="O8673" s="48">
        <v>8664</v>
      </c>
      <c r="P8673" s="50">
        <v>0</v>
      </c>
    </row>
    <row r="8674" spans="12:16" x14ac:dyDescent="0.3">
      <c r="L8674" s="48">
        <v>8665</v>
      </c>
      <c r="M8674" s="50">
        <v>0</v>
      </c>
      <c r="O8674" s="48">
        <v>8665</v>
      </c>
      <c r="P8674" s="50">
        <v>0</v>
      </c>
    </row>
    <row r="8675" spans="12:16" x14ac:dyDescent="0.3">
      <c r="L8675" s="48">
        <v>8666</v>
      </c>
      <c r="M8675" s="50">
        <v>0</v>
      </c>
      <c r="O8675" s="48">
        <v>8666</v>
      </c>
      <c r="P8675" s="50">
        <v>0</v>
      </c>
    </row>
    <row r="8676" spans="12:16" x14ac:dyDescent="0.3">
      <c r="L8676" s="48">
        <v>8667</v>
      </c>
      <c r="M8676" s="50">
        <v>3443330.5958388243</v>
      </c>
      <c r="O8676" s="48">
        <v>8667</v>
      </c>
      <c r="P8676" s="50">
        <v>0</v>
      </c>
    </row>
    <row r="8677" spans="12:16" x14ac:dyDescent="0.3">
      <c r="L8677" s="48">
        <v>8668</v>
      </c>
      <c r="M8677" s="50">
        <v>405787.85420299927</v>
      </c>
      <c r="O8677" s="48">
        <v>8668</v>
      </c>
      <c r="P8677" s="50">
        <v>405787.85420299927</v>
      </c>
    </row>
    <row r="8678" spans="12:16" x14ac:dyDescent="0.3">
      <c r="L8678" s="48">
        <v>8669</v>
      </c>
      <c r="M8678" s="50">
        <v>0</v>
      </c>
      <c r="O8678" s="48">
        <v>8669</v>
      </c>
      <c r="P8678" s="50">
        <v>0</v>
      </c>
    </row>
    <row r="8679" spans="12:16" x14ac:dyDescent="0.3">
      <c r="L8679" s="48">
        <v>8670</v>
      </c>
      <c r="M8679" s="50">
        <v>4893240.6765805483</v>
      </c>
      <c r="O8679" s="48">
        <v>8670</v>
      </c>
      <c r="P8679" s="50">
        <v>4893240.6765805483</v>
      </c>
    </row>
    <row r="8680" spans="12:16" x14ac:dyDescent="0.3">
      <c r="L8680" s="48">
        <v>8671</v>
      </c>
      <c r="M8680" s="50">
        <v>0</v>
      </c>
      <c r="O8680" s="48">
        <v>8671</v>
      </c>
      <c r="P8680" s="50">
        <v>0</v>
      </c>
    </row>
    <row r="8681" spans="12:16" x14ac:dyDescent="0.3">
      <c r="L8681" s="48">
        <v>8672</v>
      </c>
      <c r="M8681" s="50">
        <v>528480.81630121917</v>
      </c>
      <c r="O8681" s="48">
        <v>8672</v>
      </c>
      <c r="P8681" s="50">
        <v>528480.81630121917</v>
      </c>
    </row>
    <row r="8682" spans="12:16" x14ac:dyDescent="0.3">
      <c r="L8682" s="48">
        <v>8673</v>
      </c>
      <c r="M8682" s="50">
        <v>0</v>
      </c>
      <c r="O8682" s="48">
        <v>8673</v>
      </c>
      <c r="P8682" s="50">
        <v>0</v>
      </c>
    </row>
    <row r="8683" spans="12:16" x14ac:dyDescent="0.3">
      <c r="L8683" s="48">
        <v>8674</v>
      </c>
      <c r="M8683" s="50">
        <v>0</v>
      </c>
      <c r="O8683" s="48">
        <v>8674</v>
      </c>
      <c r="P8683" s="50">
        <v>0</v>
      </c>
    </row>
    <row r="8684" spans="12:16" x14ac:dyDescent="0.3">
      <c r="L8684" s="48">
        <v>8675</v>
      </c>
      <c r="M8684" s="50">
        <v>0</v>
      </c>
      <c r="O8684" s="48">
        <v>8675</v>
      </c>
      <c r="P8684" s="50">
        <v>0</v>
      </c>
    </row>
    <row r="8685" spans="12:16" x14ac:dyDescent="0.3">
      <c r="L8685" s="48">
        <v>8676</v>
      </c>
      <c r="M8685" s="50">
        <v>10266696.455616714</v>
      </c>
      <c r="O8685" s="48">
        <v>8676</v>
      </c>
      <c r="P8685" s="50">
        <v>1239511.0666984648</v>
      </c>
    </row>
    <row r="8686" spans="12:16" x14ac:dyDescent="0.3">
      <c r="L8686" s="48">
        <v>8677</v>
      </c>
      <c r="M8686" s="50">
        <v>0</v>
      </c>
      <c r="O8686" s="48">
        <v>8677</v>
      </c>
      <c r="P8686" s="50">
        <v>0</v>
      </c>
    </row>
    <row r="8687" spans="12:16" x14ac:dyDescent="0.3">
      <c r="L8687" s="48">
        <v>8678</v>
      </c>
      <c r="M8687" s="50">
        <v>0</v>
      </c>
      <c r="O8687" s="48">
        <v>8678</v>
      </c>
      <c r="P8687" s="50">
        <v>0</v>
      </c>
    </row>
    <row r="8688" spans="12:16" x14ac:dyDescent="0.3">
      <c r="L8688" s="48">
        <v>8679</v>
      </c>
      <c r="M8688" s="50">
        <v>0</v>
      </c>
      <c r="O8688" s="48">
        <v>8679</v>
      </c>
      <c r="P8688" s="50">
        <v>0</v>
      </c>
    </row>
    <row r="8689" spans="12:16" x14ac:dyDescent="0.3">
      <c r="L8689" s="48">
        <v>8680</v>
      </c>
      <c r="M8689" s="50">
        <v>0</v>
      </c>
      <c r="O8689" s="48">
        <v>8680</v>
      </c>
      <c r="P8689" s="50">
        <v>0</v>
      </c>
    </row>
    <row r="8690" spans="12:16" x14ac:dyDescent="0.3">
      <c r="L8690" s="48">
        <v>8681</v>
      </c>
      <c r="M8690" s="50">
        <v>432305.30797318532</v>
      </c>
      <c r="O8690" s="48">
        <v>8681</v>
      </c>
      <c r="P8690" s="50">
        <v>432305.30797318532</v>
      </c>
    </row>
    <row r="8691" spans="12:16" x14ac:dyDescent="0.3">
      <c r="L8691" s="48">
        <v>8682</v>
      </c>
      <c r="M8691" s="50">
        <v>0</v>
      </c>
      <c r="O8691" s="48">
        <v>8682</v>
      </c>
      <c r="P8691" s="50">
        <v>0</v>
      </c>
    </row>
    <row r="8692" spans="12:16" x14ac:dyDescent="0.3">
      <c r="L8692" s="48">
        <v>8683</v>
      </c>
      <c r="M8692" s="50">
        <v>0</v>
      </c>
      <c r="O8692" s="48">
        <v>8683</v>
      </c>
      <c r="P8692" s="50">
        <v>0</v>
      </c>
    </row>
    <row r="8693" spans="12:16" x14ac:dyDescent="0.3">
      <c r="L8693" s="48">
        <v>8684</v>
      </c>
      <c r="M8693" s="50">
        <v>0</v>
      </c>
      <c r="O8693" s="48">
        <v>8684</v>
      </c>
      <c r="P8693" s="50">
        <v>0</v>
      </c>
    </row>
    <row r="8694" spans="12:16" x14ac:dyDescent="0.3">
      <c r="L8694" s="48">
        <v>8685</v>
      </c>
      <c r="M8694" s="50">
        <v>1288354.5928978678</v>
      </c>
      <c r="O8694" s="48">
        <v>8685</v>
      </c>
      <c r="P8694" s="50">
        <v>1288354.5928978678</v>
      </c>
    </row>
    <row r="8695" spans="12:16" x14ac:dyDescent="0.3">
      <c r="L8695" s="48">
        <v>8686</v>
      </c>
      <c r="M8695" s="50">
        <v>0</v>
      </c>
      <c r="O8695" s="48">
        <v>8686</v>
      </c>
      <c r="P8695" s="50">
        <v>0</v>
      </c>
    </row>
    <row r="8696" spans="12:16" x14ac:dyDescent="0.3">
      <c r="L8696" s="48">
        <v>8687</v>
      </c>
      <c r="M8696" s="50">
        <v>6123417.5219446439</v>
      </c>
      <c r="O8696" s="48">
        <v>8687</v>
      </c>
      <c r="P8696" s="50">
        <v>4736479.2222732883</v>
      </c>
    </row>
    <row r="8697" spans="12:16" x14ac:dyDescent="0.3">
      <c r="L8697" s="48">
        <v>8688</v>
      </c>
      <c r="M8697" s="50">
        <v>183256.68917509163</v>
      </c>
      <c r="O8697" s="48">
        <v>8688</v>
      </c>
      <c r="P8697" s="50">
        <v>183256.68917509163</v>
      </c>
    </row>
    <row r="8698" spans="12:16" x14ac:dyDescent="0.3">
      <c r="L8698" s="48">
        <v>8689</v>
      </c>
      <c r="M8698" s="50">
        <v>0</v>
      </c>
      <c r="O8698" s="48">
        <v>8689</v>
      </c>
      <c r="P8698" s="50">
        <v>0</v>
      </c>
    </row>
    <row r="8699" spans="12:16" x14ac:dyDescent="0.3">
      <c r="L8699" s="48">
        <v>8690</v>
      </c>
      <c r="M8699" s="50">
        <v>0</v>
      </c>
      <c r="O8699" s="48">
        <v>8690</v>
      </c>
      <c r="P8699" s="50">
        <v>0</v>
      </c>
    </row>
    <row r="8700" spans="12:16" x14ac:dyDescent="0.3">
      <c r="L8700" s="48">
        <v>8691</v>
      </c>
      <c r="M8700" s="50">
        <v>0</v>
      </c>
      <c r="O8700" s="48">
        <v>8691</v>
      </c>
      <c r="P8700" s="50">
        <v>0</v>
      </c>
    </row>
    <row r="8701" spans="12:16" x14ac:dyDescent="0.3">
      <c r="L8701" s="48">
        <v>8692</v>
      </c>
      <c r="M8701" s="50">
        <v>3493006.2335296711</v>
      </c>
      <c r="O8701" s="48">
        <v>8692</v>
      </c>
      <c r="P8701" s="50">
        <v>3493006.2335296711</v>
      </c>
    </row>
    <row r="8702" spans="12:16" x14ac:dyDescent="0.3">
      <c r="L8702" s="48">
        <v>8693</v>
      </c>
      <c r="M8702" s="50">
        <v>19094430.843991786</v>
      </c>
      <c r="O8702" s="48">
        <v>8693</v>
      </c>
      <c r="P8702" s="50">
        <v>0</v>
      </c>
    </row>
    <row r="8703" spans="12:16" x14ac:dyDescent="0.3">
      <c r="L8703" s="48">
        <v>8694</v>
      </c>
      <c r="M8703" s="50">
        <v>0</v>
      </c>
      <c r="O8703" s="48">
        <v>8694</v>
      </c>
      <c r="P8703" s="50">
        <v>0</v>
      </c>
    </row>
    <row r="8704" spans="12:16" x14ac:dyDescent="0.3">
      <c r="L8704" s="48">
        <v>8695</v>
      </c>
      <c r="M8704" s="50">
        <v>4177711.0908768456</v>
      </c>
      <c r="O8704" s="48">
        <v>8695</v>
      </c>
      <c r="P8704" s="50">
        <v>760515.83876618347</v>
      </c>
    </row>
    <row r="8705" spans="12:16" x14ac:dyDescent="0.3">
      <c r="L8705" s="48">
        <v>8696</v>
      </c>
      <c r="M8705" s="50">
        <v>10547726.449057844</v>
      </c>
      <c r="O8705" s="48">
        <v>8696</v>
      </c>
      <c r="P8705" s="50">
        <v>257234.81499817426</v>
      </c>
    </row>
    <row r="8706" spans="12:16" x14ac:dyDescent="0.3">
      <c r="L8706" s="48">
        <v>8697</v>
      </c>
      <c r="M8706" s="50">
        <v>0</v>
      </c>
      <c r="O8706" s="48">
        <v>8697</v>
      </c>
      <c r="P8706" s="50">
        <v>0</v>
      </c>
    </row>
    <row r="8707" spans="12:16" x14ac:dyDescent="0.3">
      <c r="L8707" s="48">
        <v>8698</v>
      </c>
      <c r="M8707" s="50">
        <v>0</v>
      </c>
      <c r="O8707" s="48">
        <v>8698</v>
      </c>
      <c r="P8707" s="50">
        <v>0</v>
      </c>
    </row>
    <row r="8708" spans="12:16" x14ac:dyDescent="0.3">
      <c r="L8708" s="48">
        <v>8699</v>
      </c>
      <c r="M8708" s="50">
        <v>11337724.919002805</v>
      </c>
      <c r="O8708" s="48">
        <v>8699</v>
      </c>
      <c r="P8708" s="50">
        <v>1468873.1706101217</v>
      </c>
    </row>
    <row r="8709" spans="12:16" x14ac:dyDescent="0.3">
      <c r="L8709" s="48">
        <v>8700</v>
      </c>
      <c r="M8709" s="50">
        <v>0</v>
      </c>
      <c r="O8709" s="48">
        <v>8700</v>
      </c>
      <c r="P8709" s="50">
        <v>0</v>
      </c>
    </row>
    <row r="8710" spans="12:16" x14ac:dyDescent="0.3">
      <c r="L8710" s="48">
        <v>8701</v>
      </c>
      <c r="M8710" s="50">
        <v>0</v>
      </c>
      <c r="O8710" s="48">
        <v>8701</v>
      </c>
      <c r="P8710" s="50">
        <v>0</v>
      </c>
    </row>
    <row r="8711" spans="12:16" x14ac:dyDescent="0.3">
      <c r="L8711" s="48">
        <v>8702</v>
      </c>
      <c r="M8711" s="50">
        <v>0</v>
      </c>
      <c r="O8711" s="48">
        <v>8702</v>
      </c>
      <c r="P8711" s="50">
        <v>0</v>
      </c>
    </row>
    <row r="8712" spans="12:16" x14ac:dyDescent="0.3">
      <c r="L8712" s="48">
        <v>8703</v>
      </c>
      <c r="M8712" s="50">
        <v>251756.26446690186</v>
      </c>
      <c r="O8712" s="48">
        <v>8703</v>
      </c>
      <c r="P8712" s="50">
        <v>0</v>
      </c>
    </row>
    <row r="8713" spans="12:16" x14ac:dyDescent="0.3">
      <c r="L8713" s="48">
        <v>8704</v>
      </c>
      <c r="M8713" s="50">
        <v>0</v>
      </c>
      <c r="O8713" s="48">
        <v>8704</v>
      </c>
      <c r="P8713" s="50">
        <v>0</v>
      </c>
    </row>
    <row r="8714" spans="12:16" x14ac:dyDescent="0.3">
      <c r="L8714" s="48">
        <v>8705</v>
      </c>
      <c r="M8714" s="50">
        <v>0</v>
      </c>
      <c r="O8714" s="48">
        <v>8705</v>
      </c>
      <c r="P8714" s="50">
        <v>0</v>
      </c>
    </row>
    <row r="8715" spans="12:16" x14ac:dyDescent="0.3">
      <c r="L8715" s="48">
        <v>8706</v>
      </c>
      <c r="M8715" s="50">
        <v>0</v>
      </c>
      <c r="O8715" s="48">
        <v>8706</v>
      </c>
      <c r="P8715" s="50">
        <v>0</v>
      </c>
    </row>
    <row r="8716" spans="12:16" x14ac:dyDescent="0.3">
      <c r="L8716" s="48">
        <v>8707</v>
      </c>
      <c r="M8716" s="50">
        <v>4455085.9685102319</v>
      </c>
      <c r="O8716" s="48">
        <v>8707</v>
      </c>
      <c r="P8716" s="50">
        <v>0</v>
      </c>
    </row>
    <row r="8717" spans="12:16" x14ac:dyDescent="0.3">
      <c r="L8717" s="48">
        <v>8708</v>
      </c>
      <c r="M8717" s="50">
        <v>7525689.5589000136</v>
      </c>
      <c r="O8717" s="48">
        <v>8708</v>
      </c>
      <c r="P8717" s="50">
        <v>4481260.1882243529</v>
      </c>
    </row>
    <row r="8718" spans="12:16" x14ac:dyDescent="0.3">
      <c r="L8718" s="48">
        <v>8709</v>
      </c>
      <c r="M8718" s="50">
        <v>0</v>
      </c>
      <c r="O8718" s="48">
        <v>8709</v>
      </c>
      <c r="P8718" s="50">
        <v>0</v>
      </c>
    </row>
    <row r="8719" spans="12:16" x14ac:dyDescent="0.3">
      <c r="L8719" s="48">
        <v>8710</v>
      </c>
      <c r="M8719" s="50">
        <v>1035301.8323098697</v>
      </c>
      <c r="O8719" s="48">
        <v>8710</v>
      </c>
      <c r="P8719" s="50">
        <v>0</v>
      </c>
    </row>
    <row r="8720" spans="12:16" x14ac:dyDescent="0.3">
      <c r="L8720" s="48">
        <v>8711</v>
      </c>
      <c r="M8720" s="50">
        <v>4811880.4720979547</v>
      </c>
      <c r="O8720" s="48">
        <v>8711</v>
      </c>
      <c r="P8720" s="50">
        <v>540689.85829005146</v>
      </c>
    </row>
    <row r="8721" spans="12:16" x14ac:dyDescent="0.3">
      <c r="L8721" s="48">
        <v>8712</v>
      </c>
      <c r="M8721" s="50">
        <v>0</v>
      </c>
      <c r="O8721" s="48">
        <v>8712</v>
      </c>
      <c r="P8721" s="50">
        <v>0</v>
      </c>
    </row>
    <row r="8722" spans="12:16" x14ac:dyDescent="0.3">
      <c r="L8722" s="48">
        <v>8713</v>
      </c>
      <c r="M8722" s="50">
        <v>0</v>
      </c>
      <c r="O8722" s="48">
        <v>8713</v>
      </c>
      <c r="P8722" s="50">
        <v>0</v>
      </c>
    </row>
    <row r="8723" spans="12:16" x14ac:dyDescent="0.3">
      <c r="L8723" s="48">
        <v>8714</v>
      </c>
      <c r="M8723" s="50">
        <v>283164.75866549276</v>
      </c>
      <c r="O8723" s="48">
        <v>8714</v>
      </c>
      <c r="P8723" s="50">
        <v>0</v>
      </c>
    </row>
    <row r="8724" spans="12:16" x14ac:dyDescent="0.3">
      <c r="L8724" s="48">
        <v>8715</v>
      </c>
      <c r="M8724" s="50">
        <v>273772.15087363095</v>
      </c>
      <c r="O8724" s="48">
        <v>8715</v>
      </c>
      <c r="P8724" s="50">
        <v>0</v>
      </c>
    </row>
    <row r="8725" spans="12:16" x14ac:dyDescent="0.3">
      <c r="L8725" s="48">
        <v>8716</v>
      </c>
      <c r="M8725" s="50">
        <v>2987954.1291932929</v>
      </c>
      <c r="O8725" s="48">
        <v>8716</v>
      </c>
      <c r="P8725" s="50">
        <v>227750.8752007999</v>
      </c>
    </row>
    <row r="8726" spans="12:16" x14ac:dyDescent="0.3">
      <c r="L8726" s="48">
        <v>8717</v>
      </c>
      <c r="M8726" s="50">
        <v>405013.94820748741</v>
      </c>
      <c r="O8726" s="48">
        <v>8717</v>
      </c>
      <c r="P8726" s="50">
        <v>214046.69269384659</v>
      </c>
    </row>
    <row r="8727" spans="12:16" x14ac:dyDescent="0.3">
      <c r="L8727" s="48">
        <v>8718</v>
      </c>
      <c r="M8727" s="50">
        <v>0</v>
      </c>
      <c r="O8727" s="48">
        <v>8718</v>
      </c>
      <c r="P8727" s="50">
        <v>0</v>
      </c>
    </row>
    <row r="8728" spans="12:16" x14ac:dyDescent="0.3">
      <c r="L8728" s="48">
        <v>8719</v>
      </c>
      <c r="M8728" s="50">
        <v>0</v>
      </c>
      <c r="O8728" s="48">
        <v>8719</v>
      </c>
      <c r="P8728" s="50">
        <v>0</v>
      </c>
    </row>
    <row r="8729" spans="12:16" x14ac:dyDescent="0.3">
      <c r="L8729" s="48">
        <v>8720</v>
      </c>
      <c r="M8729" s="50">
        <v>0</v>
      </c>
      <c r="O8729" s="48">
        <v>8720</v>
      </c>
      <c r="P8729" s="50">
        <v>0</v>
      </c>
    </row>
    <row r="8730" spans="12:16" x14ac:dyDescent="0.3">
      <c r="L8730" s="48">
        <v>8721</v>
      </c>
      <c r="M8730" s="50">
        <v>0</v>
      </c>
      <c r="O8730" s="48">
        <v>8721</v>
      </c>
      <c r="P8730" s="50">
        <v>0</v>
      </c>
    </row>
    <row r="8731" spans="12:16" x14ac:dyDescent="0.3">
      <c r="L8731" s="48">
        <v>8722</v>
      </c>
      <c r="M8731" s="50">
        <v>431581.08493653376</v>
      </c>
      <c r="O8731" s="48">
        <v>8722</v>
      </c>
      <c r="P8731" s="50">
        <v>202943.53225803276</v>
      </c>
    </row>
    <row r="8732" spans="12:16" x14ac:dyDescent="0.3">
      <c r="L8732" s="48">
        <v>8723</v>
      </c>
      <c r="M8732" s="50">
        <v>0</v>
      </c>
      <c r="O8732" s="48">
        <v>8723</v>
      </c>
      <c r="P8732" s="50">
        <v>0</v>
      </c>
    </row>
    <row r="8733" spans="12:16" x14ac:dyDescent="0.3">
      <c r="L8733" s="48">
        <v>8724</v>
      </c>
      <c r="M8733" s="50">
        <v>0</v>
      </c>
      <c r="O8733" s="48">
        <v>8724</v>
      </c>
      <c r="P8733" s="50">
        <v>0</v>
      </c>
    </row>
    <row r="8734" spans="12:16" x14ac:dyDescent="0.3">
      <c r="L8734" s="48">
        <v>8725</v>
      </c>
      <c r="M8734" s="50">
        <v>4048707.2227173462</v>
      </c>
      <c r="O8734" s="48">
        <v>8725</v>
      </c>
      <c r="P8734" s="50">
        <v>365400.94835238159</v>
      </c>
    </row>
    <row r="8735" spans="12:16" x14ac:dyDescent="0.3">
      <c r="L8735" s="48">
        <v>8726</v>
      </c>
      <c r="M8735" s="50">
        <v>0</v>
      </c>
      <c r="O8735" s="48">
        <v>8726</v>
      </c>
      <c r="P8735" s="50">
        <v>0</v>
      </c>
    </row>
    <row r="8736" spans="12:16" x14ac:dyDescent="0.3">
      <c r="L8736" s="48">
        <v>8727</v>
      </c>
      <c r="M8736" s="50">
        <v>3040158.1272072019</v>
      </c>
      <c r="O8736" s="48">
        <v>8727</v>
      </c>
      <c r="P8736" s="50">
        <v>572157.78209308325</v>
      </c>
    </row>
    <row r="8737" spans="12:16" x14ac:dyDescent="0.3">
      <c r="L8737" s="48">
        <v>8728</v>
      </c>
      <c r="M8737" s="50">
        <v>0</v>
      </c>
      <c r="O8737" s="48">
        <v>8728</v>
      </c>
      <c r="P8737" s="50">
        <v>0</v>
      </c>
    </row>
    <row r="8738" spans="12:16" x14ac:dyDescent="0.3">
      <c r="L8738" s="48">
        <v>8729</v>
      </c>
      <c r="M8738" s="50">
        <v>4966847.3597484194</v>
      </c>
      <c r="O8738" s="48">
        <v>8729</v>
      </c>
      <c r="P8738" s="50">
        <v>0</v>
      </c>
    </row>
    <row r="8739" spans="12:16" x14ac:dyDescent="0.3">
      <c r="L8739" s="48">
        <v>8730</v>
      </c>
      <c r="M8739" s="50">
        <v>0</v>
      </c>
      <c r="O8739" s="48">
        <v>8730</v>
      </c>
      <c r="P8739" s="50">
        <v>0</v>
      </c>
    </row>
    <row r="8740" spans="12:16" x14ac:dyDescent="0.3">
      <c r="L8740" s="48">
        <v>8731</v>
      </c>
      <c r="M8740" s="50">
        <v>2841177.7755933143</v>
      </c>
      <c r="O8740" s="48">
        <v>8731</v>
      </c>
      <c r="P8740" s="50">
        <v>0</v>
      </c>
    </row>
    <row r="8741" spans="12:16" x14ac:dyDescent="0.3">
      <c r="L8741" s="48">
        <v>8732</v>
      </c>
      <c r="M8741" s="50">
        <v>0</v>
      </c>
      <c r="O8741" s="48">
        <v>8732</v>
      </c>
      <c r="P8741" s="50">
        <v>0</v>
      </c>
    </row>
    <row r="8742" spans="12:16" x14ac:dyDescent="0.3">
      <c r="L8742" s="48">
        <v>8733</v>
      </c>
      <c r="M8742" s="50">
        <v>30162970.209037166</v>
      </c>
      <c r="O8742" s="48">
        <v>8733</v>
      </c>
      <c r="P8742" s="50">
        <v>2099945.3549759649</v>
      </c>
    </row>
    <row r="8743" spans="12:16" x14ac:dyDescent="0.3">
      <c r="L8743" s="48">
        <v>8734</v>
      </c>
      <c r="M8743" s="50">
        <v>410447.81319432304</v>
      </c>
      <c r="O8743" s="48">
        <v>8734</v>
      </c>
      <c r="P8743" s="50">
        <v>410447.81319432304</v>
      </c>
    </row>
    <row r="8744" spans="12:16" x14ac:dyDescent="0.3">
      <c r="L8744" s="48">
        <v>8735</v>
      </c>
      <c r="M8744" s="50">
        <v>1190970.1219219875</v>
      </c>
      <c r="O8744" s="48">
        <v>8735</v>
      </c>
      <c r="P8744" s="50">
        <v>1190970.1219219875</v>
      </c>
    </row>
    <row r="8745" spans="12:16" x14ac:dyDescent="0.3">
      <c r="L8745" s="48">
        <v>8736</v>
      </c>
      <c r="M8745" s="50">
        <v>3192340.0408484195</v>
      </c>
      <c r="O8745" s="48">
        <v>8736</v>
      </c>
      <c r="P8745" s="50">
        <v>0</v>
      </c>
    </row>
    <row r="8746" spans="12:16" x14ac:dyDescent="0.3">
      <c r="L8746" s="48">
        <v>8737</v>
      </c>
      <c r="M8746" s="50">
        <v>0</v>
      </c>
      <c r="O8746" s="48">
        <v>8737</v>
      </c>
      <c r="P8746" s="50">
        <v>0</v>
      </c>
    </row>
    <row r="8747" spans="12:16" x14ac:dyDescent="0.3">
      <c r="L8747" s="48">
        <v>8738</v>
      </c>
      <c r="M8747" s="50">
        <v>0</v>
      </c>
      <c r="O8747" s="48">
        <v>8738</v>
      </c>
      <c r="P8747" s="50">
        <v>0</v>
      </c>
    </row>
    <row r="8748" spans="12:16" x14ac:dyDescent="0.3">
      <c r="L8748" s="48">
        <v>8739</v>
      </c>
      <c r="M8748" s="50">
        <v>786090.52915382863</v>
      </c>
      <c r="O8748" s="48">
        <v>8739</v>
      </c>
      <c r="P8748" s="50">
        <v>786090.52915382863</v>
      </c>
    </row>
    <row r="8749" spans="12:16" x14ac:dyDescent="0.3">
      <c r="L8749" s="48">
        <v>8740</v>
      </c>
      <c r="M8749" s="50">
        <v>3044892.8064699466</v>
      </c>
      <c r="O8749" s="48">
        <v>8740</v>
      </c>
      <c r="P8749" s="50">
        <v>3044892.8064699466</v>
      </c>
    </row>
    <row r="8750" spans="12:16" x14ac:dyDescent="0.3">
      <c r="L8750" s="48">
        <v>8741</v>
      </c>
      <c r="M8750" s="50">
        <v>0</v>
      </c>
      <c r="O8750" s="48">
        <v>8741</v>
      </c>
      <c r="P8750" s="50">
        <v>0</v>
      </c>
    </row>
    <row r="8751" spans="12:16" x14ac:dyDescent="0.3">
      <c r="L8751" s="48">
        <v>8742</v>
      </c>
      <c r="M8751" s="50">
        <v>0</v>
      </c>
      <c r="O8751" s="48">
        <v>8742</v>
      </c>
      <c r="P8751" s="50">
        <v>0</v>
      </c>
    </row>
    <row r="8752" spans="12:16" x14ac:dyDescent="0.3">
      <c r="L8752" s="48">
        <v>8743</v>
      </c>
      <c r="M8752" s="50">
        <v>0</v>
      </c>
      <c r="O8752" s="48">
        <v>8743</v>
      </c>
      <c r="P8752" s="50">
        <v>0</v>
      </c>
    </row>
    <row r="8753" spans="12:16" x14ac:dyDescent="0.3">
      <c r="L8753" s="48">
        <v>8744</v>
      </c>
      <c r="M8753" s="50">
        <v>3261570.9135539993</v>
      </c>
      <c r="O8753" s="48">
        <v>8744</v>
      </c>
      <c r="P8753" s="50">
        <v>3261570.9135539993</v>
      </c>
    </row>
    <row r="8754" spans="12:16" x14ac:dyDescent="0.3">
      <c r="L8754" s="48">
        <v>8745</v>
      </c>
      <c r="M8754" s="50">
        <v>0</v>
      </c>
      <c r="O8754" s="48">
        <v>8745</v>
      </c>
      <c r="P8754" s="50">
        <v>0</v>
      </c>
    </row>
    <row r="8755" spans="12:16" x14ac:dyDescent="0.3">
      <c r="L8755" s="48">
        <v>8746</v>
      </c>
      <c r="M8755" s="50">
        <v>0</v>
      </c>
      <c r="O8755" s="48">
        <v>8746</v>
      </c>
      <c r="P8755" s="50">
        <v>0</v>
      </c>
    </row>
    <row r="8756" spans="12:16" x14ac:dyDescent="0.3">
      <c r="L8756" s="48">
        <v>8747</v>
      </c>
      <c r="M8756" s="50">
        <v>0</v>
      </c>
      <c r="O8756" s="48">
        <v>8747</v>
      </c>
      <c r="P8756" s="50">
        <v>0</v>
      </c>
    </row>
    <row r="8757" spans="12:16" x14ac:dyDescent="0.3">
      <c r="L8757" s="48">
        <v>8748</v>
      </c>
      <c r="M8757" s="50">
        <v>0</v>
      </c>
      <c r="O8757" s="48">
        <v>8748</v>
      </c>
      <c r="P8757" s="50">
        <v>0</v>
      </c>
    </row>
    <row r="8758" spans="12:16" x14ac:dyDescent="0.3">
      <c r="L8758" s="48">
        <v>8749</v>
      </c>
      <c r="M8758" s="50">
        <v>0</v>
      </c>
      <c r="O8758" s="48">
        <v>8749</v>
      </c>
      <c r="P8758" s="50">
        <v>0</v>
      </c>
    </row>
    <row r="8759" spans="12:16" x14ac:dyDescent="0.3">
      <c r="L8759" s="48">
        <v>8750</v>
      </c>
      <c r="M8759" s="50">
        <v>0</v>
      </c>
      <c r="O8759" s="48">
        <v>8750</v>
      </c>
      <c r="P8759" s="50">
        <v>0</v>
      </c>
    </row>
    <row r="8760" spans="12:16" x14ac:dyDescent="0.3">
      <c r="L8760" s="48">
        <v>8751</v>
      </c>
      <c r="M8760" s="50">
        <v>0</v>
      </c>
      <c r="O8760" s="48">
        <v>8751</v>
      </c>
      <c r="P8760" s="50">
        <v>0</v>
      </c>
    </row>
    <row r="8761" spans="12:16" x14ac:dyDescent="0.3">
      <c r="L8761" s="48">
        <v>8752</v>
      </c>
      <c r="M8761" s="50">
        <v>3535955.6357365432</v>
      </c>
      <c r="O8761" s="48">
        <v>8752</v>
      </c>
      <c r="P8761" s="50">
        <v>3535955.6357365432</v>
      </c>
    </row>
    <row r="8762" spans="12:16" x14ac:dyDescent="0.3">
      <c r="L8762" s="48">
        <v>8753</v>
      </c>
      <c r="M8762" s="50">
        <v>7407388.5197136551</v>
      </c>
      <c r="O8762" s="48">
        <v>8753</v>
      </c>
      <c r="P8762" s="50">
        <v>0</v>
      </c>
    </row>
    <row r="8763" spans="12:16" x14ac:dyDescent="0.3">
      <c r="L8763" s="48">
        <v>8754</v>
      </c>
      <c r="M8763" s="50">
        <v>0</v>
      </c>
      <c r="O8763" s="48">
        <v>8754</v>
      </c>
      <c r="P8763" s="50">
        <v>0</v>
      </c>
    </row>
    <row r="8764" spans="12:16" x14ac:dyDescent="0.3">
      <c r="L8764" s="48">
        <v>8755</v>
      </c>
      <c r="M8764" s="50">
        <v>0</v>
      </c>
      <c r="O8764" s="48">
        <v>8755</v>
      </c>
      <c r="P8764" s="50">
        <v>0</v>
      </c>
    </row>
    <row r="8765" spans="12:16" x14ac:dyDescent="0.3">
      <c r="L8765" s="48">
        <v>8756</v>
      </c>
      <c r="M8765" s="50">
        <v>0</v>
      </c>
      <c r="O8765" s="48">
        <v>8756</v>
      </c>
      <c r="P8765" s="50">
        <v>0</v>
      </c>
    </row>
    <row r="8766" spans="12:16" x14ac:dyDescent="0.3">
      <c r="L8766" s="48">
        <v>8757</v>
      </c>
      <c r="M8766" s="50">
        <v>268311.24254587793</v>
      </c>
      <c r="O8766" s="48">
        <v>8757</v>
      </c>
      <c r="P8766" s="50">
        <v>0</v>
      </c>
    </row>
    <row r="8767" spans="12:16" x14ac:dyDescent="0.3">
      <c r="L8767" s="48">
        <v>8758</v>
      </c>
      <c r="M8767" s="50">
        <v>0</v>
      </c>
      <c r="O8767" s="48">
        <v>8758</v>
      </c>
      <c r="P8767" s="50">
        <v>0</v>
      </c>
    </row>
    <row r="8768" spans="12:16" x14ac:dyDescent="0.3">
      <c r="L8768" s="48">
        <v>8759</v>
      </c>
      <c r="M8768" s="50">
        <v>283025.73600812152</v>
      </c>
      <c r="O8768" s="48">
        <v>8759</v>
      </c>
      <c r="P8768" s="50">
        <v>283025.73600812152</v>
      </c>
    </row>
    <row r="8769" spans="12:16" x14ac:dyDescent="0.3">
      <c r="L8769" s="48">
        <v>8760</v>
      </c>
      <c r="M8769" s="50">
        <v>0</v>
      </c>
      <c r="O8769" s="48">
        <v>8760</v>
      </c>
      <c r="P8769" s="50">
        <v>0</v>
      </c>
    </row>
    <row r="8770" spans="12:16" x14ac:dyDescent="0.3">
      <c r="L8770" s="48">
        <v>8761</v>
      </c>
      <c r="M8770" s="50">
        <v>8657027.0878571458</v>
      </c>
      <c r="O8770" s="48">
        <v>8761</v>
      </c>
      <c r="P8770" s="50">
        <v>0</v>
      </c>
    </row>
    <row r="8771" spans="12:16" x14ac:dyDescent="0.3">
      <c r="L8771" s="48">
        <v>8762</v>
      </c>
      <c r="M8771" s="50">
        <v>0</v>
      </c>
      <c r="O8771" s="48">
        <v>8762</v>
      </c>
      <c r="P8771" s="50">
        <v>0</v>
      </c>
    </row>
    <row r="8772" spans="12:16" x14ac:dyDescent="0.3">
      <c r="L8772" s="48">
        <v>8763</v>
      </c>
      <c r="M8772" s="50">
        <v>0</v>
      </c>
      <c r="O8772" s="48">
        <v>8763</v>
      </c>
      <c r="P8772" s="50">
        <v>0</v>
      </c>
    </row>
    <row r="8773" spans="12:16" x14ac:dyDescent="0.3">
      <c r="L8773" s="48">
        <v>8764</v>
      </c>
      <c r="M8773" s="50">
        <v>144906.06990150613</v>
      </c>
      <c r="O8773" s="48">
        <v>8764</v>
      </c>
      <c r="P8773" s="50">
        <v>144906.06990150613</v>
      </c>
    </row>
    <row r="8774" spans="12:16" x14ac:dyDescent="0.3">
      <c r="L8774" s="48">
        <v>8765</v>
      </c>
      <c r="M8774" s="50">
        <v>1315659.4577369841</v>
      </c>
      <c r="O8774" s="48">
        <v>8765</v>
      </c>
      <c r="P8774" s="50">
        <v>0</v>
      </c>
    </row>
    <row r="8775" spans="12:16" x14ac:dyDescent="0.3">
      <c r="L8775" s="48">
        <v>8766</v>
      </c>
      <c r="M8775" s="50">
        <v>0</v>
      </c>
      <c r="O8775" s="48">
        <v>8766</v>
      </c>
      <c r="P8775" s="50">
        <v>0</v>
      </c>
    </row>
    <row r="8776" spans="12:16" x14ac:dyDescent="0.3">
      <c r="L8776" s="48">
        <v>8767</v>
      </c>
      <c r="M8776" s="50">
        <v>253487.01053203832</v>
      </c>
      <c r="O8776" s="48">
        <v>8767</v>
      </c>
      <c r="P8776" s="50">
        <v>253487.01053203832</v>
      </c>
    </row>
    <row r="8777" spans="12:16" x14ac:dyDescent="0.3">
      <c r="L8777" s="48">
        <v>8768</v>
      </c>
      <c r="M8777" s="50">
        <v>3615191.5302260579</v>
      </c>
      <c r="O8777" s="48">
        <v>8768</v>
      </c>
      <c r="P8777" s="50">
        <v>3615191.5302260579</v>
      </c>
    </row>
    <row r="8778" spans="12:16" x14ac:dyDescent="0.3">
      <c r="L8778" s="48">
        <v>8769</v>
      </c>
      <c r="M8778" s="50">
        <v>0</v>
      </c>
      <c r="O8778" s="48">
        <v>8769</v>
      </c>
      <c r="P8778" s="50">
        <v>0</v>
      </c>
    </row>
    <row r="8779" spans="12:16" x14ac:dyDescent="0.3">
      <c r="L8779" s="48">
        <v>8770</v>
      </c>
      <c r="M8779" s="50">
        <v>2825806.545623627</v>
      </c>
      <c r="O8779" s="48">
        <v>8770</v>
      </c>
      <c r="P8779" s="50">
        <v>0</v>
      </c>
    </row>
    <row r="8780" spans="12:16" x14ac:dyDescent="0.3">
      <c r="L8780" s="48">
        <v>8771</v>
      </c>
      <c r="M8780" s="50">
        <v>3877875.3758249832</v>
      </c>
      <c r="O8780" s="48">
        <v>8771</v>
      </c>
      <c r="P8780" s="50">
        <v>3877875.3758249832</v>
      </c>
    </row>
    <row r="8781" spans="12:16" x14ac:dyDescent="0.3">
      <c r="L8781" s="48">
        <v>8772</v>
      </c>
      <c r="M8781" s="50">
        <v>1687308.2282449184</v>
      </c>
      <c r="O8781" s="48">
        <v>8772</v>
      </c>
      <c r="P8781" s="50">
        <v>0</v>
      </c>
    </row>
    <row r="8782" spans="12:16" x14ac:dyDescent="0.3">
      <c r="L8782" s="48">
        <v>8773</v>
      </c>
      <c r="M8782" s="50">
        <v>0</v>
      </c>
      <c r="O8782" s="48">
        <v>8773</v>
      </c>
      <c r="P8782" s="50">
        <v>0</v>
      </c>
    </row>
    <row r="8783" spans="12:16" x14ac:dyDescent="0.3">
      <c r="L8783" s="48">
        <v>8774</v>
      </c>
      <c r="M8783" s="50">
        <v>0</v>
      </c>
      <c r="O8783" s="48">
        <v>8774</v>
      </c>
      <c r="P8783" s="50">
        <v>0</v>
      </c>
    </row>
    <row r="8784" spans="12:16" x14ac:dyDescent="0.3">
      <c r="L8784" s="48">
        <v>8775</v>
      </c>
      <c r="M8784" s="50">
        <v>0</v>
      </c>
      <c r="O8784" s="48">
        <v>8775</v>
      </c>
      <c r="P8784" s="50">
        <v>0</v>
      </c>
    </row>
    <row r="8785" spans="12:16" x14ac:dyDescent="0.3">
      <c r="L8785" s="48">
        <v>8776</v>
      </c>
      <c r="M8785" s="50">
        <v>782037.18974211183</v>
      </c>
      <c r="O8785" s="48">
        <v>8776</v>
      </c>
      <c r="P8785" s="50">
        <v>0</v>
      </c>
    </row>
    <row r="8786" spans="12:16" x14ac:dyDescent="0.3">
      <c r="L8786" s="48">
        <v>8777</v>
      </c>
      <c r="M8786" s="50">
        <v>0</v>
      </c>
      <c r="O8786" s="48">
        <v>8777</v>
      </c>
      <c r="P8786" s="50">
        <v>0</v>
      </c>
    </row>
    <row r="8787" spans="12:16" x14ac:dyDescent="0.3">
      <c r="L8787" s="48">
        <v>8778</v>
      </c>
      <c r="M8787" s="50">
        <v>6264307.2169810636</v>
      </c>
      <c r="O8787" s="48">
        <v>8778</v>
      </c>
      <c r="P8787" s="50">
        <v>0</v>
      </c>
    </row>
    <row r="8788" spans="12:16" x14ac:dyDescent="0.3">
      <c r="L8788" s="48">
        <v>8779</v>
      </c>
      <c r="M8788" s="50">
        <v>207185.12764473786</v>
      </c>
      <c r="O8788" s="48">
        <v>8779</v>
      </c>
      <c r="P8788" s="50">
        <v>207185.12764473786</v>
      </c>
    </row>
    <row r="8789" spans="12:16" x14ac:dyDescent="0.3">
      <c r="L8789" s="48">
        <v>8780</v>
      </c>
      <c r="M8789" s="50">
        <v>0</v>
      </c>
      <c r="O8789" s="48">
        <v>8780</v>
      </c>
      <c r="P8789" s="50">
        <v>0</v>
      </c>
    </row>
    <row r="8790" spans="12:16" x14ac:dyDescent="0.3">
      <c r="L8790" s="48">
        <v>8781</v>
      </c>
      <c r="M8790" s="50">
        <v>0</v>
      </c>
      <c r="O8790" s="48">
        <v>8781</v>
      </c>
      <c r="P8790" s="50">
        <v>0</v>
      </c>
    </row>
    <row r="8791" spans="12:16" x14ac:dyDescent="0.3">
      <c r="L8791" s="48">
        <v>8782</v>
      </c>
      <c r="M8791" s="50">
        <v>773514.63284715672</v>
      </c>
      <c r="O8791" s="48">
        <v>8782</v>
      </c>
      <c r="P8791" s="50">
        <v>773514.63284715672</v>
      </c>
    </row>
    <row r="8792" spans="12:16" x14ac:dyDescent="0.3">
      <c r="L8792" s="48">
        <v>8783</v>
      </c>
      <c r="M8792" s="50">
        <v>1312905.4037467453</v>
      </c>
      <c r="O8792" s="48">
        <v>8783</v>
      </c>
      <c r="P8792" s="50">
        <v>98326.814290315888</v>
      </c>
    </row>
    <row r="8793" spans="12:16" x14ac:dyDescent="0.3">
      <c r="L8793" s="48">
        <v>8784</v>
      </c>
      <c r="M8793" s="50">
        <v>377645.29933257698</v>
      </c>
      <c r="O8793" s="48">
        <v>8784</v>
      </c>
      <c r="P8793" s="50">
        <v>176811.10955524046</v>
      </c>
    </row>
    <row r="8794" spans="12:16" x14ac:dyDescent="0.3">
      <c r="L8794" s="48">
        <v>8785</v>
      </c>
      <c r="M8794" s="50">
        <v>0</v>
      </c>
      <c r="O8794" s="48">
        <v>8785</v>
      </c>
      <c r="P8794" s="50">
        <v>0</v>
      </c>
    </row>
    <row r="8795" spans="12:16" x14ac:dyDescent="0.3">
      <c r="L8795" s="48">
        <v>8786</v>
      </c>
      <c r="M8795" s="50">
        <v>412575.79793257354</v>
      </c>
      <c r="O8795" s="48">
        <v>8786</v>
      </c>
      <c r="P8795" s="50">
        <v>412575.79793257354</v>
      </c>
    </row>
    <row r="8796" spans="12:16" x14ac:dyDescent="0.3">
      <c r="L8796" s="48">
        <v>8787</v>
      </c>
      <c r="M8796" s="50">
        <v>0</v>
      </c>
      <c r="O8796" s="48">
        <v>8787</v>
      </c>
      <c r="P8796" s="50">
        <v>0</v>
      </c>
    </row>
    <row r="8797" spans="12:16" x14ac:dyDescent="0.3">
      <c r="L8797" s="48">
        <v>8788</v>
      </c>
      <c r="M8797" s="50">
        <v>1022913.4591714656</v>
      </c>
      <c r="O8797" s="48">
        <v>8788</v>
      </c>
      <c r="P8797" s="50">
        <v>838549.14655860048</v>
      </c>
    </row>
    <row r="8798" spans="12:16" x14ac:dyDescent="0.3">
      <c r="L8798" s="48">
        <v>8789</v>
      </c>
      <c r="M8798" s="50">
        <v>3704028.2185645988</v>
      </c>
      <c r="O8798" s="48">
        <v>8789</v>
      </c>
      <c r="P8798" s="50">
        <v>3704028.2185645988</v>
      </c>
    </row>
    <row r="8799" spans="12:16" x14ac:dyDescent="0.3">
      <c r="L8799" s="48">
        <v>8790</v>
      </c>
      <c r="M8799" s="50">
        <v>0</v>
      </c>
      <c r="O8799" s="48">
        <v>8790</v>
      </c>
      <c r="P8799" s="50">
        <v>0</v>
      </c>
    </row>
    <row r="8800" spans="12:16" x14ac:dyDescent="0.3">
      <c r="L8800" s="48">
        <v>8791</v>
      </c>
      <c r="M8800" s="50">
        <v>0</v>
      </c>
      <c r="O8800" s="48">
        <v>8791</v>
      </c>
      <c r="P8800" s="50">
        <v>0</v>
      </c>
    </row>
    <row r="8801" spans="12:16" x14ac:dyDescent="0.3">
      <c r="L8801" s="48">
        <v>8792</v>
      </c>
      <c r="M8801" s="50">
        <v>1306418.1522558306</v>
      </c>
      <c r="O8801" s="48">
        <v>8792</v>
      </c>
      <c r="P8801" s="50">
        <v>1306418.1522558306</v>
      </c>
    </row>
    <row r="8802" spans="12:16" x14ac:dyDescent="0.3">
      <c r="L8802" s="48">
        <v>8793</v>
      </c>
      <c r="M8802" s="50">
        <v>0</v>
      </c>
      <c r="O8802" s="48">
        <v>8793</v>
      </c>
      <c r="P8802" s="50">
        <v>0</v>
      </c>
    </row>
    <row r="8803" spans="12:16" x14ac:dyDescent="0.3">
      <c r="L8803" s="48">
        <v>8794</v>
      </c>
      <c r="M8803" s="50">
        <v>14376648.764287816</v>
      </c>
      <c r="O8803" s="48">
        <v>8794</v>
      </c>
      <c r="P8803" s="50">
        <v>14376648.764287816</v>
      </c>
    </row>
    <row r="8804" spans="12:16" x14ac:dyDescent="0.3">
      <c r="L8804" s="48">
        <v>8795</v>
      </c>
      <c r="M8804" s="50">
        <v>9972083.4454985559</v>
      </c>
      <c r="O8804" s="48">
        <v>8795</v>
      </c>
      <c r="P8804" s="50">
        <v>7886229.8791308524</v>
      </c>
    </row>
    <row r="8805" spans="12:16" x14ac:dyDescent="0.3">
      <c r="L8805" s="48">
        <v>8796</v>
      </c>
      <c r="M8805" s="50">
        <v>3558322.4613634702</v>
      </c>
      <c r="O8805" s="48">
        <v>8796</v>
      </c>
      <c r="P8805" s="50">
        <v>0</v>
      </c>
    </row>
    <row r="8806" spans="12:16" x14ac:dyDescent="0.3">
      <c r="L8806" s="48">
        <v>8797</v>
      </c>
      <c r="M8806" s="50">
        <v>0</v>
      </c>
      <c r="O8806" s="48">
        <v>8797</v>
      </c>
      <c r="P8806" s="50">
        <v>0</v>
      </c>
    </row>
    <row r="8807" spans="12:16" x14ac:dyDescent="0.3">
      <c r="L8807" s="48">
        <v>8798</v>
      </c>
      <c r="M8807" s="50">
        <v>0</v>
      </c>
      <c r="O8807" s="48">
        <v>8798</v>
      </c>
      <c r="P8807" s="50">
        <v>0</v>
      </c>
    </row>
    <row r="8808" spans="12:16" x14ac:dyDescent="0.3">
      <c r="L8808" s="48">
        <v>8799</v>
      </c>
      <c r="M8808" s="50">
        <v>0</v>
      </c>
      <c r="O8808" s="48">
        <v>8799</v>
      </c>
      <c r="P8808" s="50">
        <v>0</v>
      </c>
    </row>
    <row r="8809" spans="12:16" x14ac:dyDescent="0.3">
      <c r="L8809" s="48">
        <v>8800</v>
      </c>
      <c r="M8809" s="50">
        <v>159699.68185356163</v>
      </c>
      <c r="O8809" s="48">
        <v>8800</v>
      </c>
      <c r="P8809" s="50">
        <v>159699.68185356163</v>
      </c>
    </row>
    <row r="8810" spans="12:16" x14ac:dyDescent="0.3">
      <c r="L8810" s="48">
        <v>8801</v>
      </c>
      <c r="M8810" s="50">
        <v>4696017.4249611543</v>
      </c>
      <c r="O8810" s="48">
        <v>8801</v>
      </c>
      <c r="P8810" s="50">
        <v>4696017.4249611543</v>
      </c>
    </row>
    <row r="8811" spans="12:16" x14ac:dyDescent="0.3">
      <c r="L8811" s="48">
        <v>8802</v>
      </c>
      <c r="M8811" s="50">
        <v>0</v>
      </c>
      <c r="O8811" s="48">
        <v>8802</v>
      </c>
      <c r="P8811" s="50">
        <v>0</v>
      </c>
    </row>
    <row r="8812" spans="12:16" x14ac:dyDescent="0.3">
      <c r="L8812" s="48">
        <v>8803</v>
      </c>
      <c r="M8812" s="50">
        <v>97551.611200976637</v>
      </c>
      <c r="O8812" s="48">
        <v>8803</v>
      </c>
      <c r="P8812" s="50">
        <v>97551.611200976637</v>
      </c>
    </row>
    <row r="8813" spans="12:16" x14ac:dyDescent="0.3">
      <c r="L8813" s="48">
        <v>8804</v>
      </c>
      <c r="M8813" s="50">
        <v>4481710.3861542577</v>
      </c>
      <c r="O8813" s="48">
        <v>8804</v>
      </c>
      <c r="P8813" s="50">
        <v>4481710.3861542577</v>
      </c>
    </row>
    <row r="8814" spans="12:16" x14ac:dyDescent="0.3">
      <c r="L8814" s="48">
        <v>8805</v>
      </c>
      <c r="M8814" s="50">
        <v>0</v>
      </c>
      <c r="O8814" s="48">
        <v>8805</v>
      </c>
      <c r="P8814" s="50">
        <v>0</v>
      </c>
    </row>
    <row r="8815" spans="12:16" x14ac:dyDescent="0.3">
      <c r="L8815" s="48">
        <v>8806</v>
      </c>
      <c r="M8815" s="50">
        <v>0</v>
      </c>
      <c r="O8815" s="48">
        <v>8806</v>
      </c>
      <c r="P8815" s="50">
        <v>0</v>
      </c>
    </row>
    <row r="8816" spans="12:16" x14ac:dyDescent="0.3">
      <c r="L8816" s="48">
        <v>8807</v>
      </c>
      <c r="M8816" s="50">
        <v>0</v>
      </c>
      <c r="O8816" s="48">
        <v>8807</v>
      </c>
      <c r="P8816" s="50">
        <v>0</v>
      </c>
    </row>
    <row r="8817" spans="12:16" x14ac:dyDescent="0.3">
      <c r="L8817" s="48">
        <v>8808</v>
      </c>
      <c r="M8817" s="50">
        <v>20853440.005813576</v>
      </c>
      <c r="O8817" s="48">
        <v>8808</v>
      </c>
      <c r="P8817" s="50">
        <v>20853440.005813576</v>
      </c>
    </row>
    <row r="8818" spans="12:16" x14ac:dyDescent="0.3">
      <c r="L8818" s="48">
        <v>8809</v>
      </c>
      <c r="M8818" s="50">
        <v>556874.67349931516</v>
      </c>
      <c r="O8818" s="48">
        <v>8809</v>
      </c>
      <c r="P8818" s="50">
        <v>556874.67349931516</v>
      </c>
    </row>
    <row r="8819" spans="12:16" x14ac:dyDescent="0.3">
      <c r="L8819" s="48">
        <v>8810</v>
      </c>
      <c r="M8819" s="50">
        <v>0</v>
      </c>
      <c r="O8819" s="48">
        <v>8810</v>
      </c>
      <c r="P8819" s="50">
        <v>0</v>
      </c>
    </row>
    <row r="8820" spans="12:16" x14ac:dyDescent="0.3">
      <c r="L8820" s="48">
        <v>8811</v>
      </c>
      <c r="M8820" s="50">
        <v>2236280.9199255542</v>
      </c>
      <c r="O8820" s="48">
        <v>8811</v>
      </c>
      <c r="P8820" s="50">
        <v>2236280.9199255542</v>
      </c>
    </row>
    <row r="8821" spans="12:16" x14ac:dyDescent="0.3">
      <c r="L8821" s="48">
        <v>8812</v>
      </c>
      <c r="M8821" s="50">
        <v>888646.09236247384</v>
      </c>
      <c r="O8821" s="48">
        <v>8812</v>
      </c>
      <c r="P8821" s="50">
        <v>0</v>
      </c>
    </row>
    <row r="8822" spans="12:16" x14ac:dyDescent="0.3">
      <c r="L8822" s="48">
        <v>8813</v>
      </c>
      <c r="M8822" s="50">
        <v>46315.386396044407</v>
      </c>
      <c r="O8822" s="48">
        <v>8813</v>
      </c>
      <c r="P8822" s="50">
        <v>46315.386396044407</v>
      </c>
    </row>
    <row r="8823" spans="12:16" x14ac:dyDescent="0.3">
      <c r="L8823" s="48">
        <v>8814</v>
      </c>
      <c r="M8823" s="50">
        <v>0</v>
      </c>
      <c r="O8823" s="48">
        <v>8814</v>
      </c>
      <c r="P8823" s="50">
        <v>0</v>
      </c>
    </row>
    <row r="8824" spans="12:16" x14ac:dyDescent="0.3">
      <c r="L8824" s="48">
        <v>8815</v>
      </c>
      <c r="M8824" s="50">
        <v>0</v>
      </c>
      <c r="O8824" s="48">
        <v>8815</v>
      </c>
      <c r="P8824" s="50">
        <v>0</v>
      </c>
    </row>
    <row r="8825" spans="12:16" x14ac:dyDescent="0.3">
      <c r="L8825" s="48">
        <v>8816</v>
      </c>
      <c r="M8825" s="50">
        <v>0</v>
      </c>
      <c r="O8825" s="48">
        <v>8816</v>
      </c>
      <c r="P8825" s="50">
        <v>0</v>
      </c>
    </row>
    <row r="8826" spans="12:16" x14ac:dyDescent="0.3">
      <c r="L8826" s="48">
        <v>8817</v>
      </c>
      <c r="M8826" s="50">
        <v>452289.5663382014</v>
      </c>
      <c r="O8826" s="48">
        <v>8817</v>
      </c>
      <c r="P8826" s="50">
        <v>452289.5663382014</v>
      </c>
    </row>
    <row r="8827" spans="12:16" x14ac:dyDescent="0.3">
      <c r="L8827" s="48">
        <v>8818</v>
      </c>
      <c r="M8827" s="50">
        <v>4419588.2003068682</v>
      </c>
      <c r="O8827" s="48">
        <v>8818</v>
      </c>
      <c r="P8827" s="50">
        <v>0</v>
      </c>
    </row>
    <row r="8828" spans="12:16" x14ac:dyDescent="0.3">
      <c r="L8828" s="48">
        <v>8819</v>
      </c>
      <c r="M8828" s="50">
        <v>0</v>
      </c>
      <c r="O8828" s="48">
        <v>8819</v>
      </c>
      <c r="P8828" s="50">
        <v>0</v>
      </c>
    </row>
    <row r="8829" spans="12:16" x14ac:dyDescent="0.3">
      <c r="L8829" s="48">
        <v>8820</v>
      </c>
      <c r="M8829" s="50">
        <v>0</v>
      </c>
      <c r="O8829" s="48">
        <v>8820</v>
      </c>
      <c r="P8829" s="50">
        <v>0</v>
      </c>
    </row>
    <row r="8830" spans="12:16" x14ac:dyDescent="0.3">
      <c r="L8830" s="48">
        <v>8821</v>
      </c>
      <c r="M8830" s="50">
        <v>0</v>
      </c>
      <c r="O8830" s="48">
        <v>8821</v>
      </c>
      <c r="P8830" s="50">
        <v>0</v>
      </c>
    </row>
    <row r="8831" spans="12:16" x14ac:dyDescent="0.3">
      <c r="L8831" s="48">
        <v>8822</v>
      </c>
      <c r="M8831" s="50">
        <v>0</v>
      </c>
      <c r="O8831" s="48">
        <v>8822</v>
      </c>
      <c r="P8831" s="50">
        <v>0</v>
      </c>
    </row>
    <row r="8832" spans="12:16" x14ac:dyDescent="0.3">
      <c r="L8832" s="48">
        <v>8823</v>
      </c>
      <c r="M8832" s="50">
        <v>663783.11943599558</v>
      </c>
      <c r="O8832" s="48">
        <v>8823</v>
      </c>
      <c r="P8832" s="50">
        <v>663783.11943599558</v>
      </c>
    </row>
    <row r="8833" spans="12:16" x14ac:dyDescent="0.3">
      <c r="L8833" s="48">
        <v>8824</v>
      </c>
      <c r="M8833" s="50">
        <v>235047.900464526</v>
      </c>
      <c r="O8833" s="48">
        <v>8824</v>
      </c>
      <c r="P8833" s="50">
        <v>0</v>
      </c>
    </row>
    <row r="8834" spans="12:16" x14ac:dyDescent="0.3">
      <c r="L8834" s="48">
        <v>8825</v>
      </c>
      <c r="M8834" s="50">
        <v>3031686.9354058714</v>
      </c>
      <c r="O8834" s="48">
        <v>8825</v>
      </c>
      <c r="P8834" s="50">
        <v>136826.7009974572</v>
      </c>
    </row>
    <row r="8835" spans="12:16" x14ac:dyDescent="0.3">
      <c r="L8835" s="48">
        <v>8826</v>
      </c>
      <c r="M8835" s="50">
        <v>194926.94682576059</v>
      </c>
      <c r="O8835" s="48">
        <v>8826</v>
      </c>
      <c r="P8835" s="50">
        <v>194926.94682576059</v>
      </c>
    </row>
    <row r="8836" spans="12:16" x14ac:dyDescent="0.3">
      <c r="L8836" s="48">
        <v>8827</v>
      </c>
      <c r="M8836" s="50">
        <v>0</v>
      </c>
      <c r="O8836" s="48">
        <v>8827</v>
      </c>
      <c r="P8836" s="50">
        <v>0</v>
      </c>
    </row>
    <row r="8837" spans="12:16" x14ac:dyDescent="0.3">
      <c r="L8837" s="48">
        <v>8828</v>
      </c>
      <c r="M8837" s="50">
        <v>0</v>
      </c>
      <c r="O8837" s="48">
        <v>8828</v>
      </c>
      <c r="P8837" s="50">
        <v>0</v>
      </c>
    </row>
    <row r="8838" spans="12:16" x14ac:dyDescent="0.3">
      <c r="L8838" s="48">
        <v>8829</v>
      </c>
      <c r="M8838" s="50">
        <v>7115869.7550885966</v>
      </c>
      <c r="O8838" s="48">
        <v>8829</v>
      </c>
      <c r="P8838" s="50">
        <v>7115869.7550885966</v>
      </c>
    </row>
    <row r="8839" spans="12:16" x14ac:dyDescent="0.3">
      <c r="L8839" s="48">
        <v>8830</v>
      </c>
      <c r="M8839" s="50">
        <v>3139130.4239006401</v>
      </c>
      <c r="O8839" s="48">
        <v>8830</v>
      </c>
      <c r="P8839" s="50">
        <v>0</v>
      </c>
    </row>
    <row r="8840" spans="12:16" x14ac:dyDescent="0.3">
      <c r="L8840" s="48">
        <v>8831</v>
      </c>
      <c r="M8840" s="50">
        <v>0</v>
      </c>
      <c r="O8840" s="48">
        <v>8831</v>
      </c>
      <c r="P8840" s="50">
        <v>0</v>
      </c>
    </row>
    <row r="8841" spans="12:16" x14ac:dyDescent="0.3">
      <c r="L8841" s="48">
        <v>8832</v>
      </c>
      <c r="M8841" s="50">
        <v>0</v>
      </c>
      <c r="O8841" s="48">
        <v>8832</v>
      </c>
      <c r="P8841" s="50">
        <v>0</v>
      </c>
    </row>
    <row r="8842" spans="12:16" x14ac:dyDescent="0.3">
      <c r="L8842" s="48">
        <v>8833</v>
      </c>
      <c r="M8842" s="50">
        <v>0</v>
      </c>
      <c r="O8842" s="48">
        <v>8833</v>
      </c>
      <c r="P8842" s="50">
        <v>0</v>
      </c>
    </row>
    <row r="8843" spans="12:16" x14ac:dyDescent="0.3">
      <c r="L8843" s="48">
        <v>8834</v>
      </c>
      <c r="M8843" s="50">
        <v>0</v>
      </c>
      <c r="O8843" s="48">
        <v>8834</v>
      </c>
      <c r="P8843" s="50">
        <v>0</v>
      </c>
    </row>
    <row r="8844" spans="12:16" x14ac:dyDescent="0.3">
      <c r="L8844" s="48">
        <v>8835</v>
      </c>
      <c r="M8844" s="50">
        <v>0</v>
      </c>
      <c r="O8844" s="48">
        <v>8835</v>
      </c>
      <c r="P8844" s="50">
        <v>0</v>
      </c>
    </row>
    <row r="8845" spans="12:16" x14ac:dyDescent="0.3">
      <c r="L8845" s="48">
        <v>8836</v>
      </c>
      <c r="M8845" s="50">
        <v>0</v>
      </c>
      <c r="O8845" s="48">
        <v>8836</v>
      </c>
      <c r="P8845" s="50">
        <v>0</v>
      </c>
    </row>
    <row r="8846" spans="12:16" x14ac:dyDescent="0.3">
      <c r="L8846" s="48">
        <v>8837</v>
      </c>
      <c r="M8846" s="50">
        <v>2510774.1285135816</v>
      </c>
      <c r="O8846" s="48">
        <v>8837</v>
      </c>
      <c r="P8846" s="50">
        <v>0</v>
      </c>
    </row>
    <row r="8847" spans="12:16" x14ac:dyDescent="0.3">
      <c r="L8847" s="48">
        <v>8838</v>
      </c>
      <c r="M8847" s="50">
        <v>0</v>
      </c>
      <c r="O8847" s="48">
        <v>8838</v>
      </c>
      <c r="P8847" s="50">
        <v>0</v>
      </c>
    </row>
    <row r="8848" spans="12:16" x14ac:dyDescent="0.3">
      <c r="L8848" s="48">
        <v>8839</v>
      </c>
      <c r="M8848" s="50">
        <v>0</v>
      </c>
      <c r="O8848" s="48">
        <v>8839</v>
      </c>
      <c r="P8848" s="50">
        <v>0</v>
      </c>
    </row>
    <row r="8849" spans="12:16" x14ac:dyDescent="0.3">
      <c r="L8849" s="48">
        <v>8840</v>
      </c>
      <c r="M8849" s="50">
        <v>8858952.6270075515</v>
      </c>
      <c r="O8849" s="48">
        <v>8840</v>
      </c>
      <c r="P8849" s="50">
        <v>0</v>
      </c>
    </row>
    <row r="8850" spans="12:16" x14ac:dyDescent="0.3">
      <c r="L8850" s="48">
        <v>8841</v>
      </c>
      <c r="M8850" s="50">
        <v>69295.513589773036</v>
      </c>
      <c r="O8850" s="48">
        <v>8841</v>
      </c>
      <c r="P8850" s="50">
        <v>69295.513589773036</v>
      </c>
    </row>
    <row r="8851" spans="12:16" x14ac:dyDescent="0.3">
      <c r="L8851" s="48">
        <v>8842</v>
      </c>
      <c r="M8851" s="50">
        <v>479172.77569067804</v>
      </c>
      <c r="O8851" s="48">
        <v>8842</v>
      </c>
      <c r="P8851" s="50">
        <v>479172.77569067804</v>
      </c>
    </row>
    <row r="8852" spans="12:16" x14ac:dyDescent="0.3">
      <c r="L8852" s="48">
        <v>8843</v>
      </c>
      <c r="M8852" s="50">
        <v>0</v>
      </c>
      <c r="O8852" s="48">
        <v>8843</v>
      </c>
      <c r="P8852" s="50">
        <v>0</v>
      </c>
    </row>
    <row r="8853" spans="12:16" x14ac:dyDescent="0.3">
      <c r="L8853" s="48">
        <v>8844</v>
      </c>
      <c r="M8853" s="50">
        <v>231823.66894956303</v>
      </c>
      <c r="O8853" s="48">
        <v>8844</v>
      </c>
      <c r="P8853" s="50">
        <v>0</v>
      </c>
    </row>
    <row r="8854" spans="12:16" x14ac:dyDescent="0.3">
      <c r="L8854" s="48">
        <v>8845</v>
      </c>
      <c r="M8854" s="50">
        <v>2946608.8533959524</v>
      </c>
      <c r="O8854" s="48">
        <v>8845</v>
      </c>
      <c r="P8854" s="50">
        <v>163446.39113880834</v>
      </c>
    </row>
    <row r="8855" spans="12:16" x14ac:dyDescent="0.3">
      <c r="L8855" s="48">
        <v>8846</v>
      </c>
      <c r="M8855" s="50">
        <v>1915466.2875577612</v>
      </c>
      <c r="O8855" s="48">
        <v>8846</v>
      </c>
      <c r="P8855" s="50">
        <v>1915466.2875577612</v>
      </c>
    </row>
    <row r="8856" spans="12:16" x14ac:dyDescent="0.3">
      <c r="L8856" s="48">
        <v>8847</v>
      </c>
      <c r="M8856" s="50">
        <v>3776388.212115332</v>
      </c>
      <c r="O8856" s="48">
        <v>8847</v>
      </c>
      <c r="P8856" s="50">
        <v>0</v>
      </c>
    </row>
    <row r="8857" spans="12:16" x14ac:dyDescent="0.3">
      <c r="L8857" s="48">
        <v>8848</v>
      </c>
      <c r="M8857" s="50">
        <v>0</v>
      </c>
      <c r="O8857" s="48">
        <v>8848</v>
      </c>
      <c r="P8857" s="50">
        <v>0</v>
      </c>
    </row>
    <row r="8858" spans="12:16" x14ac:dyDescent="0.3">
      <c r="L8858" s="48">
        <v>8849</v>
      </c>
      <c r="M8858" s="50">
        <v>3884238.4836451095</v>
      </c>
      <c r="O8858" s="48">
        <v>8849</v>
      </c>
      <c r="P8858" s="50">
        <v>3884238.4836451095</v>
      </c>
    </row>
    <row r="8859" spans="12:16" x14ac:dyDescent="0.3">
      <c r="L8859" s="48">
        <v>8850</v>
      </c>
      <c r="M8859" s="50">
        <v>578381.8681617257</v>
      </c>
      <c r="O8859" s="48">
        <v>8850</v>
      </c>
      <c r="P8859" s="50">
        <v>578381.8681617257</v>
      </c>
    </row>
    <row r="8860" spans="12:16" x14ac:dyDescent="0.3">
      <c r="L8860" s="48">
        <v>8851</v>
      </c>
      <c r="M8860" s="50">
        <v>2565405.1320675681</v>
      </c>
      <c r="O8860" s="48">
        <v>8851</v>
      </c>
      <c r="P8860" s="50">
        <v>0</v>
      </c>
    </row>
    <row r="8861" spans="12:16" x14ac:dyDescent="0.3">
      <c r="L8861" s="48">
        <v>8852</v>
      </c>
      <c r="M8861" s="50">
        <v>282428.59171316947</v>
      </c>
      <c r="O8861" s="48">
        <v>8852</v>
      </c>
      <c r="P8861" s="50">
        <v>282428.59171316947</v>
      </c>
    </row>
    <row r="8862" spans="12:16" x14ac:dyDescent="0.3">
      <c r="L8862" s="48">
        <v>8853</v>
      </c>
      <c r="M8862" s="50">
        <v>285816.45640216215</v>
      </c>
      <c r="O8862" s="48">
        <v>8853</v>
      </c>
      <c r="P8862" s="50">
        <v>285816.45640216215</v>
      </c>
    </row>
    <row r="8863" spans="12:16" x14ac:dyDescent="0.3">
      <c r="L8863" s="48">
        <v>8854</v>
      </c>
      <c r="M8863" s="50">
        <v>3347636.4654019335</v>
      </c>
      <c r="O8863" s="48">
        <v>8854</v>
      </c>
      <c r="P8863" s="50">
        <v>0</v>
      </c>
    </row>
    <row r="8864" spans="12:16" x14ac:dyDescent="0.3">
      <c r="L8864" s="48">
        <v>8855</v>
      </c>
      <c r="M8864" s="50">
        <v>0</v>
      </c>
      <c r="O8864" s="48">
        <v>8855</v>
      </c>
      <c r="P8864" s="50">
        <v>0</v>
      </c>
    </row>
    <row r="8865" spans="12:16" x14ac:dyDescent="0.3">
      <c r="L8865" s="48">
        <v>8856</v>
      </c>
      <c r="M8865" s="50">
        <v>4622929.8305903357</v>
      </c>
      <c r="O8865" s="48">
        <v>8856</v>
      </c>
      <c r="P8865" s="50">
        <v>0</v>
      </c>
    </row>
    <row r="8866" spans="12:16" x14ac:dyDescent="0.3">
      <c r="L8866" s="48">
        <v>8857</v>
      </c>
      <c r="M8866" s="50">
        <v>0</v>
      </c>
      <c r="O8866" s="48">
        <v>8857</v>
      </c>
      <c r="P8866" s="50">
        <v>0</v>
      </c>
    </row>
    <row r="8867" spans="12:16" x14ac:dyDescent="0.3">
      <c r="L8867" s="48">
        <v>8858</v>
      </c>
      <c r="M8867" s="50">
        <v>0</v>
      </c>
      <c r="O8867" s="48">
        <v>8858</v>
      </c>
      <c r="P8867" s="50">
        <v>0</v>
      </c>
    </row>
    <row r="8868" spans="12:16" x14ac:dyDescent="0.3">
      <c r="L8868" s="48">
        <v>8859</v>
      </c>
      <c r="M8868" s="50">
        <v>0</v>
      </c>
      <c r="O8868" s="48">
        <v>8859</v>
      </c>
      <c r="P8868" s="50">
        <v>0</v>
      </c>
    </row>
    <row r="8869" spans="12:16" x14ac:dyDescent="0.3">
      <c r="L8869" s="48">
        <v>8860</v>
      </c>
      <c r="M8869" s="50">
        <v>0</v>
      </c>
      <c r="O8869" s="48">
        <v>8860</v>
      </c>
      <c r="P8869" s="50">
        <v>0</v>
      </c>
    </row>
    <row r="8870" spans="12:16" x14ac:dyDescent="0.3">
      <c r="L8870" s="48">
        <v>8861</v>
      </c>
      <c r="M8870" s="50">
        <v>0</v>
      </c>
      <c r="O8870" s="48">
        <v>8861</v>
      </c>
      <c r="P8870" s="50">
        <v>0</v>
      </c>
    </row>
    <row r="8871" spans="12:16" x14ac:dyDescent="0.3">
      <c r="L8871" s="48">
        <v>8862</v>
      </c>
      <c r="M8871" s="50">
        <v>812553.59826658492</v>
      </c>
      <c r="O8871" s="48">
        <v>8862</v>
      </c>
      <c r="P8871" s="50">
        <v>812553.59826658492</v>
      </c>
    </row>
    <row r="8872" spans="12:16" x14ac:dyDescent="0.3">
      <c r="L8872" s="48">
        <v>8863</v>
      </c>
      <c r="M8872" s="50">
        <v>0</v>
      </c>
      <c r="O8872" s="48">
        <v>8863</v>
      </c>
      <c r="P8872" s="50">
        <v>0</v>
      </c>
    </row>
    <row r="8873" spans="12:16" x14ac:dyDescent="0.3">
      <c r="L8873" s="48">
        <v>8864</v>
      </c>
      <c r="M8873" s="50">
        <v>0</v>
      </c>
      <c r="O8873" s="48">
        <v>8864</v>
      </c>
      <c r="P8873" s="50">
        <v>0</v>
      </c>
    </row>
    <row r="8874" spans="12:16" x14ac:dyDescent="0.3">
      <c r="L8874" s="48">
        <v>8865</v>
      </c>
      <c r="M8874" s="50">
        <v>34201502.700842626</v>
      </c>
      <c r="O8874" s="48">
        <v>8865</v>
      </c>
      <c r="P8874" s="50">
        <v>0</v>
      </c>
    </row>
    <row r="8875" spans="12:16" x14ac:dyDescent="0.3">
      <c r="L8875" s="48">
        <v>8866</v>
      </c>
      <c r="M8875" s="50">
        <v>0</v>
      </c>
      <c r="O8875" s="48">
        <v>8866</v>
      </c>
      <c r="P8875" s="50">
        <v>0</v>
      </c>
    </row>
    <row r="8876" spans="12:16" x14ac:dyDescent="0.3">
      <c r="L8876" s="48">
        <v>8867</v>
      </c>
      <c r="M8876" s="50">
        <v>0</v>
      </c>
      <c r="O8876" s="48">
        <v>8867</v>
      </c>
      <c r="P8876" s="50">
        <v>0</v>
      </c>
    </row>
    <row r="8877" spans="12:16" x14ac:dyDescent="0.3">
      <c r="L8877" s="48">
        <v>8868</v>
      </c>
      <c r="M8877" s="50">
        <v>271768.3913158073</v>
      </c>
      <c r="O8877" s="48">
        <v>8868</v>
      </c>
      <c r="P8877" s="50">
        <v>271768.3913158073</v>
      </c>
    </row>
    <row r="8878" spans="12:16" x14ac:dyDescent="0.3">
      <c r="L8878" s="48">
        <v>8869</v>
      </c>
      <c r="M8878" s="50">
        <v>769432.2005196613</v>
      </c>
      <c r="O8878" s="48">
        <v>8869</v>
      </c>
      <c r="P8878" s="50">
        <v>769432.2005196613</v>
      </c>
    </row>
    <row r="8879" spans="12:16" x14ac:dyDescent="0.3">
      <c r="L8879" s="48">
        <v>8870</v>
      </c>
      <c r="M8879" s="50">
        <v>0</v>
      </c>
      <c r="O8879" s="48">
        <v>8870</v>
      </c>
      <c r="P8879" s="50">
        <v>0</v>
      </c>
    </row>
    <row r="8880" spans="12:16" x14ac:dyDescent="0.3">
      <c r="L8880" s="48">
        <v>8871</v>
      </c>
      <c r="M8880" s="50">
        <v>71120.132056973933</v>
      </c>
      <c r="O8880" s="48">
        <v>8871</v>
      </c>
      <c r="P8880" s="50">
        <v>71120.132056973933</v>
      </c>
    </row>
    <row r="8881" spans="12:16" x14ac:dyDescent="0.3">
      <c r="L8881" s="48">
        <v>8872</v>
      </c>
      <c r="M8881" s="50">
        <v>60230.765046999368</v>
      </c>
      <c r="O8881" s="48">
        <v>8872</v>
      </c>
      <c r="P8881" s="50">
        <v>60230.765046999368</v>
      </c>
    </row>
    <row r="8882" spans="12:16" x14ac:dyDescent="0.3">
      <c r="L8882" s="48">
        <v>8873</v>
      </c>
      <c r="M8882" s="50">
        <v>108798.95240046554</v>
      </c>
      <c r="O8882" s="48">
        <v>8873</v>
      </c>
      <c r="P8882" s="50">
        <v>108798.95240046554</v>
      </c>
    </row>
    <row r="8883" spans="12:16" x14ac:dyDescent="0.3">
      <c r="L8883" s="48">
        <v>8874</v>
      </c>
      <c r="M8883" s="50">
        <v>0</v>
      </c>
      <c r="O8883" s="48">
        <v>8874</v>
      </c>
      <c r="P8883" s="50">
        <v>0</v>
      </c>
    </row>
    <row r="8884" spans="12:16" x14ac:dyDescent="0.3">
      <c r="L8884" s="48">
        <v>8875</v>
      </c>
      <c r="M8884" s="50">
        <v>0</v>
      </c>
      <c r="O8884" s="48">
        <v>8875</v>
      </c>
      <c r="P8884" s="50">
        <v>0</v>
      </c>
    </row>
    <row r="8885" spans="12:16" x14ac:dyDescent="0.3">
      <c r="L8885" s="48">
        <v>8876</v>
      </c>
      <c r="M8885" s="50">
        <v>0</v>
      </c>
      <c r="O8885" s="48">
        <v>8876</v>
      </c>
      <c r="P8885" s="50">
        <v>0</v>
      </c>
    </row>
    <row r="8886" spans="12:16" x14ac:dyDescent="0.3">
      <c r="L8886" s="48">
        <v>8877</v>
      </c>
      <c r="M8886" s="50">
        <v>3858932.7090387414</v>
      </c>
      <c r="O8886" s="48">
        <v>8877</v>
      </c>
      <c r="P8886" s="50">
        <v>3858932.7090387414</v>
      </c>
    </row>
    <row r="8887" spans="12:16" x14ac:dyDescent="0.3">
      <c r="L8887" s="48">
        <v>8878</v>
      </c>
      <c r="M8887" s="50">
        <v>553931.32436839386</v>
      </c>
      <c r="O8887" s="48">
        <v>8878</v>
      </c>
      <c r="P8887" s="50">
        <v>553931.32436839386</v>
      </c>
    </row>
    <row r="8888" spans="12:16" x14ac:dyDescent="0.3">
      <c r="L8888" s="48">
        <v>8879</v>
      </c>
      <c r="M8888" s="50">
        <v>3984181.9438287471</v>
      </c>
      <c r="O8888" s="48">
        <v>8879</v>
      </c>
      <c r="P8888" s="50">
        <v>3984181.9438287471</v>
      </c>
    </row>
    <row r="8889" spans="12:16" x14ac:dyDescent="0.3">
      <c r="L8889" s="48">
        <v>8880</v>
      </c>
      <c r="M8889" s="50">
        <v>1427667.5147634067</v>
      </c>
      <c r="O8889" s="48">
        <v>8880</v>
      </c>
      <c r="P8889" s="50">
        <v>1427667.5147634067</v>
      </c>
    </row>
    <row r="8890" spans="12:16" x14ac:dyDescent="0.3">
      <c r="L8890" s="48">
        <v>8881</v>
      </c>
      <c r="M8890" s="50">
        <v>174694.83426513217</v>
      </c>
      <c r="O8890" s="48">
        <v>8881</v>
      </c>
      <c r="P8890" s="50">
        <v>0</v>
      </c>
    </row>
    <row r="8891" spans="12:16" x14ac:dyDescent="0.3">
      <c r="L8891" s="48">
        <v>8882</v>
      </c>
      <c r="M8891" s="50">
        <v>0</v>
      </c>
      <c r="O8891" s="48">
        <v>8882</v>
      </c>
      <c r="P8891" s="50">
        <v>0</v>
      </c>
    </row>
    <row r="8892" spans="12:16" x14ac:dyDescent="0.3">
      <c r="L8892" s="48">
        <v>8883</v>
      </c>
      <c r="M8892" s="50">
        <v>580883.90890239039</v>
      </c>
      <c r="O8892" s="48">
        <v>8883</v>
      </c>
      <c r="P8892" s="50">
        <v>161844.11291925679</v>
      </c>
    </row>
    <row r="8893" spans="12:16" x14ac:dyDescent="0.3">
      <c r="L8893" s="48">
        <v>8884</v>
      </c>
      <c r="M8893" s="50">
        <v>4325604.4664263381</v>
      </c>
      <c r="O8893" s="48">
        <v>8884</v>
      </c>
      <c r="P8893" s="50">
        <v>1681272.4663241536</v>
      </c>
    </row>
    <row r="8894" spans="12:16" x14ac:dyDescent="0.3">
      <c r="L8894" s="48">
        <v>8885</v>
      </c>
      <c r="M8894" s="50">
        <v>0</v>
      </c>
      <c r="O8894" s="48">
        <v>8885</v>
      </c>
      <c r="P8894" s="50">
        <v>0</v>
      </c>
    </row>
    <row r="8895" spans="12:16" x14ac:dyDescent="0.3">
      <c r="L8895" s="48">
        <v>8886</v>
      </c>
      <c r="M8895" s="50">
        <v>0</v>
      </c>
      <c r="O8895" s="48">
        <v>8886</v>
      </c>
      <c r="P8895" s="50">
        <v>0</v>
      </c>
    </row>
    <row r="8896" spans="12:16" x14ac:dyDescent="0.3">
      <c r="L8896" s="48">
        <v>8887</v>
      </c>
      <c r="M8896" s="50">
        <v>3426834.0112819285</v>
      </c>
      <c r="O8896" s="48">
        <v>8887</v>
      </c>
      <c r="P8896" s="50">
        <v>256003.2478838914</v>
      </c>
    </row>
    <row r="8897" spans="12:16" x14ac:dyDescent="0.3">
      <c r="L8897" s="48">
        <v>8888</v>
      </c>
      <c r="M8897" s="50">
        <v>628863.29148605198</v>
      </c>
      <c r="O8897" s="48">
        <v>8888</v>
      </c>
      <c r="P8897" s="50">
        <v>373184.28905820381</v>
      </c>
    </row>
    <row r="8898" spans="12:16" x14ac:dyDescent="0.3">
      <c r="L8898" s="48">
        <v>8889</v>
      </c>
      <c r="M8898" s="50">
        <v>0</v>
      </c>
      <c r="O8898" s="48">
        <v>8889</v>
      </c>
      <c r="P8898" s="50">
        <v>0</v>
      </c>
    </row>
    <row r="8899" spans="12:16" x14ac:dyDescent="0.3">
      <c r="L8899" s="48">
        <v>8890</v>
      </c>
      <c r="M8899" s="50">
        <v>458984.39518686733</v>
      </c>
      <c r="O8899" s="48">
        <v>8890</v>
      </c>
      <c r="P8899" s="50">
        <v>458984.39518686733</v>
      </c>
    </row>
    <row r="8900" spans="12:16" x14ac:dyDescent="0.3">
      <c r="L8900" s="48">
        <v>8891</v>
      </c>
      <c r="M8900" s="50">
        <v>2871576.5420236266</v>
      </c>
      <c r="O8900" s="48">
        <v>8891</v>
      </c>
      <c r="P8900" s="50">
        <v>0</v>
      </c>
    </row>
    <row r="8901" spans="12:16" x14ac:dyDescent="0.3">
      <c r="L8901" s="48">
        <v>8892</v>
      </c>
      <c r="M8901" s="50">
        <v>0</v>
      </c>
      <c r="O8901" s="48">
        <v>8892</v>
      </c>
      <c r="P8901" s="50">
        <v>0</v>
      </c>
    </row>
    <row r="8902" spans="12:16" x14ac:dyDescent="0.3">
      <c r="L8902" s="48">
        <v>8893</v>
      </c>
      <c r="M8902" s="50">
        <v>2661992.6181348539</v>
      </c>
      <c r="O8902" s="48">
        <v>8893</v>
      </c>
      <c r="P8902" s="50">
        <v>2661992.6181348539</v>
      </c>
    </row>
    <row r="8903" spans="12:16" x14ac:dyDescent="0.3">
      <c r="L8903" s="48">
        <v>8894</v>
      </c>
      <c r="M8903" s="50">
        <v>3802258.9494931148</v>
      </c>
      <c r="O8903" s="48">
        <v>8894</v>
      </c>
      <c r="P8903" s="50">
        <v>0</v>
      </c>
    </row>
    <row r="8904" spans="12:16" x14ac:dyDescent="0.3">
      <c r="L8904" s="48">
        <v>8895</v>
      </c>
      <c r="M8904" s="50">
        <v>0</v>
      </c>
      <c r="O8904" s="48">
        <v>8895</v>
      </c>
      <c r="P8904" s="50">
        <v>0</v>
      </c>
    </row>
    <row r="8905" spans="12:16" x14ac:dyDescent="0.3">
      <c r="L8905" s="48">
        <v>8896</v>
      </c>
      <c r="M8905" s="50">
        <v>0</v>
      </c>
      <c r="O8905" s="48">
        <v>8896</v>
      </c>
      <c r="P8905" s="50">
        <v>0</v>
      </c>
    </row>
    <row r="8906" spans="12:16" x14ac:dyDescent="0.3">
      <c r="L8906" s="48">
        <v>8897</v>
      </c>
      <c r="M8906" s="50">
        <v>5651972.1055922899</v>
      </c>
      <c r="O8906" s="48">
        <v>8897</v>
      </c>
      <c r="P8906" s="50">
        <v>3489043.640999129</v>
      </c>
    </row>
    <row r="8907" spans="12:16" x14ac:dyDescent="0.3">
      <c r="L8907" s="48">
        <v>8898</v>
      </c>
      <c r="M8907" s="50">
        <v>182805.10232608771</v>
      </c>
      <c r="O8907" s="48">
        <v>8898</v>
      </c>
      <c r="P8907" s="50">
        <v>182805.10232608771</v>
      </c>
    </row>
    <row r="8908" spans="12:16" x14ac:dyDescent="0.3">
      <c r="L8908" s="48">
        <v>8899</v>
      </c>
      <c r="M8908" s="50">
        <v>924219.69046595751</v>
      </c>
      <c r="O8908" s="48">
        <v>8899</v>
      </c>
      <c r="P8908" s="50">
        <v>0</v>
      </c>
    </row>
    <row r="8909" spans="12:16" x14ac:dyDescent="0.3">
      <c r="L8909" s="48">
        <v>8900</v>
      </c>
      <c r="M8909" s="50">
        <v>0</v>
      </c>
      <c r="O8909" s="48">
        <v>8900</v>
      </c>
      <c r="P8909" s="50">
        <v>0</v>
      </c>
    </row>
    <row r="8910" spans="12:16" x14ac:dyDescent="0.3">
      <c r="L8910" s="48">
        <v>8901</v>
      </c>
      <c r="M8910" s="50">
        <v>0</v>
      </c>
      <c r="O8910" s="48">
        <v>8901</v>
      </c>
      <c r="P8910" s="50">
        <v>0</v>
      </c>
    </row>
    <row r="8911" spans="12:16" x14ac:dyDescent="0.3">
      <c r="L8911" s="48">
        <v>8902</v>
      </c>
      <c r="M8911" s="50">
        <v>0</v>
      </c>
      <c r="O8911" s="48">
        <v>8902</v>
      </c>
      <c r="P8911" s="50">
        <v>0</v>
      </c>
    </row>
    <row r="8912" spans="12:16" x14ac:dyDescent="0.3">
      <c r="L8912" s="48">
        <v>8903</v>
      </c>
      <c r="M8912" s="50">
        <v>210533.09096055801</v>
      </c>
      <c r="O8912" s="48">
        <v>8903</v>
      </c>
      <c r="P8912" s="50">
        <v>210533.09096055801</v>
      </c>
    </row>
    <row r="8913" spans="12:16" x14ac:dyDescent="0.3">
      <c r="L8913" s="48">
        <v>8904</v>
      </c>
      <c r="M8913" s="50">
        <v>607240.41361413314</v>
      </c>
      <c r="O8913" s="48">
        <v>8904</v>
      </c>
      <c r="P8913" s="50">
        <v>607240.41361413314</v>
      </c>
    </row>
    <row r="8914" spans="12:16" x14ac:dyDescent="0.3">
      <c r="L8914" s="48">
        <v>8905</v>
      </c>
      <c r="M8914" s="50">
        <v>0</v>
      </c>
      <c r="O8914" s="48">
        <v>8905</v>
      </c>
      <c r="P8914" s="50">
        <v>0</v>
      </c>
    </row>
    <row r="8915" spans="12:16" x14ac:dyDescent="0.3">
      <c r="L8915" s="48">
        <v>8906</v>
      </c>
      <c r="M8915" s="50">
        <v>0</v>
      </c>
      <c r="O8915" s="48">
        <v>8906</v>
      </c>
      <c r="P8915" s="50">
        <v>0</v>
      </c>
    </row>
    <row r="8916" spans="12:16" x14ac:dyDescent="0.3">
      <c r="L8916" s="48">
        <v>8907</v>
      </c>
      <c r="M8916" s="50">
        <v>247040.7753226714</v>
      </c>
      <c r="O8916" s="48">
        <v>8907</v>
      </c>
      <c r="P8916" s="50">
        <v>247040.7753226714</v>
      </c>
    </row>
    <row r="8917" spans="12:16" x14ac:dyDescent="0.3">
      <c r="L8917" s="48">
        <v>8908</v>
      </c>
      <c r="M8917" s="50">
        <v>440451.71558901662</v>
      </c>
      <c r="O8917" s="48">
        <v>8908</v>
      </c>
      <c r="P8917" s="50">
        <v>440451.71558901662</v>
      </c>
    </row>
    <row r="8918" spans="12:16" x14ac:dyDescent="0.3">
      <c r="L8918" s="48">
        <v>8909</v>
      </c>
      <c r="M8918" s="50">
        <v>192803.21182173316</v>
      </c>
      <c r="O8918" s="48">
        <v>8909</v>
      </c>
      <c r="P8918" s="50">
        <v>192803.21182173316</v>
      </c>
    </row>
    <row r="8919" spans="12:16" x14ac:dyDescent="0.3">
      <c r="L8919" s="48">
        <v>8910</v>
      </c>
      <c r="M8919" s="50">
        <v>0</v>
      </c>
      <c r="O8919" s="48">
        <v>8910</v>
      </c>
      <c r="P8919" s="50">
        <v>0</v>
      </c>
    </row>
    <row r="8920" spans="12:16" x14ac:dyDescent="0.3">
      <c r="L8920" s="48">
        <v>8911</v>
      </c>
      <c r="M8920" s="50">
        <v>4329711.5719078043</v>
      </c>
      <c r="O8920" s="48">
        <v>8911</v>
      </c>
      <c r="P8920" s="50">
        <v>4329711.5719078043</v>
      </c>
    </row>
    <row r="8921" spans="12:16" x14ac:dyDescent="0.3">
      <c r="L8921" s="48">
        <v>8912</v>
      </c>
      <c r="M8921" s="50">
        <v>0</v>
      </c>
      <c r="O8921" s="48">
        <v>8912</v>
      </c>
      <c r="P8921" s="50">
        <v>0</v>
      </c>
    </row>
    <row r="8922" spans="12:16" x14ac:dyDescent="0.3">
      <c r="L8922" s="48">
        <v>8913</v>
      </c>
      <c r="M8922" s="50">
        <v>264974.90652886452</v>
      </c>
      <c r="O8922" s="48">
        <v>8913</v>
      </c>
      <c r="P8922" s="50">
        <v>264974.90652886452</v>
      </c>
    </row>
    <row r="8923" spans="12:16" x14ac:dyDescent="0.3">
      <c r="L8923" s="48">
        <v>8914</v>
      </c>
      <c r="M8923" s="50">
        <v>0</v>
      </c>
      <c r="O8923" s="48">
        <v>8914</v>
      </c>
      <c r="P8923" s="50">
        <v>0</v>
      </c>
    </row>
    <row r="8924" spans="12:16" x14ac:dyDescent="0.3">
      <c r="L8924" s="48">
        <v>8915</v>
      </c>
      <c r="M8924" s="50">
        <v>0</v>
      </c>
      <c r="O8924" s="48">
        <v>8915</v>
      </c>
      <c r="P8924" s="50">
        <v>0</v>
      </c>
    </row>
    <row r="8925" spans="12:16" x14ac:dyDescent="0.3">
      <c r="L8925" s="48">
        <v>8916</v>
      </c>
      <c r="M8925" s="50">
        <v>0</v>
      </c>
      <c r="O8925" s="48">
        <v>8916</v>
      </c>
      <c r="P8925" s="50">
        <v>0</v>
      </c>
    </row>
    <row r="8926" spans="12:16" x14ac:dyDescent="0.3">
      <c r="L8926" s="48">
        <v>8917</v>
      </c>
      <c r="M8926" s="50">
        <v>5584629.3533091992</v>
      </c>
      <c r="O8926" s="48">
        <v>8917</v>
      </c>
      <c r="P8926" s="50">
        <v>0</v>
      </c>
    </row>
    <row r="8927" spans="12:16" x14ac:dyDescent="0.3">
      <c r="L8927" s="48">
        <v>8918</v>
      </c>
      <c r="M8927" s="50">
        <v>206875.18344630828</v>
      </c>
      <c r="O8927" s="48">
        <v>8918</v>
      </c>
      <c r="P8927" s="50">
        <v>206875.18344630828</v>
      </c>
    </row>
    <row r="8928" spans="12:16" x14ac:dyDescent="0.3">
      <c r="L8928" s="48">
        <v>8919</v>
      </c>
      <c r="M8928" s="50">
        <v>0</v>
      </c>
      <c r="O8928" s="48">
        <v>8919</v>
      </c>
      <c r="P8928" s="50">
        <v>0</v>
      </c>
    </row>
    <row r="8929" spans="12:16" x14ac:dyDescent="0.3">
      <c r="L8929" s="48">
        <v>8920</v>
      </c>
      <c r="M8929" s="50">
        <v>0</v>
      </c>
      <c r="O8929" s="48">
        <v>8920</v>
      </c>
      <c r="P8929" s="50">
        <v>0</v>
      </c>
    </row>
    <row r="8930" spans="12:16" x14ac:dyDescent="0.3">
      <c r="L8930" s="48">
        <v>8921</v>
      </c>
      <c r="M8930" s="50">
        <v>2382859.6345665213</v>
      </c>
      <c r="O8930" s="48">
        <v>8921</v>
      </c>
      <c r="P8930" s="50">
        <v>1242065.4865070849</v>
      </c>
    </row>
    <row r="8931" spans="12:16" x14ac:dyDescent="0.3">
      <c r="L8931" s="48">
        <v>8922</v>
      </c>
      <c r="M8931" s="50">
        <v>0</v>
      </c>
      <c r="O8931" s="48">
        <v>8922</v>
      </c>
      <c r="P8931" s="50">
        <v>0</v>
      </c>
    </row>
    <row r="8932" spans="12:16" x14ac:dyDescent="0.3">
      <c r="L8932" s="48">
        <v>8923</v>
      </c>
      <c r="M8932" s="50">
        <v>4195927.6531529035</v>
      </c>
      <c r="O8932" s="48">
        <v>8923</v>
      </c>
      <c r="P8932" s="50">
        <v>0</v>
      </c>
    </row>
    <row r="8933" spans="12:16" x14ac:dyDescent="0.3">
      <c r="L8933" s="48">
        <v>8924</v>
      </c>
      <c r="M8933" s="50">
        <v>5002283.0223653149</v>
      </c>
      <c r="O8933" s="48">
        <v>8924</v>
      </c>
      <c r="P8933" s="50">
        <v>5002283.0223653149</v>
      </c>
    </row>
    <row r="8934" spans="12:16" x14ac:dyDescent="0.3">
      <c r="L8934" s="48">
        <v>8925</v>
      </c>
      <c r="M8934" s="50">
        <v>3642739.2398443162</v>
      </c>
      <c r="O8934" s="48">
        <v>8925</v>
      </c>
      <c r="P8934" s="50">
        <v>0</v>
      </c>
    </row>
    <row r="8935" spans="12:16" x14ac:dyDescent="0.3">
      <c r="L8935" s="48">
        <v>8926</v>
      </c>
      <c r="M8935" s="50">
        <v>222741.46566609072</v>
      </c>
      <c r="O8935" s="48">
        <v>8926</v>
      </c>
      <c r="P8935" s="50">
        <v>222741.46566609072</v>
      </c>
    </row>
    <row r="8936" spans="12:16" x14ac:dyDescent="0.3">
      <c r="L8936" s="48">
        <v>8927</v>
      </c>
      <c r="M8936" s="50">
        <v>0</v>
      </c>
      <c r="O8936" s="48">
        <v>8927</v>
      </c>
      <c r="P8936" s="50">
        <v>0</v>
      </c>
    </row>
    <row r="8937" spans="12:16" x14ac:dyDescent="0.3">
      <c r="L8937" s="48">
        <v>8928</v>
      </c>
      <c r="M8937" s="50">
        <v>228894.4804225307</v>
      </c>
      <c r="O8937" s="48">
        <v>8928</v>
      </c>
      <c r="P8937" s="50">
        <v>228894.4804225307</v>
      </c>
    </row>
    <row r="8938" spans="12:16" x14ac:dyDescent="0.3">
      <c r="L8938" s="48">
        <v>8929</v>
      </c>
      <c r="M8938" s="50">
        <v>0</v>
      </c>
      <c r="O8938" s="48">
        <v>8929</v>
      </c>
      <c r="P8938" s="50">
        <v>0</v>
      </c>
    </row>
    <row r="8939" spans="12:16" x14ac:dyDescent="0.3">
      <c r="L8939" s="48">
        <v>8930</v>
      </c>
      <c r="M8939" s="50">
        <v>9319112.1238299124</v>
      </c>
      <c r="O8939" s="48">
        <v>8930</v>
      </c>
      <c r="P8939" s="50">
        <v>0</v>
      </c>
    </row>
    <row r="8940" spans="12:16" x14ac:dyDescent="0.3">
      <c r="L8940" s="48">
        <v>8931</v>
      </c>
      <c r="M8940" s="50">
        <v>0</v>
      </c>
      <c r="O8940" s="48">
        <v>8931</v>
      </c>
      <c r="P8940" s="50">
        <v>0</v>
      </c>
    </row>
    <row r="8941" spans="12:16" x14ac:dyDescent="0.3">
      <c r="L8941" s="48">
        <v>8932</v>
      </c>
      <c r="M8941" s="50">
        <v>0</v>
      </c>
      <c r="O8941" s="48">
        <v>8932</v>
      </c>
      <c r="P8941" s="50">
        <v>0</v>
      </c>
    </row>
    <row r="8942" spans="12:16" x14ac:dyDescent="0.3">
      <c r="L8942" s="48">
        <v>8933</v>
      </c>
      <c r="M8942" s="50">
        <v>145875.20122377237</v>
      </c>
      <c r="O8942" s="48">
        <v>8933</v>
      </c>
      <c r="P8942" s="50">
        <v>0</v>
      </c>
    </row>
    <row r="8943" spans="12:16" x14ac:dyDescent="0.3">
      <c r="L8943" s="48">
        <v>8934</v>
      </c>
      <c r="M8943" s="50">
        <v>3716737.9300958719</v>
      </c>
      <c r="O8943" s="48">
        <v>8934</v>
      </c>
      <c r="P8943" s="50">
        <v>0</v>
      </c>
    </row>
    <row r="8944" spans="12:16" x14ac:dyDescent="0.3">
      <c r="L8944" s="48">
        <v>8935</v>
      </c>
      <c r="M8944" s="50">
        <v>4502116.0323130675</v>
      </c>
      <c r="O8944" s="48">
        <v>8935</v>
      </c>
      <c r="P8944" s="50">
        <v>0</v>
      </c>
    </row>
    <row r="8945" spans="12:16" x14ac:dyDescent="0.3">
      <c r="L8945" s="48">
        <v>8936</v>
      </c>
      <c r="M8945" s="50">
        <v>4243980.0267585479</v>
      </c>
      <c r="O8945" s="48">
        <v>8936</v>
      </c>
      <c r="P8945" s="50">
        <v>139878.56363297979</v>
      </c>
    </row>
    <row r="8946" spans="12:16" x14ac:dyDescent="0.3">
      <c r="L8946" s="48">
        <v>8937</v>
      </c>
      <c r="M8946" s="50">
        <v>0</v>
      </c>
      <c r="O8946" s="48">
        <v>8937</v>
      </c>
      <c r="P8946" s="50">
        <v>0</v>
      </c>
    </row>
    <row r="8947" spans="12:16" x14ac:dyDescent="0.3">
      <c r="L8947" s="48">
        <v>8938</v>
      </c>
      <c r="M8947" s="50">
        <v>153200.61128705996</v>
      </c>
      <c r="O8947" s="48">
        <v>8938</v>
      </c>
      <c r="P8947" s="50">
        <v>153200.61128705996</v>
      </c>
    </row>
    <row r="8948" spans="12:16" x14ac:dyDescent="0.3">
      <c r="L8948" s="48">
        <v>8939</v>
      </c>
      <c r="M8948" s="50">
        <v>240703.00555838394</v>
      </c>
      <c r="O8948" s="48">
        <v>8939</v>
      </c>
      <c r="P8948" s="50">
        <v>240703.00555838394</v>
      </c>
    </row>
    <row r="8949" spans="12:16" x14ac:dyDescent="0.3">
      <c r="L8949" s="48">
        <v>8940</v>
      </c>
      <c r="M8949" s="50">
        <v>204789.86319232747</v>
      </c>
      <c r="O8949" s="48">
        <v>8940</v>
      </c>
      <c r="P8949" s="50">
        <v>204789.86319232747</v>
      </c>
    </row>
    <row r="8950" spans="12:16" x14ac:dyDescent="0.3">
      <c r="L8950" s="48">
        <v>8941</v>
      </c>
      <c r="M8950" s="50">
        <v>0</v>
      </c>
      <c r="O8950" s="48">
        <v>8941</v>
      </c>
      <c r="P8950" s="50">
        <v>0</v>
      </c>
    </row>
    <row r="8951" spans="12:16" x14ac:dyDescent="0.3">
      <c r="L8951" s="48">
        <v>8942</v>
      </c>
      <c r="M8951" s="50">
        <v>224820.92526353875</v>
      </c>
      <c r="O8951" s="48">
        <v>8942</v>
      </c>
      <c r="P8951" s="50">
        <v>224820.92526353875</v>
      </c>
    </row>
    <row r="8952" spans="12:16" x14ac:dyDescent="0.3">
      <c r="L8952" s="48">
        <v>8943</v>
      </c>
      <c r="M8952" s="50">
        <v>282828.16881799471</v>
      </c>
      <c r="O8952" s="48">
        <v>8943</v>
      </c>
      <c r="P8952" s="50">
        <v>282828.16881799471</v>
      </c>
    </row>
    <row r="8953" spans="12:16" x14ac:dyDescent="0.3">
      <c r="L8953" s="48">
        <v>8944</v>
      </c>
      <c r="M8953" s="50">
        <v>2521390.6406743163</v>
      </c>
      <c r="O8953" s="48">
        <v>8944</v>
      </c>
      <c r="P8953" s="50">
        <v>2521390.6406743163</v>
      </c>
    </row>
    <row r="8954" spans="12:16" x14ac:dyDescent="0.3">
      <c r="L8954" s="48">
        <v>8945</v>
      </c>
      <c r="M8954" s="50">
        <v>0</v>
      </c>
      <c r="O8954" s="48">
        <v>8945</v>
      </c>
      <c r="P8954" s="50">
        <v>0</v>
      </c>
    </row>
    <row r="8955" spans="12:16" x14ac:dyDescent="0.3">
      <c r="L8955" s="48">
        <v>8946</v>
      </c>
      <c r="M8955" s="50">
        <v>4387468.4781058617</v>
      </c>
      <c r="O8955" s="48">
        <v>8946</v>
      </c>
      <c r="P8955" s="50">
        <v>0</v>
      </c>
    </row>
    <row r="8956" spans="12:16" x14ac:dyDescent="0.3">
      <c r="L8956" s="48">
        <v>8947</v>
      </c>
      <c r="M8956" s="50">
        <v>2081812.3925753203</v>
      </c>
      <c r="O8956" s="48">
        <v>8947</v>
      </c>
      <c r="P8956" s="50">
        <v>2081812.3925753203</v>
      </c>
    </row>
    <row r="8957" spans="12:16" x14ac:dyDescent="0.3">
      <c r="L8957" s="48">
        <v>8948</v>
      </c>
      <c r="M8957" s="50">
        <v>143963.22581744462</v>
      </c>
      <c r="O8957" s="48">
        <v>8948</v>
      </c>
      <c r="P8957" s="50">
        <v>143963.22581744462</v>
      </c>
    </row>
    <row r="8958" spans="12:16" x14ac:dyDescent="0.3">
      <c r="L8958" s="48">
        <v>8949</v>
      </c>
      <c r="M8958" s="50">
        <v>0</v>
      </c>
      <c r="O8958" s="48">
        <v>8949</v>
      </c>
      <c r="P8958" s="50">
        <v>0</v>
      </c>
    </row>
    <row r="8959" spans="12:16" x14ac:dyDescent="0.3">
      <c r="L8959" s="48">
        <v>8950</v>
      </c>
      <c r="M8959" s="50">
        <v>558227.29074924113</v>
      </c>
      <c r="O8959" s="48">
        <v>8950</v>
      </c>
      <c r="P8959" s="50">
        <v>558227.29074924113</v>
      </c>
    </row>
    <row r="8960" spans="12:16" x14ac:dyDescent="0.3">
      <c r="L8960" s="48">
        <v>8951</v>
      </c>
      <c r="M8960" s="50">
        <v>2548193.6500166873</v>
      </c>
      <c r="O8960" s="48">
        <v>8951</v>
      </c>
      <c r="P8960" s="50">
        <v>2548193.6500166873</v>
      </c>
    </row>
    <row r="8961" spans="12:16" x14ac:dyDescent="0.3">
      <c r="L8961" s="48">
        <v>8952</v>
      </c>
      <c r="M8961" s="50">
        <v>0</v>
      </c>
      <c r="O8961" s="48">
        <v>8952</v>
      </c>
      <c r="P8961" s="50">
        <v>0</v>
      </c>
    </row>
    <row r="8962" spans="12:16" x14ac:dyDescent="0.3">
      <c r="L8962" s="48">
        <v>8953</v>
      </c>
      <c r="M8962" s="50">
        <v>208637.40392209304</v>
      </c>
      <c r="O8962" s="48">
        <v>8953</v>
      </c>
      <c r="P8962" s="50">
        <v>208637.40392209304</v>
      </c>
    </row>
    <row r="8963" spans="12:16" x14ac:dyDescent="0.3">
      <c r="L8963" s="48">
        <v>8954</v>
      </c>
      <c r="M8963" s="50">
        <v>7898195.9880656479</v>
      </c>
      <c r="O8963" s="48">
        <v>8954</v>
      </c>
      <c r="P8963" s="50">
        <v>7898195.9880656479</v>
      </c>
    </row>
    <row r="8964" spans="12:16" x14ac:dyDescent="0.3">
      <c r="L8964" s="48">
        <v>8955</v>
      </c>
      <c r="M8964" s="50">
        <v>3797214.6546656415</v>
      </c>
      <c r="O8964" s="48">
        <v>8955</v>
      </c>
      <c r="P8964" s="50">
        <v>3640943.4396768697</v>
      </c>
    </row>
    <row r="8965" spans="12:16" x14ac:dyDescent="0.3">
      <c r="L8965" s="48">
        <v>8956</v>
      </c>
      <c r="M8965" s="50">
        <v>0</v>
      </c>
      <c r="O8965" s="48">
        <v>8956</v>
      </c>
      <c r="P8965" s="50">
        <v>0</v>
      </c>
    </row>
    <row r="8966" spans="12:16" x14ac:dyDescent="0.3">
      <c r="L8966" s="48">
        <v>8957</v>
      </c>
      <c r="M8966" s="50">
        <v>0</v>
      </c>
      <c r="O8966" s="48">
        <v>8957</v>
      </c>
      <c r="P8966" s="50">
        <v>0</v>
      </c>
    </row>
    <row r="8967" spans="12:16" x14ac:dyDescent="0.3">
      <c r="L8967" s="48">
        <v>8958</v>
      </c>
      <c r="M8967" s="50">
        <v>1210719.9575155738</v>
      </c>
      <c r="O8967" s="48">
        <v>8958</v>
      </c>
      <c r="P8967" s="50">
        <v>0</v>
      </c>
    </row>
    <row r="8968" spans="12:16" x14ac:dyDescent="0.3">
      <c r="L8968" s="48">
        <v>8959</v>
      </c>
      <c r="M8968" s="50">
        <v>0</v>
      </c>
      <c r="O8968" s="48">
        <v>8959</v>
      </c>
      <c r="P8968" s="50">
        <v>0</v>
      </c>
    </row>
    <row r="8969" spans="12:16" x14ac:dyDescent="0.3">
      <c r="L8969" s="48">
        <v>8960</v>
      </c>
      <c r="M8969" s="50">
        <v>1229705.9155873847</v>
      </c>
      <c r="O8969" s="48">
        <v>8960</v>
      </c>
      <c r="P8969" s="50">
        <v>1229705.9155873847</v>
      </c>
    </row>
    <row r="8970" spans="12:16" x14ac:dyDescent="0.3">
      <c r="L8970" s="48">
        <v>8961</v>
      </c>
      <c r="M8970" s="50">
        <v>0</v>
      </c>
      <c r="O8970" s="48">
        <v>8961</v>
      </c>
      <c r="P8970" s="50">
        <v>0</v>
      </c>
    </row>
    <row r="8971" spans="12:16" x14ac:dyDescent="0.3">
      <c r="L8971" s="48">
        <v>8962</v>
      </c>
      <c r="M8971" s="50">
        <v>2958822.5887960815</v>
      </c>
      <c r="O8971" s="48">
        <v>8962</v>
      </c>
      <c r="P8971" s="50">
        <v>0</v>
      </c>
    </row>
    <row r="8972" spans="12:16" x14ac:dyDescent="0.3">
      <c r="L8972" s="48">
        <v>8963</v>
      </c>
      <c r="M8972" s="50">
        <v>152160.734474194</v>
      </c>
      <c r="O8972" s="48">
        <v>8963</v>
      </c>
      <c r="P8972" s="50">
        <v>0</v>
      </c>
    </row>
    <row r="8973" spans="12:16" x14ac:dyDescent="0.3">
      <c r="L8973" s="48">
        <v>8964</v>
      </c>
      <c r="M8973" s="50">
        <v>0</v>
      </c>
      <c r="O8973" s="48">
        <v>8964</v>
      </c>
      <c r="P8973" s="50">
        <v>0</v>
      </c>
    </row>
    <row r="8974" spans="12:16" x14ac:dyDescent="0.3">
      <c r="L8974" s="48">
        <v>8965</v>
      </c>
      <c r="M8974" s="50">
        <v>204374.48731739863</v>
      </c>
      <c r="O8974" s="48">
        <v>8965</v>
      </c>
      <c r="P8974" s="50">
        <v>204374.48731739863</v>
      </c>
    </row>
    <row r="8975" spans="12:16" x14ac:dyDescent="0.3">
      <c r="L8975" s="48">
        <v>8966</v>
      </c>
      <c r="M8975" s="50">
        <v>0</v>
      </c>
      <c r="O8975" s="48">
        <v>8966</v>
      </c>
      <c r="P8975" s="50">
        <v>0</v>
      </c>
    </row>
    <row r="8976" spans="12:16" x14ac:dyDescent="0.3">
      <c r="L8976" s="48">
        <v>8967</v>
      </c>
      <c r="M8976" s="50">
        <v>0</v>
      </c>
      <c r="O8976" s="48">
        <v>8967</v>
      </c>
      <c r="P8976" s="50">
        <v>0</v>
      </c>
    </row>
    <row r="8977" spans="12:16" x14ac:dyDescent="0.3">
      <c r="L8977" s="48">
        <v>8968</v>
      </c>
      <c r="M8977" s="50">
        <v>8211402.1184238186</v>
      </c>
      <c r="O8977" s="48">
        <v>8968</v>
      </c>
      <c r="P8977" s="50">
        <v>8211402.1184238186</v>
      </c>
    </row>
    <row r="8978" spans="12:16" x14ac:dyDescent="0.3">
      <c r="L8978" s="48">
        <v>8969</v>
      </c>
      <c r="M8978" s="50">
        <v>6299189.3950836882</v>
      </c>
      <c r="O8978" s="48">
        <v>8969</v>
      </c>
      <c r="P8978" s="50">
        <v>689728.01788695599</v>
      </c>
    </row>
    <row r="8979" spans="12:16" x14ac:dyDescent="0.3">
      <c r="L8979" s="48">
        <v>8970</v>
      </c>
      <c r="M8979" s="50">
        <v>0</v>
      </c>
      <c r="O8979" s="48">
        <v>8970</v>
      </c>
      <c r="P8979" s="50">
        <v>0</v>
      </c>
    </row>
    <row r="8980" spans="12:16" x14ac:dyDescent="0.3">
      <c r="L8980" s="48">
        <v>8971</v>
      </c>
      <c r="M8980" s="50">
        <v>0</v>
      </c>
      <c r="O8980" s="48">
        <v>8971</v>
      </c>
      <c r="P8980" s="50">
        <v>0</v>
      </c>
    </row>
    <row r="8981" spans="12:16" x14ac:dyDescent="0.3">
      <c r="L8981" s="48">
        <v>8972</v>
      </c>
      <c r="M8981" s="50">
        <v>0</v>
      </c>
      <c r="O8981" s="48">
        <v>8972</v>
      </c>
      <c r="P8981" s="50">
        <v>0</v>
      </c>
    </row>
    <row r="8982" spans="12:16" x14ac:dyDescent="0.3">
      <c r="L8982" s="48">
        <v>8973</v>
      </c>
      <c r="M8982" s="50">
        <v>0</v>
      </c>
      <c r="O8982" s="48">
        <v>8973</v>
      </c>
      <c r="P8982" s="50">
        <v>0</v>
      </c>
    </row>
    <row r="8983" spans="12:16" x14ac:dyDescent="0.3">
      <c r="L8983" s="48">
        <v>8974</v>
      </c>
      <c r="M8983" s="50">
        <v>0</v>
      </c>
      <c r="O8983" s="48">
        <v>8974</v>
      </c>
      <c r="P8983" s="50">
        <v>0</v>
      </c>
    </row>
    <row r="8984" spans="12:16" x14ac:dyDescent="0.3">
      <c r="L8984" s="48">
        <v>8975</v>
      </c>
      <c r="M8984" s="50">
        <v>0</v>
      </c>
      <c r="O8984" s="48">
        <v>8975</v>
      </c>
      <c r="P8984" s="50">
        <v>0</v>
      </c>
    </row>
    <row r="8985" spans="12:16" x14ac:dyDescent="0.3">
      <c r="L8985" s="48">
        <v>8976</v>
      </c>
      <c r="M8985" s="50">
        <v>0</v>
      </c>
      <c r="O8985" s="48">
        <v>8976</v>
      </c>
      <c r="P8985" s="50">
        <v>0</v>
      </c>
    </row>
    <row r="8986" spans="12:16" x14ac:dyDescent="0.3">
      <c r="L8986" s="48">
        <v>8977</v>
      </c>
      <c r="M8986" s="50">
        <v>0</v>
      </c>
      <c r="O8986" s="48">
        <v>8977</v>
      </c>
      <c r="P8986" s="50">
        <v>0</v>
      </c>
    </row>
    <row r="8987" spans="12:16" x14ac:dyDescent="0.3">
      <c r="L8987" s="48">
        <v>8978</v>
      </c>
      <c r="M8987" s="50">
        <v>0</v>
      </c>
      <c r="O8987" s="48">
        <v>8978</v>
      </c>
      <c r="P8987" s="50">
        <v>0</v>
      </c>
    </row>
    <row r="8988" spans="12:16" x14ac:dyDescent="0.3">
      <c r="L8988" s="48">
        <v>8979</v>
      </c>
      <c r="M8988" s="50">
        <v>196218.82043556648</v>
      </c>
      <c r="O8988" s="48">
        <v>8979</v>
      </c>
      <c r="P8988" s="50">
        <v>196218.82043556648</v>
      </c>
    </row>
    <row r="8989" spans="12:16" x14ac:dyDescent="0.3">
      <c r="L8989" s="48">
        <v>8980</v>
      </c>
      <c r="M8989" s="50">
        <v>0</v>
      </c>
      <c r="O8989" s="48">
        <v>8980</v>
      </c>
      <c r="P8989" s="50">
        <v>0</v>
      </c>
    </row>
    <row r="8990" spans="12:16" x14ac:dyDescent="0.3">
      <c r="L8990" s="48">
        <v>8981</v>
      </c>
      <c r="M8990" s="50">
        <v>0</v>
      </c>
      <c r="O8990" s="48">
        <v>8981</v>
      </c>
      <c r="P8990" s="50">
        <v>0</v>
      </c>
    </row>
    <row r="8991" spans="12:16" x14ac:dyDescent="0.3">
      <c r="L8991" s="48">
        <v>8982</v>
      </c>
      <c r="M8991" s="50">
        <v>884429.75974473811</v>
      </c>
      <c r="O8991" s="48">
        <v>8982</v>
      </c>
      <c r="P8991" s="50">
        <v>884429.75974473811</v>
      </c>
    </row>
    <row r="8992" spans="12:16" x14ac:dyDescent="0.3">
      <c r="L8992" s="48">
        <v>8983</v>
      </c>
      <c r="M8992" s="50">
        <v>405185.61415263097</v>
      </c>
      <c r="O8992" s="48">
        <v>8983</v>
      </c>
      <c r="P8992" s="50">
        <v>0</v>
      </c>
    </row>
    <row r="8993" spans="12:16" x14ac:dyDescent="0.3">
      <c r="L8993" s="48">
        <v>8984</v>
      </c>
      <c r="M8993" s="50">
        <v>0</v>
      </c>
      <c r="O8993" s="48">
        <v>8984</v>
      </c>
      <c r="P8993" s="50">
        <v>0</v>
      </c>
    </row>
    <row r="8994" spans="12:16" x14ac:dyDescent="0.3">
      <c r="L8994" s="48">
        <v>8985</v>
      </c>
      <c r="M8994" s="50">
        <v>447072.94073900755</v>
      </c>
      <c r="O8994" s="48">
        <v>8985</v>
      </c>
      <c r="P8994" s="50">
        <v>447072.94073900755</v>
      </c>
    </row>
    <row r="8995" spans="12:16" x14ac:dyDescent="0.3">
      <c r="L8995" s="48">
        <v>8986</v>
      </c>
      <c r="M8995" s="50">
        <v>1268164.6652402496</v>
      </c>
      <c r="O8995" s="48">
        <v>8986</v>
      </c>
      <c r="P8995" s="50">
        <v>1268164.6652402496</v>
      </c>
    </row>
    <row r="8996" spans="12:16" x14ac:dyDescent="0.3">
      <c r="L8996" s="48">
        <v>8987</v>
      </c>
      <c r="M8996" s="50">
        <v>0</v>
      </c>
      <c r="O8996" s="48">
        <v>8987</v>
      </c>
      <c r="P8996" s="50">
        <v>0</v>
      </c>
    </row>
    <row r="8997" spans="12:16" x14ac:dyDescent="0.3">
      <c r="L8997" s="48">
        <v>8988</v>
      </c>
      <c r="M8997" s="50">
        <v>265838.8070005987</v>
      </c>
      <c r="O8997" s="48">
        <v>8988</v>
      </c>
      <c r="P8997" s="50">
        <v>0</v>
      </c>
    </row>
    <row r="8998" spans="12:16" x14ac:dyDescent="0.3">
      <c r="L8998" s="48">
        <v>8989</v>
      </c>
      <c r="M8998" s="50">
        <v>187305.17197530027</v>
      </c>
      <c r="O8998" s="48">
        <v>8989</v>
      </c>
      <c r="P8998" s="50">
        <v>0</v>
      </c>
    </row>
    <row r="8999" spans="12:16" x14ac:dyDescent="0.3">
      <c r="L8999" s="48">
        <v>8990</v>
      </c>
      <c r="M8999" s="50">
        <v>248588.65289878941</v>
      </c>
      <c r="O8999" s="48">
        <v>8990</v>
      </c>
      <c r="P8999" s="50">
        <v>0</v>
      </c>
    </row>
    <row r="9000" spans="12:16" x14ac:dyDescent="0.3">
      <c r="L9000" s="48">
        <v>8991</v>
      </c>
      <c r="M9000" s="50">
        <v>0</v>
      </c>
      <c r="O9000" s="48">
        <v>8991</v>
      </c>
      <c r="P9000" s="50">
        <v>0</v>
      </c>
    </row>
    <row r="9001" spans="12:16" x14ac:dyDescent="0.3">
      <c r="L9001" s="48">
        <v>8992</v>
      </c>
      <c r="M9001" s="50">
        <v>0</v>
      </c>
      <c r="O9001" s="48">
        <v>8992</v>
      </c>
      <c r="P9001" s="50">
        <v>0</v>
      </c>
    </row>
    <row r="9002" spans="12:16" x14ac:dyDescent="0.3">
      <c r="L9002" s="48">
        <v>8993</v>
      </c>
      <c r="M9002" s="50">
        <v>0</v>
      </c>
      <c r="O9002" s="48">
        <v>8993</v>
      </c>
      <c r="P9002" s="50">
        <v>0</v>
      </c>
    </row>
    <row r="9003" spans="12:16" x14ac:dyDescent="0.3">
      <c r="L9003" s="48">
        <v>8994</v>
      </c>
      <c r="M9003" s="50">
        <v>0</v>
      </c>
      <c r="O9003" s="48">
        <v>8994</v>
      </c>
      <c r="P9003" s="50">
        <v>0</v>
      </c>
    </row>
    <row r="9004" spans="12:16" x14ac:dyDescent="0.3">
      <c r="L9004" s="48">
        <v>8995</v>
      </c>
      <c r="M9004" s="50">
        <v>0</v>
      </c>
      <c r="O9004" s="48">
        <v>8995</v>
      </c>
      <c r="P9004" s="50">
        <v>0</v>
      </c>
    </row>
    <row r="9005" spans="12:16" x14ac:dyDescent="0.3">
      <c r="L9005" s="48">
        <v>8996</v>
      </c>
      <c r="M9005" s="50">
        <v>0</v>
      </c>
      <c r="O9005" s="48">
        <v>8996</v>
      </c>
      <c r="P9005" s="50">
        <v>0</v>
      </c>
    </row>
    <row r="9006" spans="12:16" x14ac:dyDescent="0.3">
      <c r="L9006" s="48">
        <v>8997</v>
      </c>
      <c r="M9006" s="50">
        <v>3628639.483650798</v>
      </c>
      <c r="O9006" s="48">
        <v>8997</v>
      </c>
      <c r="P9006" s="50">
        <v>0</v>
      </c>
    </row>
    <row r="9007" spans="12:16" x14ac:dyDescent="0.3">
      <c r="L9007" s="48">
        <v>8998</v>
      </c>
      <c r="M9007" s="50">
        <v>3981773.4627595674</v>
      </c>
      <c r="O9007" s="48">
        <v>8998</v>
      </c>
      <c r="P9007" s="50">
        <v>255251.91651187284</v>
      </c>
    </row>
    <row r="9008" spans="12:16" x14ac:dyDescent="0.3">
      <c r="L9008" s="48">
        <v>8999</v>
      </c>
      <c r="M9008" s="50">
        <v>329499.1102607522</v>
      </c>
      <c r="O9008" s="48">
        <v>8999</v>
      </c>
      <c r="P9008" s="50">
        <v>329499.1102607522</v>
      </c>
    </row>
    <row r="9009" spans="12:16" x14ac:dyDescent="0.3">
      <c r="L9009" s="48">
        <v>9000</v>
      </c>
      <c r="M9009" s="50">
        <v>0</v>
      </c>
      <c r="O9009" s="48">
        <v>9000</v>
      </c>
      <c r="P9009" s="50">
        <v>0</v>
      </c>
    </row>
    <row r="9010" spans="12:16" x14ac:dyDescent="0.3">
      <c r="L9010" s="48">
        <v>9001</v>
      </c>
      <c r="M9010" s="50">
        <v>0</v>
      </c>
      <c r="O9010" s="48">
        <v>9001</v>
      </c>
      <c r="P9010" s="50">
        <v>0</v>
      </c>
    </row>
    <row r="9011" spans="12:16" x14ac:dyDescent="0.3">
      <c r="L9011" s="48">
        <v>9002</v>
      </c>
      <c r="M9011" s="50">
        <v>0</v>
      </c>
      <c r="O9011" s="48">
        <v>9002</v>
      </c>
      <c r="P9011" s="50">
        <v>0</v>
      </c>
    </row>
    <row r="9012" spans="12:16" x14ac:dyDescent="0.3">
      <c r="L9012" s="48">
        <v>9003</v>
      </c>
      <c r="M9012" s="50">
        <v>5071879.7918373263</v>
      </c>
      <c r="O9012" s="48">
        <v>9003</v>
      </c>
      <c r="P9012" s="50">
        <v>0</v>
      </c>
    </row>
    <row r="9013" spans="12:16" x14ac:dyDescent="0.3">
      <c r="L9013" s="48">
        <v>9004</v>
      </c>
      <c r="M9013" s="50">
        <v>226418.62675509389</v>
      </c>
      <c r="O9013" s="48">
        <v>9004</v>
      </c>
      <c r="P9013" s="50">
        <v>0</v>
      </c>
    </row>
    <row r="9014" spans="12:16" x14ac:dyDescent="0.3">
      <c r="L9014" s="48">
        <v>9005</v>
      </c>
      <c r="M9014" s="50">
        <v>223337.71121947825</v>
      </c>
      <c r="O9014" s="48">
        <v>9005</v>
      </c>
      <c r="P9014" s="50">
        <v>223337.71121947825</v>
      </c>
    </row>
    <row r="9015" spans="12:16" x14ac:dyDescent="0.3">
      <c r="L9015" s="48">
        <v>9006</v>
      </c>
      <c r="M9015" s="50">
        <v>0</v>
      </c>
      <c r="O9015" s="48">
        <v>9006</v>
      </c>
      <c r="P9015" s="50">
        <v>0</v>
      </c>
    </row>
    <row r="9016" spans="12:16" x14ac:dyDescent="0.3">
      <c r="L9016" s="48">
        <v>9007</v>
      </c>
      <c r="M9016" s="50">
        <v>0</v>
      </c>
      <c r="O9016" s="48">
        <v>9007</v>
      </c>
      <c r="P9016" s="50">
        <v>0</v>
      </c>
    </row>
    <row r="9017" spans="12:16" x14ac:dyDescent="0.3">
      <c r="L9017" s="48">
        <v>9008</v>
      </c>
      <c r="M9017" s="50">
        <v>0</v>
      </c>
      <c r="O9017" s="48">
        <v>9008</v>
      </c>
      <c r="P9017" s="50">
        <v>0</v>
      </c>
    </row>
    <row r="9018" spans="12:16" x14ac:dyDescent="0.3">
      <c r="L9018" s="48">
        <v>9009</v>
      </c>
      <c r="M9018" s="50">
        <v>0</v>
      </c>
      <c r="O9018" s="48">
        <v>9009</v>
      </c>
      <c r="P9018" s="50">
        <v>0</v>
      </c>
    </row>
    <row r="9019" spans="12:16" x14ac:dyDescent="0.3">
      <c r="L9019" s="48">
        <v>9010</v>
      </c>
      <c r="M9019" s="50">
        <v>0</v>
      </c>
      <c r="O9019" s="48">
        <v>9010</v>
      </c>
      <c r="P9019" s="50">
        <v>0</v>
      </c>
    </row>
    <row r="9020" spans="12:16" x14ac:dyDescent="0.3">
      <c r="L9020" s="48">
        <v>9011</v>
      </c>
      <c r="M9020" s="50">
        <v>202532.61068285408</v>
      </c>
      <c r="O9020" s="48">
        <v>9011</v>
      </c>
      <c r="P9020" s="50">
        <v>202532.61068285408</v>
      </c>
    </row>
    <row r="9021" spans="12:16" x14ac:dyDescent="0.3">
      <c r="L9021" s="48">
        <v>9012</v>
      </c>
      <c r="M9021" s="50">
        <v>489868.12790867023</v>
      </c>
      <c r="O9021" s="48">
        <v>9012</v>
      </c>
      <c r="P9021" s="50">
        <v>489868.12790867023</v>
      </c>
    </row>
    <row r="9022" spans="12:16" x14ac:dyDescent="0.3">
      <c r="L9022" s="48">
        <v>9013</v>
      </c>
      <c r="M9022" s="50">
        <v>0</v>
      </c>
      <c r="O9022" s="48">
        <v>9013</v>
      </c>
      <c r="P9022" s="50">
        <v>0</v>
      </c>
    </row>
    <row r="9023" spans="12:16" x14ac:dyDescent="0.3">
      <c r="L9023" s="48">
        <v>9014</v>
      </c>
      <c r="M9023" s="50">
        <v>1525002.9698029514</v>
      </c>
      <c r="O9023" s="48">
        <v>9014</v>
      </c>
      <c r="P9023" s="50">
        <v>0</v>
      </c>
    </row>
    <row r="9024" spans="12:16" x14ac:dyDescent="0.3">
      <c r="L9024" s="48">
        <v>9015</v>
      </c>
      <c r="M9024" s="50">
        <v>0</v>
      </c>
      <c r="O9024" s="48">
        <v>9015</v>
      </c>
      <c r="P9024" s="50">
        <v>0</v>
      </c>
    </row>
    <row r="9025" spans="12:16" x14ac:dyDescent="0.3">
      <c r="L9025" s="48">
        <v>9016</v>
      </c>
      <c r="M9025" s="50">
        <v>3603807.7390252976</v>
      </c>
      <c r="O9025" s="48">
        <v>9016</v>
      </c>
      <c r="P9025" s="50">
        <v>0</v>
      </c>
    </row>
    <row r="9026" spans="12:16" x14ac:dyDescent="0.3">
      <c r="L9026" s="48">
        <v>9017</v>
      </c>
      <c r="M9026" s="50">
        <v>5759203.4985128902</v>
      </c>
      <c r="O9026" s="48">
        <v>9017</v>
      </c>
      <c r="P9026" s="50">
        <v>0</v>
      </c>
    </row>
    <row r="9027" spans="12:16" x14ac:dyDescent="0.3">
      <c r="L9027" s="48">
        <v>9018</v>
      </c>
      <c r="M9027" s="50">
        <v>2947963.9464057381</v>
      </c>
      <c r="O9027" s="48">
        <v>9018</v>
      </c>
      <c r="P9027" s="50">
        <v>0</v>
      </c>
    </row>
    <row r="9028" spans="12:16" x14ac:dyDescent="0.3">
      <c r="L9028" s="48">
        <v>9019</v>
      </c>
      <c r="M9028" s="50">
        <v>4572551.4397750711</v>
      </c>
      <c r="O9028" s="48">
        <v>9019</v>
      </c>
      <c r="P9028" s="50">
        <v>4572551.4397750711</v>
      </c>
    </row>
    <row r="9029" spans="12:16" x14ac:dyDescent="0.3">
      <c r="L9029" s="48">
        <v>9020</v>
      </c>
      <c r="M9029" s="50">
        <v>2959940.1356445095</v>
      </c>
      <c r="O9029" s="48">
        <v>9020</v>
      </c>
      <c r="P9029" s="50">
        <v>716461.17796124029</v>
      </c>
    </row>
    <row r="9030" spans="12:16" x14ac:dyDescent="0.3">
      <c r="L9030" s="48">
        <v>9021</v>
      </c>
      <c r="M9030" s="50">
        <v>41372.544796519105</v>
      </c>
      <c r="O9030" s="48">
        <v>9021</v>
      </c>
      <c r="P9030" s="50">
        <v>41372.544796519105</v>
      </c>
    </row>
    <row r="9031" spans="12:16" x14ac:dyDescent="0.3">
      <c r="L9031" s="48">
        <v>9022</v>
      </c>
      <c r="M9031" s="50">
        <v>0</v>
      </c>
      <c r="O9031" s="48">
        <v>9022</v>
      </c>
      <c r="P9031" s="50">
        <v>0</v>
      </c>
    </row>
    <row r="9032" spans="12:16" x14ac:dyDescent="0.3">
      <c r="L9032" s="48">
        <v>9023</v>
      </c>
      <c r="M9032" s="50">
        <v>5493605.9571057344</v>
      </c>
      <c r="O9032" s="48">
        <v>9023</v>
      </c>
      <c r="P9032" s="50">
        <v>0</v>
      </c>
    </row>
    <row r="9033" spans="12:16" x14ac:dyDescent="0.3">
      <c r="L9033" s="48">
        <v>9024</v>
      </c>
      <c r="M9033" s="50">
        <v>0</v>
      </c>
      <c r="O9033" s="48">
        <v>9024</v>
      </c>
      <c r="P9033" s="50">
        <v>0</v>
      </c>
    </row>
    <row r="9034" spans="12:16" x14ac:dyDescent="0.3">
      <c r="L9034" s="48">
        <v>9025</v>
      </c>
      <c r="M9034" s="50">
        <v>468417.2620662048</v>
      </c>
      <c r="O9034" s="48">
        <v>9025</v>
      </c>
      <c r="P9034" s="50">
        <v>468417.2620662048</v>
      </c>
    </row>
    <row r="9035" spans="12:16" x14ac:dyDescent="0.3">
      <c r="L9035" s="48">
        <v>9026</v>
      </c>
      <c r="M9035" s="50">
        <v>376871.86798553419</v>
      </c>
      <c r="O9035" s="48">
        <v>9026</v>
      </c>
      <c r="P9035" s="50">
        <v>0</v>
      </c>
    </row>
    <row r="9036" spans="12:16" x14ac:dyDescent="0.3">
      <c r="L9036" s="48">
        <v>9027</v>
      </c>
      <c r="M9036" s="50">
        <v>0</v>
      </c>
      <c r="O9036" s="48">
        <v>9027</v>
      </c>
      <c r="P9036" s="50">
        <v>0</v>
      </c>
    </row>
    <row r="9037" spans="12:16" x14ac:dyDescent="0.3">
      <c r="L9037" s="48">
        <v>9028</v>
      </c>
      <c r="M9037" s="50">
        <v>175036.1954421394</v>
      </c>
      <c r="O9037" s="48">
        <v>9028</v>
      </c>
      <c r="P9037" s="50">
        <v>0</v>
      </c>
    </row>
    <row r="9038" spans="12:16" x14ac:dyDescent="0.3">
      <c r="L9038" s="48">
        <v>9029</v>
      </c>
      <c r="M9038" s="50">
        <v>2371156.5999494796</v>
      </c>
      <c r="O9038" s="48">
        <v>9029</v>
      </c>
      <c r="P9038" s="50">
        <v>2371156.5999494796</v>
      </c>
    </row>
    <row r="9039" spans="12:16" x14ac:dyDescent="0.3">
      <c r="L9039" s="48">
        <v>9030</v>
      </c>
      <c r="M9039" s="50">
        <v>0</v>
      </c>
      <c r="O9039" s="48">
        <v>9030</v>
      </c>
      <c r="P9039" s="50">
        <v>0</v>
      </c>
    </row>
    <row r="9040" spans="12:16" x14ac:dyDescent="0.3">
      <c r="L9040" s="48">
        <v>9031</v>
      </c>
      <c r="M9040" s="50">
        <v>155109.84631868798</v>
      </c>
      <c r="O9040" s="48">
        <v>9031</v>
      </c>
      <c r="P9040" s="50">
        <v>155109.84631868798</v>
      </c>
    </row>
    <row r="9041" spans="12:16" x14ac:dyDescent="0.3">
      <c r="L9041" s="48">
        <v>9032</v>
      </c>
      <c r="M9041" s="50">
        <v>1780575.5711550904</v>
      </c>
      <c r="O9041" s="48">
        <v>9032</v>
      </c>
      <c r="P9041" s="50">
        <v>1463183.488835407</v>
      </c>
    </row>
    <row r="9042" spans="12:16" x14ac:dyDescent="0.3">
      <c r="L9042" s="48">
        <v>9033</v>
      </c>
      <c r="M9042" s="50">
        <v>361296.10168534354</v>
      </c>
      <c r="O9042" s="48">
        <v>9033</v>
      </c>
      <c r="P9042" s="50">
        <v>361296.10168534354</v>
      </c>
    </row>
    <row r="9043" spans="12:16" x14ac:dyDescent="0.3">
      <c r="L9043" s="48">
        <v>9034</v>
      </c>
      <c r="M9043" s="50">
        <v>0</v>
      </c>
      <c r="O9043" s="48">
        <v>9034</v>
      </c>
      <c r="P9043" s="50">
        <v>0</v>
      </c>
    </row>
    <row r="9044" spans="12:16" x14ac:dyDescent="0.3">
      <c r="L9044" s="48">
        <v>9035</v>
      </c>
      <c r="M9044" s="50">
        <v>376583.51680590061</v>
      </c>
      <c r="O9044" s="48">
        <v>9035</v>
      </c>
      <c r="P9044" s="50">
        <v>376583.51680590061</v>
      </c>
    </row>
    <row r="9045" spans="12:16" x14ac:dyDescent="0.3">
      <c r="L9045" s="48">
        <v>9036</v>
      </c>
      <c r="M9045" s="50">
        <v>0</v>
      </c>
      <c r="O9045" s="48">
        <v>9036</v>
      </c>
      <c r="P9045" s="50">
        <v>0</v>
      </c>
    </row>
    <row r="9046" spans="12:16" x14ac:dyDescent="0.3">
      <c r="L9046" s="48">
        <v>9037</v>
      </c>
      <c r="M9046" s="50">
        <v>0</v>
      </c>
      <c r="O9046" s="48">
        <v>9037</v>
      </c>
      <c r="P9046" s="50">
        <v>0</v>
      </c>
    </row>
    <row r="9047" spans="12:16" x14ac:dyDescent="0.3">
      <c r="L9047" s="48">
        <v>9038</v>
      </c>
      <c r="M9047" s="50">
        <v>0</v>
      </c>
      <c r="O9047" s="48">
        <v>9038</v>
      </c>
      <c r="P9047" s="50">
        <v>0</v>
      </c>
    </row>
    <row r="9048" spans="12:16" x14ac:dyDescent="0.3">
      <c r="L9048" s="48">
        <v>9039</v>
      </c>
      <c r="M9048" s="50">
        <v>0</v>
      </c>
      <c r="O9048" s="48">
        <v>9039</v>
      </c>
      <c r="P9048" s="50">
        <v>0</v>
      </c>
    </row>
    <row r="9049" spans="12:16" x14ac:dyDescent="0.3">
      <c r="L9049" s="48">
        <v>9040</v>
      </c>
      <c r="M9049" s="50">
        <v>0</v>
      </c>
      <c r="O9049" s="48">
        <v>9040</v>
      </c>
      <c r="P9049" s="50">
        <v>0</v>
      </c>
    </row>
    <row r="9050" spans="12:16" x14ac:dyDescent="0.3">
      <c r="L9050" s="48">
        <v>9041</v>
      </c>
      <c r="M9050" s="50">
        <v>17293240.583090223</v>
      </c>
      <c r="O9050" s="48">
        <v>9041</v>
      </c>
      <c r="P9050" s="50">
        <v>0</v>
      </c>
    </row>
    <row r="9051" spans="12:16" x14ac:dyDescent="0.3">
      <c r="L9051" s="48">
        <v>9042</v>
      </c>
      <c r="M9051" s="50">
        <v>0</v>
      </c>
      <c r="O9051" s="48">
        <v>9042</v>
      </c>
      <c r="P9051" s="50">
        <v>0</v>
      </c>
    </row>
    <row r="9052" spans="12:16" x14ac:dyDescent="0.3">
      <c r="L9052" s="48">
        <v>9043</v>
      </c>
      <c r="M9052" s="50">
        <v>1265332.6511026814</v>
      </c>
      <c r="O9052" s="48">
        <v>9043</v>
      </c>
      <c r="P9052" s="50">
        <v>0</v>
      </c>
    </row>
    <row r="9053" spans="12:16" x14ac:dyDescent="0.3">
      <c r="L9053" s="48">
        <v>9044</v>
      </c>
      <c r="M9053" s="50">
        <v>0</v>
      </c>
      <c r="O9053" s="48">
        <v>9044</v>
      </c>
      <c r="P9053" s="50">
        <v>0</v>
      </c>
    </row>
    <row r="9054" spans="12:16" x14ac:dyDescent="0.3">
      <c r="L9054" s="48">
        <v>9045</v>
      </c>
      <c r="M9054" s="50">
        <v>0</v>
      </c>
      <c r="O9054" s="48">
        <v>9045</v>
      </c>
      <c r="P9054" s="50">
        <v>0</v>
      </c>
    </row>
    <row r="9055" spans="12:16" x14ac:dyDescent="0.3">
      <c r="L9055" s="48">
        <v>9046</v>
      </c>
      <c r="M9055" s="50">
        <v>0</v>
      </c>
      <c r="O9055" s="48">
        <v>9046</v>
      </c>
      <c r="P9055" s="50">
        <v>0</v>
      </c>
    </row>
    <row r="9056" spans="12:16" x14ac:dyDescent="0.3">
      <c r="L9056" s="48">
        <v>9047</v>
      </c>
      <c r="M9056" s="50">
        <v>179975.11638987577</v>
      </c>
      <c r="O9056" s="48">
        <v>9047</v>
      </c>
      <c r="P9056" s="50">
        <v>179975.11638987577</v>
      </c>
    </row>
    <row r="9057" spans="12:16" x14ac:dyDescent="0.3">
      <c r="L9057" s="48">
        <v>9048</v>
      </c>
      <c r="M9057" s="50">
        <v>0</v>
      </c>
      <c r="O9057" s="48">
        <v>9048</v>
      </c>
      <c r="P9057" s="50">
        <v>0</v>
      </c>
    </row>
    <row r="9058" spans="12:16" x14ac:dyDescent="0.3">
      <c r="L9058" s="48">
        <v>9049</v>
      </c>
      <c r="M9058" s="50">
        <v>10059888.877868854</v>
      </c>
      <c r="O9058" s="48">
        <v>9049</v>
      </c>
      <c r="P9058" s="50">
        <v>0</v>
      </c>
    </row>
    <row r="9059" spans="12:16" x14ac:dyDescent="0.3">
      <c r="L9059" s="48">
        <v>9050</v>
      </c>
      <c r="M9059" s="50">
        <v>2784495.2804439832</v>
      </c>
      <c r="O9059" s="48">
        <v>9050</v>
      </c>
      <c r="P9059" s="50">
        <v>2784495.2804439832</v>
      </c>
    </row>
    <row r="9060" spans="12:16" x14ac:dyDescent="0.3">
      <c r="L9060" s="48">
        <v>9051</v>
      </c>
      <c r="M9060" s="50">
        <v>648497.15321030642</v>
      </c>
      <c r="O9060" s="48">
        <v>9051</v>
      </c>
      <c r="P9060" s="50">
        <v>648497.15321030642</v>
      </c>
    </row>
    <row r="9061" spans="12:16" x14ac:dyDescent="0.3">
      <c r="L9061" s="48">
        <v>9052</v>
      </c>
      <c r="M9061" s="50">
        <v>11833409.77256969</v>
      </c>
      <c r="O9061" s="48">
        <v>9052</v>
      </c>
      <c r="P9061" s="50">
        <v>0</v>
      </c>
    </row>
    <row r="9062" spans="12:16" x14ac:dyDescent="0.3">
      <c r="L9062" s="48">
        <v>9053</v>
      </c>
      <c r="M9062" s="50">
        <v>2324769.2829144285</v>
      </c>
      <c r="O9062" s="48">
        <v>9053</v>
      </c>
      <c r="P9062" s="50">
        <v>0</v>
      </c>
    </row>
    <row r="9063" spans="12:16" x14ac:dyDescent="0.3">
      <c r="L9063" s="48">
        <v>9054</v>
      </c>
      <c r="M9063" s="50">
        <v>2477999.8700711802</v>
      </c>
      <c r="O9063" s="48">
        <v>9054</v>
      </c>
      <c r="P9063" s="50">
        <v>105402.78541662733</v>
      </c>
    </row>
    <row r="9064" spans="12:16" x14ac:dyDescent="0.3">
      <c r="L9064" s="48">
        <v>9055</v>
      </c>
      <c r="M9064" s="50">
        <v>0</v>
      </c>
      <c r="O9064" s="48">
        <v>9055</v>
      </c>
      <c r="P9064" s="50">
        <v>0</v>
      </c>
    </row>
    <row r="9065" spans="12:16" x14ac:dyDescent="0.3">
      <c r="L9065" s="48">
        <v>9056</v>
      </c>
      <c r="M9065" s="50">
        <v>0</v>
      </c>
      <c r="O9065" s="48">
        <v>9056</v>
      </c>
      <c r="P9065" s="50">
        <v>0</v>
      </c>
    </row>
    <row r="9066" spans="12:16" x14ac:dyDescent="0.3">
      <c r="L9066" s="48">
        <v>9057</v>
      </c>
      <c r="M9066" s="50">
        <v>0</v>
      </c>
      <c r="O9066" s="48">
        <v>9057</v>
      </c>
      <c r="P9066" s="50">
        <v>0</v>
      </c>
    </row>
    <row r="9067" spans="12:16" x14ac:dyDescent="0.3">
      <c r="L9067" s="48">
        <v>9058</v>
      </c>
      <c r="M9067" s="50">
        <v>0</v>
      </c>
      <c r="O9067" s="48">
        <v>9058</v>
      </c>
      <c r="P9067" s="50">
        <v>0</v>
      </c>
    </row>
    <row r="9068" spans="12:16" x14ac:dyDescent="0.3">
      <c r="L9068" s="48">
        <v>9059</v>
      </c>
      <c r="M9068" s="50">
        <v>6317962.5421254858</v>
      </c>
      <c r="O9068" s="48">
        <v>9059</v>
      </c>
      <c r="P9068" s="50">
        <v>6317962.5421254858</v>
      </c>
    </row>
    <row r="9069" spans="12:16" x14ac:dyDescent="0.3">
      <c r="L9069" s="48">
        <v>9060</v>
      </c>
      <c r="M9069" s="50">
        <v>1795644.4167795659</v>
      </c>
      <c r="O9069" s="48">
        <v>9060</v>
      </c>
      <c r="P9069" s="50">
        <v>0</v>
      </c>
    </row>
    <row r="9070" spans="12:16" x14ac:dyDescent="0.3">
      <c r="L9070" s="48">
        <v>9061</v>
      </c>
      <c r="M9070" s="50">
        <v>0</v>
      </c>
      <c r="O9070" s="48">
        <v>9061</v>
      </c>
      <c r="P9070" s="50">
        <v>0</v>
      </c>
    </row>
    <row r="9071" spans="12:16" x14ac:dyDescent="0.3">
      <c r="L9071" s="48">
        <v>9062</v>
      </c>
      <c r="M9071" s="50">
        <v>1352106.3269390936</v>
      </c>
      <c r="O9071" s="48">
        <v>9062</v>
      </c>
      <c r="P9071" s="50">
        <v>1352106.3269390936</v>
      </c>
    </row>
    <row r="9072" spans="12:16" x14ac:dyDescent="0.3">
      <c r="L9072" s="48">
        <v>9063</v>
      </c>
      <c r="M9072" s="50">
        <v>0</v>
      </c>
      <c r="O9072" s="48">
        <v>9063</v>
      </c>
      <c r="P9072" s="50">
        <v>0</v>
      </c>
    </row>
    <row r="9073" spans="12:16" x14ac:dyDescent="0.3">
      <c r="L9073" s="48">
        <v>9064</v>
      </c>
      <c r="M9073" s="50">
        <v>0</v>
      </c>
      <c r="O9073" s="48">
        <v>9064</v>
      </c>
      <c r="P9073" s="50">
        <v>0</v>
      </c>
    </row>
    <row r="9074" spans="12:16" x14ac:dyDescent="0.3">
      <c r="L9074" s="48">
        <v>9065</v>
      </c>
      <c r="M9074" s="50">
        <v>0</v>
      </c>
      <c r="O9074" s="48">
        <v>9065</v>
      </c>
      <c r="P9074" s="50">
        <v>0</v>
      </c>
    </row>
    <row r="9075" spans="12:16" x14ac:dyDescent="0.3">
      <c r="L9075" s="48">
        <v>9066</v>
      </c>
      <c r="M9075" s="50">
        <v>4052157.1643107375</v>
      </c>
      <c r="O9075" s="48">
        <v>9066</v>
      </c>
      <c r="P9075" s="50">
        <v>0</v>
      </c>
    </row>
    <row r="9076" spans="12:16" x14ac:dyDescent="0.3">
      <c r="L9076" s="48">
        <v>9067</v>
      </c>
      <c r="M9076" s="50">
        <v>0</v>
      </c>
      <c r="O9076" s="48">
        <v>9067</v>
      </c>
      <c r="P9076" s="50">
        <v>0</v>
      </c>
    </row>
    <row r="9077" spans="12:16" x14ac:dyDescent="0.3">
      <c r="L9077" s="48">
        <v>9068</v>
      </c>
      <c r="M9077" s="50">
        <v>3090473.2430539066</v>
      </c>
      <c r="O9077" s="48">
        <v>9068</v>
      </c>
      <c r="P9077" s="50">
        <v>2249453.8312586327</v>
      </c>
    </row>
    <row r="9078" spans="12:16" x14ac:dyDescent="0.3">
      <c r="L9078" s="48">
        <v>9069</v>
      </c>
      <c r="M9078" s="50">
        <v>1292986.5346805367</v>
      </c>
      <c r="O9078" s="48">
        <v>9069</v>
      </c>
      <c r="P9078" s="50">
        <v>1292986.5346805367</v>
      </c>
    </row>
    <row r="9079" spans="12:16" x14ac:dyDescent="0.3">
      <c r="L9079" s="48">
        <v>9070</v>
      </c>
      <c r="M9079" s="50">
        <v>0</v>
      </c>
      <c r="O9079" s="48">
        <v>9070</v>
      </c>
      <c r="P9079" s="50">
        <v>0</v>
      </c>
    </row>
    <row r="9080" spans="12:16" x14ac:dyDescent="0.3">
      <c r="L9080" s="48">
        <v>9071</v>
      </c>
      <c r="M9080" s="50">
        <v>404780.61150320788</v>
      </c>
      <c r="O9080" s="48">
        <v>9071</v>
      </c>
      <c r="P9080" s="50">
        <v>404780.61150320788</v>
      </c>
    </row>
    <row r="9081" spans="12:16" x14ac:dyDescent="0.3">
      <c r="L9081" s="48">
        <v>9072</v>
      </c>
      <c r="M9081" s="50">
        <v>3381163.9326553522</v>
      </c>
      <c r="O9081" s="48">
        <v>9072</v>
      </c>
      <c r="P9081" s="50">
        <v>3381163.9326553522</v>
      </c>
    </row>
    <row r="9082" spans="12:16" x14ac:dyDescent="0.3">
      <c r="L9082" s="48">
        <v>9073</v>
      </c>
      <c r="M9082" s="50">
        <v>0</v>
      </c>
      <c r="O9082" s="48">
        <v>9073</v>
      </c>
      <c r="P9082" s="50">
        <v>0</v>
      </c>
    </row>
    <row r="9083" spans="12:16" x14ac:dyDescent="0.3">
      <c r="L9083" s="48">
        <v>9074</v>
      </c>
      <c r="M9083" s="50">
        <v>0</v>
      </c>
      <c r="O9083" s="48">
        <v>9074</v>
      </c>
      <c r="P9083" s="50">
        <v>0</v>
      </c>
    </row>
    <row r="9084" spans="12:16" x14ac:dyDescent="0.3">
      <c r="L9084" s="48">
        <v>9075</v>
      </c>
      <c r="M9084" s="50">
        <v>9639596.9957987834</v>
      </c>
      <c r="O9084" s="48">
        <v>9075</v>
      </c>
      <c r="P9084" s="50">
        <v>0</v>
      </c>
    </row>
    <row r="9085" spans="12:16" x14ac:dyDescent="0.3">
      <c r="L9085" s="48">
        <v>9076</v>
      </c>
      <c r="M9085" s="50">
        <v>2859863.2564064912</v>
      </c>
      <c r="O9085" s="48">
        <v>9076</v>
      </c>
      <c r="P9085" s="50">
        <v>2859863.2564064912</v>
      </c>
    </row>
    <row r="9086" spans="12:16" x14ac:dyDescent="0.3">
      <c r="L9086" s="48">
        <v>9077</v>
      </c>
      <c r="M9086" s="50">
        <v>4652265.4405124746</v>
      </c>
      <c r="O9086" s="48">
        <v>9077</v>
      </c>
      <c r="P9086" s="50">
        <v>4652265.4405124746</v>
      </c>
    </row>
    <row r="9087" spans="12:16" x14ac:dyDescent="0.3">
      <c r="L9087" s="48">
        <v>9078</v>
      </c>
      <c r="M9087" s="50">
        <v>432171.58614704781</v>
      </c>
      <c r="O9087" s="48">
        <v>9078</v>
      </c>
      <c r="P9087" s="50">
        <v>432171.58614704781</v>
      </c>
    </row>
    <row r="9088" spans="12:16" x14ac:dyDescent="0.3">
      <c r="L9088" s="48">
        <v>9079</v>
      </c>
      <c r="M9088" s="50">
        <v>0</v>
      </c>
      <c r="O9088" s="48">
        <v>9079</v>
      </c>
      <c r="P9088" s="50">
        <v>0</v>
      </c>
    </row>
    <row r="9089" spans="12:16" x14ac:dyDescent="0.3">
      <c r="L9089" s="48">
        <v>9080</v>
      </c>
      <c r="M9089" s="50">
        <v>3313774.5435661902</v>
      </c>
      <c r="O9089" s="48">
        <v>9080</v>
      </c>
      <c r="P9089" s="50">
        <v>0</v>
      </c>
    </row>
    <row r="9090" spans="12:16" x14ac:dyDescent="0.3">
      <c r="L9090" s="48">
        <v>9081</v>
      </c>
      <c r="M9090" s="50">
        <v>0</v>
      </c>
      <c r="O9090" s="48">
        <v>9081</v>
      </c>
      <c r="P9090" s="50">
        <v>0</v>
      </c>
    </row>
    <row r="9091" spans="12:16" x14ac:dyDescent="0.3">
      <c r="L9091" s="48">
        <v>9082</v>
      </c>
      <c r="M9091" s="50">
        <v>260798.49975668141</v>
      </c>
      <c r="O9091" s="48">
        <v>9082</v>
      </c>
      <c r="P9091" s="50">
        <v>260798.49975668141</v>
      </c>
    </row>
    <row r="9092" spans="12:16" x14ac:dyDescent="0.3">
      <c r="L9092" s="48">
        <v>9083</v>
      </c>
      <c r="M9092" s="50">
        <v>0</v>
      </c>
      <c r="O9092" s="48">
        <v>9083</v>
      </c>
      <c r="P9092" s="50">
        <v>0</v>
      </c>
    </row>
    <row r="9093" spans="12:16" x14ac:dyDescent="0.3">
      <c r="L9093" s="48">
        <v>9084</v>
      </c>
      <c r="M9093" s="50">
        <v>8928056.880182283</v>
      </c>
      <c r="O9093" s="48">
        <v>9084</v>
      </c>
      <c r="P9093" s="50">
        <v>1129537.2154838212</v>
      </c>
    </row>
    <row r="9094" spans="12:16" x14ac:dyDescent="0.3">
      <c r="L9094" s="48">
        <v>9085</v>
      </c>
      <c r="M9094" s="50">
        <v>0</v>
      </c>
      <c r="O9094" s="48">
        <v>9085</v>
      </c>
      <c r="P9094" s="50">
        <v>0</v>
      </c>
    </row>
    <row r="9095" spans="12:16" x14ac:dyDescent="0.3">
      <c r="L9095" s="48">
        <v>9086</v>
      </c>
      <c r="M9095" s="50">
        <v>0</v>
      </c>
      <c r="O9095" s="48">
        <v>9086</v>
      </c>
      <c r="P9095" s="50">
        <v>0</v>
      </c>
    </row>
    <row r="9096" spans="12:16" x14ac:dyDescent="0.3">
      <c r="L9096" s="48">
        <v>9087</v>
      </c>
      <c r="M9096" s="50">
        <v>0</v>
      </c>
      <c r="O9096" s="48">
        <v>9087</v>
      </c>
      <c r="P9096" s="50">
        <v>0</v>
      </c>
    </row>
    <row r="9097" spans="12:16" x14ac:dyDescent="0.3">
      <c r="L9097" s="48">
        <v>9088</v>
      </c>
      <c r="M9097" s="50">
        <v>0</v>
      </c>
      <c r="O9097" s="48">
        <v>9088</v>
      </c>
      <c r="P9097" s="50">
        <v>0</v>
      </c>
    </row>
    <row r="9098" spans="12:16" x14ac:dyDescent="0.3">
      <c r="L9098" s="48">
        <v>9089</v>
      </c>
      <c r="M9098" s="50">
        <v>3227491.3025879436</v>
      </c>
      <c r="O9098" s="48">
        <v>9089</v>
      </c>
      <c r="P9098" s="50">
        <v>0</v>
      </c>
    </row>
    <row r="9099" spans="12:16" x14ac:dyDescent="0.3">
      <c r="L9099" s="48">
        <v>9090</v>
      </c>
      <c r="M9099" s="50">
        <v>0</v>
      </c>
      <c r="O9099" s="48">
        <v>9090</v>
      </c>
      <c r="P9099" s="50">
        <v>0</v>
      </c>
    </row>
    <row r="9100" spans="12:16" x14ac:dyDescent="0.3">
      <c r="L9100" s="48">
        <v>9091</v>
      </c>
      <c r="M9100" s="50">
        <v>2161346.8603095803</v>
      </c>
      <c r="O9100" s="48">
        <v>9091</v>
      </c>
      <c r="P9100" s="50">
        <v>2161346.8603095803</v>
      </c>
    </row>
    <row r="9101" spans="12:16" x14ac:dyDescent="0.3">
      <c r="L9101" s="48">
        <v>9092</v>
      </c>
      <c r="M9101" s="50">
        <v>3667645.2445266806</v>
      </c>
      <c r="O9101" s="48">
        <v>9092</v>
      </c>
      <c r="P9101" s="50">
        <v>0</v>
      </c>
    </row>
    <row r="9102" spans="12:16" x14ac:dyDescent="0.3">
      <c r="L9102" s="48">
        <v>9093</v>
      </c>
      <c r="M9102" s="50">
        <v>1381024.6750696695</v>
      </c>
      <c r="O9102" s="48">
        <v>9093</v>
      </c>
      <c r="P9102" s="50">
        <v>379981.2573983816</v>
      </c>
    </row>
    <row r="9103" spans="12:16" x14ac:dyDescent="0.3">
      <c r="L9103" s="48">
        <v>9094</v>
      </c>
      <c r="M9103" s="50">
        <v>2843438.5547197857</v>
      </c>
      <c r="O9103" s="48">
        <v>9094</v>
      </c>
      <c r="P9103" s="50">
        <v>2843438.5547197857</v>
      </c>
    </row>
    <row r="9104" spans="12:16" x14ac:dyDescent="0.3">
      <c r="L9104" s="48">
        <v>9095</v>
      </c>
      <c r="M9104" s="50">
        <v>0</v>
      </c>
      <c r="O9104" s="48">
        <v>9095</v>
      </c>
      <c r="P9104" s="50">
        <v>0</v>
      </c>
    </row>
    <row r="9105" spans="12:16" x14ac:dyDescent="0.3">
      <c r="L9105" s="48">
        <v>9096</v>
      </c>
      <c r="M9105" s="50">
        <v>0</v>
      </c>
      <c r="O9105" s="48">
        <v>9096</v>
      </c>
      <c r="P9105" s="50">
        <v>0</v>
      </c>
    </row>
    <row r="9106" spans="12:16" x14ac:dyDescent="0.3">
      <c r="L9106" s="48">
        <v>9097</v>
      </c>
      <c r="M9106" s="50">
        <v>3632752.9689178583</v>
      </c>
      <c r="O9106" s="48">
        <v>9097</v>
      </c>
      <c r="P9106" s="50">
        <v>0</v>
      </c>
    </row>
    <row r="9107" spans="12:16" x14ac:dyDescent="0.3">
      <c r="L9107" s="48">
        <v>9098</v>
      </c>
      <c r="M9107" s="50">
        <v>2492316.4102219506</v>
      </c>
      <c r="O9107" s="48">
        <v>9098</v>
      </c>
      <c r="P9107" s="50">
        <v>2492316.4102219506</v>
      </c>
    </row>
    <row r="9108" spans="12:16" x14ac:dyDescent="0.3">
      <c r="L9108" s="48">
        <v>9099</v>
      </c>
      <c r="M9108" s="50">
        <v>807421.38202144369</v>
      </c>
      <c r="O9108" s="48">
        <v>9099</v>
      </c>
      <c r="P9108" s="50">
        <v>807421.38202144369</v>
      </c>
    </row>
    <row r="9109" spans="12:16" x14ac:dyDescent="0.3">
      <c r="L9109" s="48">
        <v>9100</v>
      </c>
      <c r="M9109" s="50">
        <v>0</v>
      </c>
      <c r="O9109" s="48">
        <v>9100</v>
      </c>
      <c r="P9109" s="50">
        <v>0</v>
      </c>
    </row>
    <row r="9110" spans="12:16" x14ac:dyDescent="0.3">
      <c r="L9110" s="48">
        <v>9101</v>
      </c>
      <c r="M9110" s="50">
        <v>0</v>
      </c>
      <c r="O9110" s="48">
        <v>9101</v>
      </c>
      <c r="P9110" s="50">
        <v>0</v>
      </c>
    </row>
    <row r="9111" spans="12:16" x14ac:dyDescent="0.3">
      <c r="L9111" s="48">
        <v>9102</v>
      </c>
      <c r="M9111" s="50">
        <v>219588.53219987999</v>
      </c>
      <c r="O9111" s="48">
        <v>9102</v>
      </c>
      <c r="P9111" s="50">
        <v>219588.53219987999</v>
      </c>
    </row>
    <row r="9112" spans="12:16" x14ac:dyDescent="0.3">
      <c r="L9112" s="48">
        <v>9103</v>
      </c>
      <c r="M9112" s="50">
        <v>0</v>
      </c>
      <c r="O9112" s="48">
        <v>9103</v>
      </c>
      <c r="P9112" s="50">
        <v>0</v>
      </c>
    </row>
    <row r="9113" spans="12:16" x14ac:dyDescent="0.3">
      <c r="L9113" s="48">
        <v>9104</v>
      </c>
      <c r="M9113" s="50">
        <v>514321.58761649369</v>
      </c>
      <c r="O9113" s="48">
        <v>9104</v>
      </c>
      <c r="P9113" s="50">
        <v>514321.58761649369</v>
      </c>
    </row>
    <row r="9114" spans="12:16" x14ac:dyDescent="0.3">
      <c r="L9114" s="48">
        <v>9105</v>
      </c>
      <c r="M9114" s="50">
        <v>4071301.724647271</v>
      </c>
      <c r="O9114" s="48">
        <v>9105</v>
      </c>
      <c r="P9114" s="50">
        <v>0</v>
      </c>
    </row>
    <row r="9115" spans="12:16" x14ac:dyDescent="0.3">
      <c r="L9115" s="48">
        <v>9106</v>
      </c>
      <c r="M9115" s="50">
        <v>442727.46818289976</v>
      </c>
      <c r="O9115" s="48">
        <v>9106</v>
      </c>
      <c r="P9115" s="50">
        <v>442727.46818289976</v>
      </c>
    </row>
    <row r="9116" spans="12:16" x14ac:dyDescent="0.3">
      <c r="L9116" s="48">
        <v>9107</v>
      </c>
      <c r="M9116" s="50">
        <v>218893.35801498429</v>
      </c>
      <c r="O9116" s="48">
        <v>9107</v>
      </c>
      <c r="P9116" s="50">
        <v>218893.35801498429</v>
      </c>
    </row>
    <row r="9117" spans="12:16" x14ac:dyDescent="0.3">
      <c r="L9117" s="48">
        <v>9108</v>
      </c>
      <c r="M9117" s="50">
        <v>0</v>
      </c>
      <c r="O9117" s="48">
        <v>9108</v>
      </c>
      <c r="P9117" s="50">
        <v>0</v>
      </c>
    </row>
    <row r="9118" spans="12:16" x14ac:dyDescent="0.3">
      <c r="L9118" s="48">
        <v>9109</v>
      </c>
      <c r="M9118" s="50">
        <v>0</v>
      </c>
      <c r="O9118" s="48">
        <v>9109</v>
      </c>
      <c r="P9118" s="50">
        <v>0</v>
      </c>
    </row>
    <row r="9119" spans="12:16" x14ac:dyDescent="0.3">
      <c r="L9119" s="48">
        <v>9110</v>
      </c>
      <c r="M9119" s="50">
        <v>0</v>
      </c>
      <c r="O9119" s="48">
        <v>9110</v>
      </c>
      <c r="P9119" s="50">
        <v>0</v>
      </c>
    </row>
    <row r="9120" spans="12:16" x14ac:dyDescent="0.3">
      <c r="L9120" s="48">
        <v>9111</v>
      </c>
      <c r="M9120" s="50">
        <v>4450618.0358202001</v>
      </c>
      <c r="O9120" s="48">
        <v>9111</v>
      </c>
      <c r="P9120" s="50">
        <v>4450618.0358202001</v>
      </c>
    </row>
    <row r="9121" spans="12:16" x14ac:dyDescent="0.3">
      <c r="L9121" s="48">
        <v>9112</v>
      </c>
      <c r="M9121" s="50">
        <v>897359.49495538045</v>
      </c>
      <c r="O9121" s="48">
        <v>9112</v>
      </c>
      <c r="P9121" s="50">
        <v>0</v>
      </c>
    </row>
    <row r="9122" spans="12:16" x14ac:dyDescent="0.3">
      <c r="L9122" s="48">
        <v>9113</v>
      </c>
      <c r="M9122" s="50">
        <v>0</v>
      </c>
      <c r="O9122" s="48">
        <v>9113</v>
      </c>
      <c r="P9122" s="50">
        <v>0</v>
      </c>
    </row>
    <row r="9123" spans="12:16" x14ac:dyDescent="0.3">
      <c r="L9123" s="48">
        <v>9114</v>
      </c>
      <c r="M9123" s="50">
        <v>3179841.9242370562</v>
      </c>
      <c r="O9123" s="48">
        <v>9114</v>
      </c>
      <c r="P9123" s="50">
        <v>3179841.9242370562</v>
      </c>
    </row>
    <row r="9124" spans="12:16" x14ac:dyDescent="0.3">
      <c r="L9124" s="48">
        <v>9115</v>
      </c>
      <c r="M9124" s="50">
        <v>0</v>
      </c>
      <c r="O9124" s="48">
        <v>9115</v>
      </c>
      <c r="P9124" s="50">
        <v>0</v>
      </c>
    </row>
    <row r="9125" spans="12:16" x14ac:dyDescent="0.3">
      <c r="L9125" s="48">
        <v>9116</v>
      </c>
      <c r="M9125" s="50">
        <v>0</v>
      </c>
      <c r="O9125" s="48">
        <v>9116</v>
      </c>
      <c r="P9125" s="50">
        <v>0</v>
      </c>
    </row>
    <row r="9126" spans="12:16" x14ac:dyDescent="0.3">
      <c r="L9126" s="48">
        <v>9117</v>
      </c>
      <c r="M9126" s="50">
        <v>0</v>
      </c>
      <c r="O9126" s="48">
        <v>9117</v>
      </c>
      <c r="P9126" s="50">
        <v>0</v>
      </c>
    </row>
    <row r="9127" spans="12:16" x14ac:dyDescent="0.3">
      <c r="L9127" s="48">
        <v>9118</v>
      </c>
      <c r="M9127" s="50">
        <v>2482586.2414653352</v>
      </c>
      <c r="O9127" s="48">
        <v>9118</v>
      </c>
      <c r="P9127" s="50">
        <v>0</v>
      </c>
    </row>
    <row r="9128" spans="12:16" x14ac:dyDescent="0.3">
      <c r="L9128" s="48">
        <v>9119</v>
      </c>
      <c r="M9128" s="50">
        <v>211541.98736287991</v>
      </c>
      <c r="O9128" s="48">
        <v>9119</v>
      </c>
      <c r="P9128" s="50">
        <v>0</v>
      </c>
    </row>
    <row r="9129" spans="12:16" x14ac:dyDescent="0.3">
      <c r="L9129" s="48">
        <v>9120</v>
      </c>
      <c r="M9129" s="50">
        <v>188568.67895769773</v>
      </c>
      <c r="O9129" s="48">
        <v>9120</v>
      </c>
      <c r="P9129" s="50">
        <v>188568.67895769773</v>
      </c>
    </row>
    <row r="9130" spans="12:16" x14ac:dyDescent="0.3">
      <c r="L9130" s="48">
        <v>9121</v>
      </c>
      <c r="M9130" s="50">
        <v>0</v>
      </c>
      <c r="O9130" s="48">
        <v>9121</v>
      </c>
      <c r="P9130" s="50">
        <v>0</v>
      </c>
    </row>
    <row r="9131" spans="12:16" x14ac:dyDescent="0.3">
      <c r="L9131" s="48">
        <v>9122</v>
      </c>
      <c r="M9131" s="50">
        <v>261746.57617907977</v>
      </c>
      <c r="O9131" s="48">
        <v>9122</v>
      </c>
      <c r="P9131" s="50">
        <v>0</v>
      </c>
    </row>
    <row r="9132" spans="12:16" x14ac:dyDescent="0.3">
      <c r="L9132" s="48">
        <v>9123</v>
      </c>
      <c r="M9132" s="50">
        <v>616669.14608344506</v>
      </c>
      <c r="O9132" s="48">
        <v>9123</v>
      </c>
      <c r="P9132" s="50">
        <v>616669.14608344506</v>
      </c>
    </row>
    <row r="9133" spans="12:16" x14ac:dyDescent="0.3">
      <c r="L9133" s="48">
        <v>9124</v>
      </c>
      <c r="M9133" s="50">
        <v>3713976.3731089081</v>
      </c>
      <c r="O9133" s="48">
        <v>9124</v>
      </c>
      <c r="P9133" s="50">
        <v>3713976.3731089081</v>
      </c>
    </row>
    <row r="9134" spans="12:16" x14ac:dyDescent="0.3">
      <c r="L9134" s="48">
        <v>9125</v>
      </c>
      <c r="M9134" s="50">
        <v>790292.37022667844</v>
      </c>
      <c r="O9134" s="48">
        <v>9125</v>
      </c>
      <c r="P9134" s="50">
        <v>790292.37022667844</v>
      </c>
    </row>
    <row r="9135" spans="12:16" x14ac:dyDescent="0.3">
      <c r="L9135" s="48">
        <v>9126</v>
      </c>
      <c r="M9135" s="50">
        <v>239523.8812900497</v>
      </c>
      <c r="O9135" s="48">
        <v>9126</v>
      </c>
      <c r="P9135" s="50">
        <v>0</v>
      </c>
    </row>
    <row r="9136" spans="12:16" x14ac:dyDescent="0.3">
      <c r="L9136" s="48">
        <v>9127</v>
      </c>
      <c r="M9136" s="50">
        <v>0</v>
      </c>
      <c r="O9136" s="48">
        <v>9127</v>
      </c>
      <c r="P9136" s="50">
        <v>0</v>
      </c>
    </row>
    <row r="9137" spans="12:16" x14ac:dyDescent="0.3">
      <c r="L9137" s="48">
        <v>9128</v>
      </c>
      <c r="M9137" s="50">
        <v>0</v>
      </c>
      <c r="O9137" s="48">
        <v>9128</v>
      </c>
      <c r="P9137" s="50">
        <v>0</v>
      </c>
    </row>
    <row r="9138" spans="12:16" x14ac:dyDescent="0.3">
      <c r="L9138" s="48">
        <v>9129</v>
      </c>
      <c r="M9138" s="50">
        <v>0</v>
      </c>
      <c r="O9138" s="48">
        <v>9129</v>
      </c>
      <c r="P9138" s="50">
        <v>0</v>
      </c>
    </row>
    <row r="9139" spans="12:16" x14ac:dyDescent="0.3">
      <c r="L9139" s="48">
        <v>9130</v>
      </c>
      <c r="M9139" s="50">
        <v>0</v>
      </c>
      <c r="O9139" s="48">
        <v>9130</v>
      </c>
      <c r="P9139" s="50">
        <v>0</v>
      </c>
    </row>
    <row r="9140" spans="12:16" x14ac:dyDescent="0.3">
      <c r="L9140" s="48">
        <v>9131</v>
      </c>
      <c r="M9140" s="50">
        <v>0</v>
      </c>
      <c r="O9140" s="48">
        <v>9131</v>
      </c>
      <c r="P9140" s="50">
        <v>0</v>
      </c>
    </row>
    <row r="9141" spans="12:16" x14ac:dyDescent="0.3">
      <c r="L9141" s="48">
        <v>9132</v>
      </c>
      <c r="M9141" s="50">
        <v>151643.2432320544</v>
      </c>
      <c r="O9141" s="48">
        <v>9132</v>
      </c>
      <c r="P9141" s="50">
        <v>151643.2432320544</v>
      </c>
    </row>
    <row r="9142" spans="12:16" x14ac:dyDescent="0.3">
      <c r="L9142" s="48">
        <v>9133</v>
      </c>
      <c r="M9142" s="50">
        <v>0</v>
      </c>
      <c r="O9142" s="48">
        <v>9133</v>
      </c>
      <c r="P9142" s="50">
        <v>0</v>
      </c>
    </row>
    <row r="9143" spans="12:16" x14ac:dyDescent="0.3">
      <c r="L9143" s="48">
        <v>9134</v>
      </c>
      <c r="M9143" s="50">
        <v>0</v>
      </c>
      <c r="O9143" s="48">
        <v>9134</v>
      </c>
      <c r="P9143" s="50">
        <v>0</v>
      </c>
    </row>
    <row r="9144" spans="12:16" x14ac:dyDescent="0.3">
      <c r="L9144" s="48">
        <v>9135</v>
      </c>
      <c r="M9144" s="50">
        <v>3779858.788504045</v>
      </c>
      <c r="O9144" s="48">
        <v>9135</v>
      </c>
      <c r="P9144" s="50">
        <v>0</v>
      </c>
    </row>
    <row r="9145" spans="12:16" x14ac:dyDescent="0.3">
      <c r="L9145" s="48">
        <v>9136</v>
      </c>
      <c r="M9145" s="50">
        <v>129037.09805590264</v>
      </c>
      <c r="O9145" s="48">
        <v>9136</v>
      </c>
      <c r="P9145" s="50">
        <v>0</v>
      </c>
    </row>
    <row r="9146" spans="12:16" x14ac:dyDescent="0.3">
      <c r="L9146" s="48">
        <v>9137</v>
      </c>
      <c r="M9146" s="50">
        <v>7402366.8798615457</v>
      </c>
      <c r="O9146" s="48">
        <v>9137</v>
      </c>
      <c r="P9146" s="50">
        <v>7402366.8798615457</v>
      </c>
    </row>
    <row r="9147" spans="12:16" x14ac:dyDescent="0.3">
      <c r="L9147" s="48">
        <v>9138</v>
      </c>
      <c r="M9147" s="50">
        <v>270547.69382360531</v>
      </c>
      <c r="O9147" s="48">
        <v>9138</v>
      </c>
      <c r="P9147" s="50">
        <v>0</v>
      </c>
    </row>
    <row r="9148" spans="12:16" x14ac:dyDescent="0.3">
      <c r="L9148" s="48">
        <v>9139</v>
      </c>
      <c r="M9148" s="50">
        <v>0</v>
      </c>
      <c r="O9148" s="48">
        <v>9139</v>
      </c>
      <c r="P9148" s="50">
        <v>0</v>
      </c>
    </row>
    <row r="9149" spans="12:16" x14ac:dyDescent="0.3">
      <c r="L9149" s="48">
        <v>9140</v>
      </c>
      <c r="M9149" s="50">
        <v>720372.50089438842</v>
      </c>
      <c r="O9149" s="48">
        <v>9140</v>
      </c>
      <c r="P9149" s="50">
        <v>490152.13952340558</v>
      </c>
    </row>
    <row r="9150" spans="12:16" x14ac:dyDescent="0.3">
      <c r="L9150" s="48">
        <v>9141</v>
      </c>
      <c r="M9150" s="50">
        <v>3312658.9070441411</v>
      </c>
      <c r="O9150" s="48">
        <v>9141</v>
      </c>
      <c r="P9150" s="50">
        <v>3312658.9070441411</v>
      </c>
    </row>
    <row r="9151" spans="12:16" x14ac:dyDescent="0.3">
      <c r="L9151" s="48">
        <v>9142</v>
      </c>
      <c r="M9151" s="50">
        <v>399634.78839213657</v>
      </c>
      <c r="O9151" s="48">
        <v>9142</v>
      </c>
      <c r="P9151" s="50">
        <v>399634.78839213657</v>
      </c>
    </row>
    <row r="9152" spans="12:16" x14ac:dyDescent="0.3">
      <c r="L9152" s="48">
        <v>9143</v>
      </c>
      <c r="M9152" s="50">
        <v>2352909.705616123</v>
      </c>
      <c r="O9152" s="48">
        <v>9143</v>
      </c>
      <c r="P9152" s="50">
        <v>0</v>
      </c>
    </row>
    <row r="9153" spans="12:16" x14ac:dyDescent="0.3">
      <c r="L9153" s="48">
        <v>9144</v>
      </c>
      <c r="M9153" s="50">
        <v>0</v>
      </c>
      <c r="O9153" s="48">
        <v>9144</v>
      </c>
      <c r="P9153" s="50">
        <v>0</v>
      </c>
    </row>
    <row r="9154" spans="12:16" x14ac:dyDescent="0.3">
      <c r="L9154" s="48">
        <v>9145</v>
      </c>
      <c r="M9154" s="50">
        <v>3286914.2415804821</v>
      </c>
      <c r="O9154" s="48">
        <v>9145</v>
      </c>
      <c r="P9154" s="50">
        <v>3286914.2415804821</v>
      </c>
    </row>
    <row r="9155" spans="12:16" x14ac:dyDescent="0.3">
      <c r="L9155" s="48">
        <v>9146</v>
      </c>
      <c r="M9155" s="50">
        <v>0</v>
      </c>
      <c r="O9155" s="48">
        <v>9146</v>
      </c>
      <c r="P9155" s="50">
        <v>0</v>
      </c>
    </row>
    <row r="9156" spans="12:16" x14ac:dyDescent="0.3">
      <c r="L9156" s="48">
        <v>9147</v>
      </c>
      <c r="M9156" s="50">
        <v>232735.58494645442</v>
      </c>
      <c r="O9156" s="48">
        <v>9147</v>
      </c>
      <c r="P9156" s="50">
        <v>232735.58494645442</v>
      </c>
    </row>
    <row r="9157" spans="12:16" x14ac:dyDescent="0.3">
      <c r="L9157" s="48">
        <v>9148</v>
      </c>
      <c r="M9157" s="50">
        <v>774789.96968293423</v>
      </c>
      <c r="O9157" s="48">
        <v>9148</v>
      </c>
      <c r="P9157" s="50">
        <v>774789.96968293423</v>
      </c>
    </row>
    <row r="9158" spans="12:16" x14ac:dyDescent="0.3">
      <c r="L9158" s="48">
        <v>9149</v>
      </c>
      <c r="M9158" s="50">
        <v>0</v>
      </c>
      <c r="O9158" s="48">
        <v>9149</v>
      </c>
      <c r="P9158" s="50">
        <v>0</v>
      </c>
    </row>
    <row r="9159" spans="12:16" x14ac:dyDescent="0.3">
      <c r="L9159" s="48">
        <v>9150</v>
      </c>
      <c r="M9159" s="50">
        <v>529544.53481295402</v>
      </c>
      <c r="O9159" s="48">
        <v>9150</v>
      </c>
      <c r="P9159" s="50">
        <v>265572.12390969257</v>
      </c>
    </row>
    <row r="9160" spans="12:16" x14ac:dyDescent="0.3">
      <c r="L9160" s="48">
        <v>9151</v>
      </c>
      <c r="M9160" s="50">
        <v>200484.48587616198</v>
      </c>
      <c r="O9160" s="48">
        <v>9151</v>
      </c>
      <c r="P9160" s="50">
        <v>200484.48587616198</v>
      </c>
    </row>
    <row r="9161" spans="12:16" x14ac:dyDescent="0.3">
      <c r="L9161" s="48">
        <v>9152</v>
      </c>
      <c r="M9161" s="50">
        <v>962426.84946339333</v>
      </c>
      <c r="O9161" s="48">
        <v>9152</v>
      </c>
      <c r="P9161" s="50">
        <v>962426.84946339333</v>
      </c>
    </row>
    <row r="9162" spans="12:16" x14ac:dyDescent="0.3">
      <c r="L9162" s="48">
        <v>9153</v>
      </c>
      <c r="M9162" s="50">
        <v>0</v>
      </c>
      <c r="O9162" s="48">
        <v>9153</v>
      </c>
      <c r="P9162" s="50">
        <v>0</v>
      </c>
    </row>
    <row r="9163" spans="12:16" x14ac:dyDescent="0.3">
      <c r="L9163" s="48">
        <v>9154</v>
      </c>
      <c r="M9163" s="50">
        <v>0</v>
      </c>
      <c r="O9163" s="48">
        <v>9154</v>
      </c>
      <c r="P9163" s="50">
        <v>0</v>
      </c>
    </row>
    <row r="9164" spans="12:16" x14ac:dyDescent="0.3">
      <c r="L9164" s="48">
        <v>9155</v>
      </c>
      <c r="M9164" s="50">
        <v>6764973.5388171831</v>
      </c>
      <c r="O9164" s="48">
        <v>9155</v>
      </c>
      <c r="P9164" s="50">
        <v>3439303.0336012067</v>
      </c>
    </row>
    <row r="9165" spans="12:16" x14ac:dyDescent="0.3">
      <c r="L9165" s="48">
        <v>9156</v>
      </c>
      <c r="M9165" s="50">
        <v>263896.57499452546</v>
      </c>
      <c r="O9165" s="48">
        <v>9156</v>
      </c>
      <c r="P9165" s="50">
        <v>0</v>
      </c>
    </row>
    <row r="9166" spans="12:16" x14ac:dyDescent="0.3">
      <c r="L9166" s="48">
        <v>9157</v>
      </c>
      <c r="M9166" s="50">
        <v>0</v>
      </c>
      <c r="O9166" s="48">
        <v>9157</v>
      </c>
      <c r="P9166" s="50">
        <v>0</v>
      </c>
    </row>
    <row r="9167" spans="12:16" x14ac:dyDescent="0.3">
      <c r="L9167" s="48">
        <v>9158</v>
      </c>
      <c r="M9167" s="50">
        <v>184642.66661512249</v>
      </c>
      <c r="O9167" s="48">
        <v>9158</v>
      </c>
      <c r="P9167" s="50">
        <v>184642.66661512249</v>
      </c>
    </row>
    <row r="9168" spans="12:16" x14ac:dyDescent="0.3">
      <c r="L9168" s="48">
        <v>9159</v>
      </c>
      <c r="M9168" s="50">
        <v>0</v>
      </c>
      <c r="O9168" s="48">
        <v>9159</v>
      </c>
      <c r="P9168" s="50">
        <v>0</v>
      </c>
    </row>
    <row r="9169" spans="12:16" x14ac:dyDescent="0.3">
      <c r="L9169" s="48">
        <v>9160</v>
      </c>
      <c r="M9169" s="50">
        <v>0</v>
      </c>
      <c r="O9169" s="48">
        <v>9160</v>
      </c>
      <c r="P9169" s="50">
        <v>0</v>
      </c>
    </row>
    <row r="9170" spans="12:16" x14ac:dyDescent="0.3">
      <c r="L9170" s="48">
        <v>9161</v>
      </c>
      <c r="M9170" s="50">
        <v>0</v>
      </c>
      <c r="O9170" s="48">
        <v>9161</v>
      </c>
      <c r="P9170" s="50">
        <v>0</v>
      </c>
    </row>
    <row r="9171" spans="12:16" x14ac:dyDescent="0.3">
      <c r="L9171" s="48">
        <v>9162</v>
      </c>
      <c r="M9171" s="50">
        <v>241235.98629012669</v>
      </c>
      <c r="O9171" s="48">
        <v>9162</v>
      </c>
      <c r="P9171" s="50">
        <v>241235.98629012669</v>
      </c>
    </row>
    <row r="9172" spans="12:16" x14ac:dyDescent="0.3">
      <c r="L9172" s="48">
        <v>9163</v>
      </c>
      <c r="M9172" s="50">
        <v>3165973.3065994829</v>
      </c>
      <c r="O9172" s="48">
        <v>9163</v>
      </c>
      <c r="P9172" s="50">
        <v>3165973.3065994829</v>
      </c>
    </row>
    <row r="9173" spans="12:16" x14ac:dyDescent="0.3">
      <c r="L9173" s="48">
        <v>9164</v>
      </c>
      <c r="M9173" s="50">
        <v>8814701.6935744863</v>
      </c>
      <c r="O9173" s="48">
        <v>9164</v>
      </c>
      <c r="P9173" s="50">
        <v>0</v>
      </c>
    </row>
    <row r="9174" spans="12:16" x14ac:dyDescent="0.3">
      <c r="L9174" s="48">
        <v>9165</v>
      </c>
      <c r="M9174" s="50">
        <v>0</v>
      </c>
      <c r="O9174" s="48">
        <v>9165</v>
      </c>
      <c r="P9174" s="50">
        <v>0</v>
      </c>
    </row>
    <row r="9175" spans="12:16" x14ac:dyDescent="0.3">
      <c r="L9175" s="48">
        <v>9166</v>
      </c>
      <c r="M9175" s="50">
        <v>0</v>
      </c>
      <c r="O9175" s="48">
        <v>9166</v>
      </c>
      <c r="P9175" s="50">
        <v>0</v>
      </c>
    </row>
    <row r="9176" spans="12:16" x14ac:dyDescent="0.3">
      <c r="L9176" s="48">
        <v>9167</v>
      </c>
      <c r="M9176" s="50">
        <v>148595.553742068</v>
      </c>
      <c r="O9176" s="48">
        <v>9167</v>
      </c>
      <c r="P9176" s="50">
        <v>148595.553742068</v>
      </c>
    </row>
    <row r="9177" spans="12:16" x14ac:dyDescent="0.3">
      <c r="L9177" s="48">
        <v>9168</v>
      </c>
      <c r="M9177" s="50">
        <v>351639.16857757198</v>
      </c>
      <c r="O9177" s="48">
        <v>9168</v>
      </c>
      <c r="P9177" s="50">
        <v>351639.16857757198</v>
      </c>
    </row>
    <row r="9178" spans="12:16" x14ac:dyDescent="0.3">
      <c r="L9178" s="48">
        <v>9169</v>
      </c>
      <c r="M9178" s="50">
        <v>0</v>
      </c>
      <c r="O9178" s="48">
        <v>9169</v>
      </c>
      <c r="P9178" s="50">
        <v>0</v>
      </c>
    </row>
    <row r="9179" spans="12:16" x14ac:dyDescent="0.3">
      <c r="L9179" s="48">
        <v>9170</v>
      </c>
      <c r="M9179" s="50">
        <v>2663618.557457577</v>
      </c>
      <c r="O9179" s="48">
        <v>9170</v>
      </c>
      <c r="P9179" s="50">
        <v>0</v>
      </c>
    </row>
    <row r="9180" spans="12:16" x14ac:dyDescent="0.3">
      <c r="L9180" s="48">
        <v>9171</v>
      </c>
      <c r="M9180" s="50">
        <v>14268276.087957008</v>
      </c>
      <c r="O9180" s="48">
        <v>9171</v>
      </c>
      <c r="P9180" s="50">
        <v>0</v>
      </c>
    </row>
    <row r="9181" spans="12:16" x14ac:dyDescent="0.3">
      <c r="L9181" s="48">
        <v>9172</v>
      </c>
      <c r="M9181" s="50">
        <v>0</v>
      </c>
      <c r="O9181" s="48">
        <v>9172</v>
      </c>
      <c r="P9181" s="50">
        <v>0</v>
      </c>
    </row>
    <row r="9182" spans="12:16" x14ac:dyDescent="0.3">
      <c r="L9182" s="48">
        <v>9173</v>
      </c>
      <c r="M9182" s="50">
        <v>3543287.8905649735</v>
      </c>
      <c r="O9182" s="48">
        <v>9173</v>
      </c>
      <c r="P9182" s="50">
        <v>0</v>
      </c>
    </row>
    <row r="9183" spans="12:16" x14ac:dyDescent="0.3">
      <c r="L9183" s="48">
        <v>9174</v>
      </c>
      <c r="M9183" s="50">
        <v>5520134.5144722527</v>
      </c>
      <c r="O9183" s="48">
        <v>9174</v>
      </c>
      <c r="P9183" s="50">
        <v>0</v>
      </c>
    </row>
    <row r="9184" spans="12:16" x14ac:dyDescent="0.3">
      <c r="L9184" s="48">
        <v>9175</v>
      </c>
      <c r="M9184" s="50">
        <v>1328036.0393611589</v>
      </c>
      <c r="O9184" s="48">
        <v>9175</v>
      </c>
      <c r="P9184" s="50">
        <v>1090840.8718415501</v>
      </c>
    </row>
    <row r="9185" spans="12:16" x14ac:dyDescent="0.3">
      <c r="L9185" s="48">
        <v>9176</v>
      </c>
      <c r="M9185" s="50">
        <v>178102.1710840911</v>
      </c>
      <c r="O9185" s="48">
        <v>9176</v>
      </c>
      <c r="P9185" s="50">
        <v>0</v>
      </c>
    </row>
    <row r="9186" spans="12:16" x14ac:dyDescent="0.3">
      <c r="L9186" s="48">
        <v>9177</v>
      </c>
      <c r="M9186" s="50">
        <v>0</v>
      </c>
      <c r="O9186" s="48">
        <v>9177</v>
      </c>
      <c r="P9186" s="50">
        <v>0</v>
      </c>
    </row>
    <row r="9187" spans="12:16" x14ac:dyDescent="0.3">
      <c r="L9187" s="48">
        <v>9178</v>
      </c>
      <c r="M9187" s="50">
        <v>2291798.0002509914</v>
      </c>
      <c r="O9187" s="48">
        <v>9178</v>
      </c>
      <c r="P9187" s="50">
        <v>2291798.0002509914</v>
      </c>
    </row>
    <row r="9188" spans="12:16" x14ac:dyDescent="0.3">
      <c r="L9188" s="48">
        <v>9179</v>
      </c>
      <c r="M9188" s="50">
        <v>0</v>
      </c>
      <c r="O9188" s="48">
        <v>9179</v>
      </c>
      <c r="P9188" s="50">
        <v>0</v>
      </c>
    </row>
    <row r="9189" spans="12:16" x14ac:dyDescent="0.3">
      <c r="L9189" s="48">
        <v>9180</v>
      </c>
      <c r="M9189" s="50">
        <v>215986.21405449047</v>
      </c>
      <c r="O9189" s="48">
        <v>9180</v>
      </c>
      <c r="P9189" s="50">
        <v>0</v>
      </c>
    </row>
    <row r="9190" spans="12:16" x14ac:dyDescent="0.3">
      <c r="L9190" s="48">
        <v>9181</v>
      </c>
      <c r="M9190" s="50">
        <v>0</v>
      </c>
      <c r="O9190" s="48">
        <v>9181</v>
      </c>
      <c r="P9190" s="50">
        <v>0</v>
      </c>
    </row>
    <row r="9191" spans="12:16" x14ac:dyDescent="0.3">
      <c r="L9191" s="48">
        <v>9182</v>
      </c>
      <c r="M9191" s="50">
        <v>263269.00595648715</v>
      </c>
      <c r="O9191" s="48">
        <v>9182</v>
      </c>
      <c r="P9191" s="50">
        <v>0</v>
      </c>
    </row>
    <row r="9192" spans="12:16" x14ac:dyDescent="0.3">
      <c r="L9192" s="48">
        <v>9183</v>
      </c>
      <c r="M9192" s="50">
        <v>0</v>
      </c>
      <c r="O9192" s="48">
        <v>9183</v>
      </c>
      <c r="P9192" s="50">
        <v>0</v>
      </c>
    </row>
    <row r="9193" spans="12:16" x14ac:dyDescent="0.3">
      <c r="L9193" s="48">
        <v>9184</v>
      </c>
      <c r="M9193" s="50">
        <v>0</v>
      </c>
      <c r="O9193" s="48">
        <v>9184</v>
      </c>
      <c r="P9193" s="50">
        <v>0</v>
      </c>
    </row>
    <row r="9194" spans="12:16" x14ac:dyDescent="0.3">
      <c r="L9194" s="48">
        <v>9185</v>
      </c>
      <c r="M9194" s="50">
        <v>3565491.7370802788</v>
      </c>
      <c r="O9194" s="48">
        <v>9185</v>
      </c>
      <c r="P9194" s="50">
        <v>0</v>
      </c>
    </row>
    <row r="9195" spans="12:16" x14ac:dyDescent="0.3">
      <c r="L9195" s="48">
        <v>9186</v>
      </c>
      <c r="M9195" s="50">
        <v>266877.21406202362</v>
      </c>
      <c r="O9195" s="48">
        <v>9186</v>
      </c>
      <c r="P9195" s="50">
        <v>266877.21406202362</v>
      </c>
    </row>
    <row r="9196" spans="12:16" x14ac:dyDescent="0.3">
      <c r="L9196" s="48">
        <v>9187</v>
      </c>
      <c r="M9196" s="50">
        <v>0</v>
      </c>
      <c r="O9196" s="48">
        <v>9187</v>
      </c>
      <c r="P9196" s="50">
        <v>0</v>
      </c>
    </row>
    <row r="9197" spans="12:16" x14ac:dyDescent="0.3">
      <c r="L9197" s="48">
        <v>9188</v>
      </c>
      <c r="M9197" s="50">
        <v>251250.54358568566</v>
      </c>
      <c r="O9197" s="48">
        <v>9188</v>
      </c>
      <c r="P9197" s="50">
        <v>251250.54358568566</v>
      </c>
    </row>
    <row r="9198" spans="12:16" x14ac:dyDescent="0.3">
      <c r="L9198" s="48">
        <v>9189</v>
      </c>
      <c r="M9198" s="50">
        <v>0</v>
      </c>
      <c r="O9198" s="48">
        <v>9189</v>
      </c>
      <c r="P9198" s="50">
        <v>0</v>
      </c>
    </row>
    <row r="9199" spans="12:16" x14ac:dyDescent="0.3">
      <c r="L9199" s="48">
        <v>9190</v>
      </c>
      <c r="M9199" s="50">
        <v>0</v>
      </c>
      <c r="O9199" s="48">
        <v>9190</v>
      </c>
      <c r="P9199" s="50">
        <v>0</v>
      </c>
    </row>
    <row r="9200" spans="12:16" x14ac:dyDescent="0.3">
      <c r="L9200" s="48">
        <v>9191</v>
      </c>
      <c r="M9200" s="50">
        <v>0</v>
      </c>
      <c r="O9200" s="48">
        <v>9191</v>
      </c>
      <c r="P9200" s="50">
        <v>0</v>
      </c>
    </row>
    <row r="9201" spans="12:16" x14ac:dyDescent="0.3">
      <c r="L9201" s="48">
        <v>9192</v>
      </c>
      <c r="M9201" s="50">
        <v>0</v>
      </c>
      <c r="O9201" s="48">
        <v>9192</v>
      </c>
      <c r="P9201" s="50">
        <v>0</v>
      </c>
    </row>
    <row r="9202" spans="12:16" x14ac:dyDescent="0.3">
      <c r="L9202" s="48">
        <v>9193</v>
      </c>
      <c r="M9202" s="50">
        <v>0</v>
      </c>
      <c r="O9202" s="48">
        <v>9193</v>
      </c>
      <c r="P9202" s="50">
        <v>0</v>
      </c>
    </row>
    <row r="9203" spans="12:16" x14ac:dyDescent="0.3">
      <c r="L9203" s="48">
        <v>9194</v>
      </c>
      <c r="M9203" s="50">
        <v>350354.67927869951</v>
      </c>
      <c r="O9203" s="48">
        <v>9194</v>
      </c>
      <c r="P9203" s="50">
        <v>350354.67927869951</v>
      </c>
    </row>
    <row r="9204" spans="12:16" x14ac:dyDescent="0.3">
      <c r="L9204" s="48">
        <v>9195</v>
      </c>
      <c r="M9204" s="50">
        <v>5798224.6825908646</v>
      </c>
      <c r="O9204" s="48">
        <v>9195</v>
      </c>
      <c r="P9204" s="50">
        <v>0</v>
      </c>
    </row>
    <row r="9205" spans="12:16" x14ac:dyDescent="0.3">
      <c r="L9205" s="48">
        <v>9196</v>
      </c>
      <c r="M9205" s="50">
        <v>0</v>
      </c>
      <c r="O9205" s="48">
        <v>9196</v>
      </c>
      <c r="P9205" s="50">
        <v>0</v>
      </c>
    </row>
    <row r="9206" spans="12:16" x14ac:dyDescent="0.3">
      <c r="L9206" s="48">
        <v>9197</v>
      </c>
      <c r="M9206" s="50">
        <v>1220022.5762978748</v>
      </c>
      <c r="O9206" s="48">
        <v>9197</v>
      </c>
      <c r="P9206" s="50">
        <v>921345.1703590937</v>
      </c>
    </row>
    <row r="9207" spans="12:16" x14ac:dyDescent="0.3">
      <c r="L9207" s="48">
        <v>9198</v>
      </c>
      <c r="M9207" s="50">
        <v>7907660.0762408329</v>
      </c>
      <c r="O9207" s="48">
        <v>9198</v>
      </c>
      <c r="P9207" s="50">
        <v>7907660.0762408329</v>
      </c>
    </row>
    <row r="9208" spans="12:16" x14ac:dyDescent="0.3">
      <c r="L9208" s="48">
        <v>9199</v>
      </c>
      <c r="M9208" s="50">
        <v>0</v>
      </c>
      <c r="O9208" s="48">
        <v>9199</v>
      </c>
      <c r="P9208" s="50">
        <v>0</v>
      </c>
    </row>
    <row r="9209" spans="12:16" x14ac:dyDescent="0.3">
      <c r="L9209" s="48">
        <v>9200</v>
      </c>
      <c r="M9209" s="50">
        <v>0</v>
      </c>
      <c r="O9209" s="48">
        <v>9200</v>
      </c>
      <c r="P9209" s="50">
        <v>0</v>
      </c>
    </row>
    <row r="9210" spans="12:16" x14ac:dyDescent="0.3">
      <c r="L9210" s="48">
        <v>9201</v>
      </c>
      <c r="M9210" s="50">
        <v>5710354.5755441673</v>
      </c>
      <c r="O9210" s="48">
        <v>9201</v>
      </c>
      <c r="P9210" s="50">
        <v>4148753.003824133</v>
      </c>
    </row>
    <row r="9211" spans="12:16" x14ac:dyDescent="0.3">
      <c r="L9211" s="48">
        <v>9202</v>
      </c>
      <c r="M9211" s="50">
        <v>169172.78668363451</v>
      </c>
      <c r="O9211" s="48">
        <v>9202</v>
      </c>
      <c r="P9211" s="50">
        <v>169172.78668363451</v>
      </c>
    </row>
    <row r="9212" spans="12:16" x14ac:dyDescent="0.3">
      <c r="L9212" s="48">
        <v>9203</v>
      </c>
      <c r="M9212" s="50">
        <v>282503.92403504759</v>
      </c>
      <c r="O9212" s="48">
        <v>9203</v>
      </c>
      <c r="P9212" s="50">
        <v>0</v>
      </c>
    </row>
    <row r="9213" spans="12:16" x14ac:dyDescent="0.3">
      <c r="L9213" s="48">
        <v>9204</v>
      </c>
      <c r="M9213" s="50">
        <v>0</v>
      </c>
      <c r="O9213" s="48">
        <v>9204</v>
      </c>
      <c r="P9213" s="50">
        <v>0</v>
      </c>
    </row>
    <row r="9214" spans="12:16" x14ac:dyDescent="0.3">
      <c r="L9214" s="48">
        <v>9205</v>
      </c>
      <c r="M9214" s="50">
        <v>0</v>
      </c>
      <c r="O9214" s="48">
        <v>9205</v>
      </c>
      <c r="P9214" s="50">
        <v>0</v>
      </c>
    </row>
    <row r="9215" spans="12:16" x14ac:dyDescent="0.3">
      <c r="L9215" s="48">
        <v>9206</v>
      </c>
      <c r="M9215" s="50">
        <v>0</v>
      </c>
      <c r="O9215" s="48">
        <v>9206</v>
      </c>
      <c r="P9215" s="50">
        <v>0</v>
      </c>
    </row>
    <row r="9216" spans="12:16" x14ac:dyDescent="0.3">
      <c r="L9216" s="48">
        <v>9207</v>
      </c>
      <c r="M9216" s="50">
        <v>2906236.5231045396</v>
      </c>
      <c r="O9216" s="48">
        <v>9207</v>
      </c>
      <c r="P9216" s="50">
        <v>0</v>
      </c>
    </row>
    <row r="9217" spans="12:16" x14ac:dyDescent="0.3">
      <c r="L9217" s="48">
        <v>9208</v>
      </c>
      <c r="M9217" s="50">
        <v>0</v>
      </c>
      <c r="O9217" s="48">
        <v>9208</v>
      </c>
      <c r="P9217" s="50">
        <v>0</v>
      </c>
    </row>
    <row r="9218" spans="12:16" x14ac:dyDescent="0.3">
      <c r="L9218" s="48">
        <v>9209</v>
      </c>
      <c r="M9218" s="50">
        <v>718440.38614244317</v>
      </c>
      <c r="O9218" s="48">
        <v>9209</v>
      </c>
      <c r="P9218" s="50">
        <v>469731.21929453913</v>
      </c>
    </row>
    <row r="9219" spans="12:16" x14ac:dyDescent="0.3">
      <c r="L9219" s="48">
        <v>9210</v>
      </c>
      <c r="M9219" s="50">
        <v>3552298.4604310622</v>
      </c>
      <c r="O9219" s="48">
        <v>9210</v>
      </c>
      <c r="P9219" s="50">
        <v>3330535.5306162126</v>
      </c>
    </row>
    <row r="9220" spans="12:16" x14ac:dyDescent="0.3">
      <c r="L9220" s="48">
        <v>9211</v>
      </c>
      <c r="M9220" s="50">
        <v>49144358.874383815</v>
      </c>
      <c r="O9220" s="48">
        <v>9211</v>
      </c>
      <c r="P9220" s="50">
        <v>0</v>
      </c>
    </row>
    <row r="9221" spans="12:16" x14ac:dyDescent="0.3">
      <c r="L9221" s="48">
        <v>9212</v>
      </c>
      <c r="M9221" s="50">
        <v>265434.43819760933</v>
      </c>
      <c r="O9221" s="48">
        <v>9212</v>
      </c>
      <c r="P9221" s="50">
        <v>265434.43819760933</v>
      </c>
    </row>
    <row r="9222" spans="12:16" x14ac:dyDescent="0.3">
      <c r="L9222" s="48">
        <v>9213</v>
      </c>
      <c r="M9222" s="50">
        <v>0</v>
      </c>
      <c r="O9222" s="48">
        <v>9213</v>
      </c>
      <c r="P9222" s="50">
        <v>0</v>
      </c>
    </row>
    <row r="9223" spans="12:16" x14ac:dyDescent="0.3">
      <c r="L9223" s="48">
        <v>9214</v>
      </c>
      <c r="M9223" s="50">
        <v>0</v>
      </c>
      <c r="O9223" s="48">
        <v>9214</v>
      </c>
      <c r="P9223" s="50">
        <v>0</v>
      </c>
    </row>
    <row r="9224" spans="12:16" x14ac:dyDescent="0.3">
      <c r="L9224" s="48">
        <v>9215</v>
      </c>
      <c r="M9224" s="50">
        <v>198982.44589150781</v>
      </c>
      <c r="O9224" s="48">
        <v>9215</v>
      </c>
      <c r="P9224" s="50">
        <v>198982.44589150781</v>
      </c>
    </row>
    <row r="9225" spans="12:16" x14ac:dyDescent="0.3">
      <c r="L9225" s="48">
        <v>9216</v>
      </c>
      <c r="M9225" s="50">
        <v>268678.11190220871</v>
      </c>
      <c r="O9225" s="48">
        <v>9216</v>
      </c>
      <c r="P9225" s="50">
        <v>268678.11190220871</v>
      </c>
    </row>
    <row r="9226" spans="12:16" x14ac:dyDescent="0.3">
      <c r="L9226" s="48">
        <v>9217</v>
      </c>
      <c r="M9226" s="50">
        <v>0</v>
      </c>
      <c r="O9226" s="48">
        <v>9217</v>
      </c>
      <c r="P9226" s="50">
        <v>0</v>
      </c>
    </row>
    <row r="9227" spans="12:16" x14ac:dyDescent="0.3">
      <c r="L9227" s="48">
        <v>9218</v>
      </c>
      <c r="M9227" s="50">
        <v>0</v>
      </c>
      <c r="O9227" s="48">
        <v>9218</v>
      </c>
      <c r="P9227" s="50">
        <v>0</v>
      </c>
    </row>
    <row r="9228" spans="12:16" x14ac:dyDescent="0.3">
      <c r="L9228" s="48">
        <v>9219</v>
      </c>
      <c r="M9228" s="50">
        <v>0</v>
      </c>
      <c r="O9228" s="48">
        <v>9219</v>
      </c>
      <c r="P9228" s="50">
        <v>0</v>
      </c>
    </row>
    <row r="9229" spans="12:16" x14ac:dyDescent="0.3">
      <c r="L9229" s="48">
        <v>9220</v>
      </c>
      <c r="M9229" s="50">
        <v>0</v>
      </c>
      <c r="O9229" s="48">
        <v>9220</v>
      </c>
      <c r="P9229" s="50">
        <v>0</v>
      </c>
    </row>
    <row r="9230" spans="12:16" x14ac:dyDescent="0.3">
      <c r="L9230" s="48">
        <v>9221</v>
      </c>
      <c r="M9230" s="50">
        <v>0</v>
      </c>
      <c r="O9230" s="48">
        <v>9221</v>
      </c>
      <c r="P9230" s="50">
        <v>0</v>
      </c>
    </row>
    <row r="9231" spans="12:16" x14ac:dyDescent="0.3">
      <c r="L9231" s="48">
        <v>9222</v>
      </c>
      <c r="M9231" s="50">
        <v>0</v>
      </c>
      <c r="O9231" s="48">
        <v>9222</v>
      </c>
      <c r="P9231" s="50">
        <v>0</v>
      </c>
    </row>
    <row r="9232" spans="12:16" x14ac:dyDescent="0.3">
      <c r="L9232" s="48">
        <v>9223</v>
      </c>
      <c r="M9232" s="50">
        <v>3253702.7423961479</v>
      </c>
      <c r="O9232" s="48">
        <v>9223</v>
      </c>
      <c r="P9232" s="50">
        <v>3253702.7423961479</v>
      </c>
    </row>
    <row r="9233" spans="12:16" x14ac:dyDescent="0.3">
      <c r="L9233" s="48">
        <v>9224</v>
      </c>
      <c r="M9233" s="50">
        <v>2484405.3335666433</v>
      </c>
      <c r="O9233" s="48">
        <v>9224</v>
      </c>
      <c r="P9233" s="50">
        <v>259370.24650785245</v>
      </c>
    </row>
    <row r="9234" spans="12:16" x14ac:dyDescent="0.3">
      <c r="L9234" s="48">
        <v>9225</v>
      </c>
      <c r="M9234" s="50">
        <v>282141.22450744139</v>
      </c>
      <c r="O9234" s="48">
        <v>9225</v>
      </c>
      <c r="P9234" s="50">
        <v>282141.22450744139</v>
      </c>
    </row>
    <row r="9235" spans="12:16" x14ac:dyDescent="0.3">
      <c r="L9235" s="48">
        <v>9226</v>
      </c>
      <c r="M9235" s="50">
        <v>0</v>
      </c>
      <c r="O9235" s="48">
        <v>9226</v>
      </c>
      <c r="P9235" s="50">
        <v>0</v>
      </c>
    </row>
    <row r="9236" spans="12:16" x14ac:dyDescent="0.3">
      <c r="L9236" s="48">
        <v>9227</v>
      </c>
      <c r="M9236" s="50">
        <v>0</v>
      </c>
      <c r="O9236" s="48">
        <v>9227</v>
      </c>
      <c r="P9236" s="50">
        <v>0</v>
      </c>
    </row>
    <row r="9237" spans="12:16" x14ac:dyDescent="0.3">
      <c r="L9237" s="48">
        <v>9228</v>
      </c>
      <c r="M9237" s="50">
        <v>0</v>
      </c>
      <c r="O9237" s="48">
        <v>9228</v>
      </c>
      <c r="P9237" s="50">
        <v>0</v>
      </c>
    </row>
    <row r="9238" spans="12:16" x14ac:dyDescent="0.3">
      <c r="L9238" s="48">
        <v>9229</v>
      </c>
      <c r="M9238" s="50">
        <v>0</v>
      </c>
      <c r="O9238" s="48">
        <v>9229</v>
      </c>
      <c r="P9238" s="50">
        <v>0</v>
      </c>
    </row>
    <row r="9239" spans="12:16" x14ac:dyDescent="0.3">
      <c r="L9239" s="48">
        <v>9230</v>
      </c>
      <c r="M9239" s="50">
        <v>3123000.762353119</v>
      </c>
      <c r="O9239" s="48">
        <v>9230</v>
      </c>
      <c r="P9239" s="50">
        <v>0</v>
      </c>
    </row>
    <row r="9240" spans="12:16" x14ac:dyDescent="0.3">
      <c r="L9240" s="48">
        <v>9231</v>
      </c>
      <c r="M9240" s="50">
        <v>451061.11486360384</v>
      </c>
      <c r="O9240" s="48">
        <v>9231</v>
      </c>
      <c r="P9240" s="50">
        <v>451061.11486360384</v>
      </c>
    </row>
    <row r="9241" spans="12:16" x14ac:dyDescent="0.3">
      <c r="L9241" s="48">
        <v>9232</v>
      </c>
      <c r="M9241" s="50">
        <v>0</v>
      </c>
      <c r="O9241" s="48">
        <v>9232</v>
      </c>
      <c r="P9241" s="50">
        <v>0</v>
      </c>
    </row>
    <row r="9242" spans="12:16" x14ac:dyDescent="0.3">
      <c r="L9242" s="48">
        <v>9233</v>
      </c>
      <c r="M9242" s="50">
        <v>0</v>
      </c>
      <c r="O9242" s="48">
        <v>9233</v>
      </c>
      <c r="P9242" s="50">
        <v>0</v>
      </c>
    </row>
    <row r="9243" spans="12:16" x14ac:dyDescent="0.3">
      <c r="L9243" s="48">
        <v>9234</v>
      </c>
      <c r="M9243" s="50">
        <v>367617.09089397121</v>
      </c>
      <c r="O9243" s="48">
        <v>9234</v>
      </c>
      <c r="P9243" s="50">
        <v>367617.09089397121</v>
      </c>
    </row>
    <row r="9244" spans="12:16" x14ac:dyDescent="0.3">
      <c r="L9244" s="48">
        <v>9235</v>
      </c>
      <c r="M9244" s="50">
        <v>1081205.3951971922</v>
      </c>
      <c r="O9244" s="48">
        <v>9235</v>
      </c>
      <c r="P9244" s="50">
        <v>0</v>
      </c>
    </row>
    <row r="9245" spans="12:16" x14ac:dyDescent="0.3">
      <c r="L9245" s="48">
        <v>9236</v>
      </c>
      <c r="M9245" s="50">
        <v>93630.823529220521</v>
      </c>
      <c r="O9245" s="48">
        <v>9236</v>
      </c>
      <c r="P9245" s="50">
        <v>93630.823529220521</v>
      </c>
    </row>
    <row r="9246" spans="12:16" x14ac:dyDescent="0.3">
      <c r="L9246" s="48">
        <v>9237</v>
      </c>
      <c r="M9246" s="50">
        <v>0</v>
      </c>
      <c r="O9246" s="48">
        <v>9237</v>
      </c>
      <c r="P9246" s="50">
        <v>0</v>
      </c>
    </row>
    <row r="9247" spans="12:16" x14ac:dyDescent="0.3">
      <c r="L9247" s="48">
        <v>9238</v>
      </c>
      <c r="M9247" s="50">
        <v>69176.837020058287</v>
      </c>
      <c r="O9247" s="48">
        <v>9238</v>
      </c>
      <c r="P9247" s="50">
        <v>69176.837020058287</v>
      </c>
    </row>
    <row r="9248" spans="12:16" x14ac:dyDescent="0.3">
      <c r="L9248" s="48">
        <v>9239</v>
      </c>
      <c r="M9248" s="50">
        <v>142165.14174393308</v>
      </c>
      <c r="O9248" s="48">
        <v>9239</v>
      </c>
      <c r="P9248" s="50">
        <v>142165.14174393308</v>
      </c>
    </row>
    <row r="9249" spans="12:16" x14ac:dyDescent="0.3">
      <c r="L9249" s="48">
        <v>9240</v>
      </c>
      <c r="M9249" s="50">
        <v>8129401.935333116</v>
      </c>
      <c r="O9249" s="48">
        <v>9240</v>
      </c>
      <c r="P9249" s="50">
        <v>0</v>
      </c>
    </row>
    <row r="9250" spans="12:16" x14ac:dyDescent="0.3">
      <c r="L9250" s="48">
        <v>9241</v>
      </c>
      <c r="M9250" s="50">
        <v>0</v>
      </c>
      <c r="O9250" s="48">
        <v>9241</v>
      </c>
      <c r="P9250" s="50">
        <v>0</v>
      </c>
    </row>
    <row r="9251" spans="12:16" x14ac:dyDescent="0.3">
      <c r="L9251" s="48">
        <v>9242</v>
      </c>
      <c r="M9251" s="50">
        <v>0</v>
      </c>
      <c r="O9251" s="48">
        <v>9242</v>
      </c>
      <c r="P9251" s="50">
        <v>0</v>
      </c>
    </row>
    <row r="9252" spans="12:16" x14ac:dyDescent="0.3">
      <c r="L9252" s="48">
        <v>9243</v>
      </c>
      <c r="M9252" s="50">
        <v>0</v>
      </c>
      <c r="O9252" s="48">
        <v>9243</v>
      </c>
      <c r="P9252" s="50">
        <v>0</v>
      </c>
    </row>
    <row r="9253" spans="12:16" x14ac:dyDescent="0.3">
      <c r="L9253" s="48">
        <v>9244</v>
      </c>
      <c r="M9253" s="50">
        <v>0</v>
      </c>
      <c r="O9253" s="48">
        <v>9244</v>
      </c>
      <c r="P9253" s="50">
        <v>0</v>
      </c>
    </row>
    <row r="9254" spans="12:16" x14ac:dyDescent="0.3">
      <c r="L9254" s="48">
        <v>9245</v>
      </c>
      <c r="M9254" s="50">
        <v>3129874.9061839371</v>
      </c>
      <c r="O9254" s="48">
        <v>9245</v>
      </c>
      <c r="P9254" s="50">
        <v>3129874.9061839371</v>
      </c>
    </row>
    <row r="9255" spans="12:16" x14ac:dyDescent="0.3">
      <c r="L9255" s="48">
        <v>9246</v>
      </c>
      <c r="M9255" s="50">
        <v>1004045.6132908845</v>
      </c>
      <c r="O9255" s="48">
        <v>9246</v>
      </c>
      <c r="P9255" s="50">
        <v>1004045.6132908845</v>
      </c>
    </row>
    <row r="9256" spans="12:16" x14ac:dyDescent="0.3">
      <c r="L9256" s="48">
        <v>9247</v>
      </c>
      <c r="M9256" s="50">
        <v>572487.02869592689</v>
      </c>
      <c r="O9256" s="48">
        <v>9247</v>
      </c>
      <c r="P9256" s="50">
        <v>572487.02869592689</v>
      </c>
    </row>
    <row r="9257" spans="12:16" x14ac:dyDescent="0.3">
      <c r="L9257" s="48">
        <v>9248</v>
      </c>
      <c r="M9257" s="50">
        <v>519026.64539791783</v>
      </c>
      <c r="O9257" s="48">
        <v>9248</v>
      </c>
      <c r="P9257" s="50">
        <v>334399.81841747061</v>
      </c>
    </row>
    <row r="9258" spans="12:16" x14ac:dyDescent="0.3">
      <c r="L9258" s="48">
        <v>9249</v>
      </c>
      <c r="M9258" s="50">
        <v>0</v>
      </c>
      <c r="O9258" s="48">
        <v>9249</v>
      </c>
      <c r="P9258" s="50">
        <v>0</v>
      </c>
    </row>
    <row r="9259" spans="12:16" x14ac:dyDescent="0.3">
      <c r="L9259" s="48">
        <v>9250</v>
      </c>
      <c r="M9259" s="50">
        <v>0</v>
      </c>
      <c r="O9259" s="48">
        <v>9250</v>
      </c>
      <c r="P9259" s="50">
        <v>0</v>
      </c>
    </row>
    <row r="9260" spans="12:16" x14ac:dyDescent="0.3">
      <c r="L9260" s="48">
        <v>9251</v>
      </c>
      <c r="M9260" s="50">
        <v>0</v>
      </c>
      <c r="O9260" s="48">
        <v>9251</v>
      </c>
      <c r="P9260" s="50">
        <v>0</v>
      </c>
    </row>
    <row r="9261" spans="12:16" x14ac:dyDescent="0.3">
      <c r="L9261" s="48">
        <v>9252</v>
      </c>
      <c r="M9261" s="50">
        <v>0</v>
      </c>
      <c r="O9261" s="48">
        <v>9252</v>
      </c>
      <c r="P9261" s="50">
        <v>0</v>
      </c>
    </row>
    <row r="9262" spans="12:16" x14ac:dyDescent="0.3">
      <c r="L9262" s="48">
        <v>9253</v>
      </c>
      <c r="M9262" s="50">
        <v>0</v>
      </c>
      <c r="O9262" s="48">
        <v>9253</v>
      </c>
      <c r="P9262" s="50">
        <v>0</v>
      </c>
    </row>
    <row r="9263" spans="12:16" x14ac:dyDescent="0.3">
      <c r="L9263" s="48">
        <v>9254</v>
      </c>
      <c r="M9263" s="50">
        <v>0</v>
      </c>
      <c r="O9263" s="48">
        <v>9254</v>
      </c>
      <c r="P9263" s="50">
        <v>0</v>
      </c>
    </row>
    <row r="9264" spans="12:16" x14ac:dyDescent="0.3">
      <c r="L9264" s="48">
        <v>9255</v>
      </c>
      <c r="M9264" s="50">
        <v>0</v>
      </c>
      <c r="O9264" s="48">
        <v>9255</v>
      </c>
      <c r="P9264" s="50">
        <v>0</v>
      </c>
    </row>
    <row r="9265" spans="12:16" x14ac:dyDescent="0.3">
      <c r="L9265" s="48">
        <v>9256</v>
      </c>
      <c r="M9265" s="50">
        <v>330667.46700466337</v>
      </c>
      <c r="O9265" s="48">
        <v>9256</v>
      </c>
      <c r="P9265" s="50">
        <v>330667.46700466337</v>
      </c>
    </row>
    <row r="9266" spans="12:16" x14ac:dyDescent="0.3">
      <c r="L9266" s="48">
        <v>9257</v>
      </c>
      <c r="M9266" s="50">
        <v>4478091.4293321483</v>
      </c>
      <c r="O9266" s="48">
        <v>9257</v>
      </c>
      <c r="P9266" s="50">
        <v>187842.8219008715</v>
      </c>
    </row>
    <row r="9267" spans="12:16" x14ac:dyDescent="0.3">
      <c r="L9267" s="48">
        <v>9258</v>
      </c>
      <c r="M9267" s="50">
        <v>185965.75369957514</v>
      </c>
      <c r="O9267" s="48">
        <v>9258</v>
      </c>
      <c r="P9267" s="50">
        <v>185965.75369957514</v>
      </c>
    </row>
    <row r="9268" spans="12:16" x14ac:dyDescent="0.3">
      <c r="L9268" s="48">
        <v>9259</v>
      </c>
      <c r="M9268" s="50">
        <v>0</v>
      </c>
      <c r="O9268" s="48">
        <v>9259</v>
      </c>
      <c r="P9268" s="50">
        <v>0</v>
      </c>
    </row>
    <row r="9269" spans="12:16" x14ac:dyDescent="0.3">
      <c r="L9269" s="48">
        <v>9260</v>
      </c>
      <c r="M9269" s="50">
        <v>0</v>
      </c>
      <c r="O9269" s="48">
        <v>9260</v>
      </c>
      <c r="P9269" s="50">
        <v>0</v>
      </c>
    </row>
    <row r="9270" spans="12:16" x14ac:dyDescent="0.3">
      <c r="L9270" s="48">
        <v>9261</v>
      </c>
      <c r="M9270" s="50">
        <v>2650849.1125457049</v>
      </c>
      <c r="O9270" s="48">
        <v>9261</v>
      </c>
      <c r="P9270" s="50">
        <v>0</v>
      </c>
    </row>
    <row r="9271" spans="12:16" x14ac:dyDescent="0.3">
      <c r="L9271" s="48">
        <v>9262</v>
      </c>
      <c r="M9271" s="50">
        <v>5402127.0071667815</v>
      </c>
      <c r="O9271" s="48">
        <v>9262</v>
      </c>
      <c r="P9271" s="50">
        <v>185444.61870483792</v>
      </c>
    </row>
    <row r="9272" spans="12:16" x14ac:dyDescent="0.3">
      <c r="L9272" s="48">
        <v>9263</v>
      </c>
      <c r="M9272" s="50">
        <v>0</v>
      </c>
      <c r="O9272" s="48">
        <v>9263</v>
      </c>
      <c r="P9272" s="50">
        <v>0</v>
      </c>
    </row>
    <row r="9273" spans="12:16" x14ac:dyDescent="0.3">
      <c r="L9273" s="48">
        <v>9264</v>
      </c>
      <c r="M9273" s="50">
        <v>0</v>
      </c>
      <c r="O9273" s="48">
        <v>9264</v>
      </c>
      <c r="P9273" s="50">
        <v>0</v>
      </c>
    </row>
    <row r="9274" spans="12:16" x14ac:dyDescent="0.3">
      <c r="L9274" s="48">
        <v>9265</v>
      </c>
      <c r="M9274" s="50">
        <v>0</v>
      </c>
      <c r="O9274" s="48">
        <v>9265</v>
      </c>
      <c r="P9274" s="50">
        <v>0</v>
      </c>
    </row>
    <row r="9275" spans="12:16" x14ac:dyDescent="0.3">
      <c r="L9275" s="48">
        <v>9266</v>
      </c>
      <c r="M9275" s="50">
        <v>3213961.5453040274</v>
      </c>
      <c r="O9275" s="48">
        <v>9266</v>
      </c>
      <c r="P9275" s="50">
        <v>3213961.5453040274</v>
      </c>
    </row>
    <row r="9276" spans="12:16" x14ac:dyDescent="0.3">
      <c r="L9276" s="48">
        <v>9267</v>
      </c>
      <c r="M9276" s="50">
        <v>253898.61240762682</v>
      </c>
      <c r="O9276" s="48">
        <v>9267</v>
      </c>
      <c r="P9276" s="50">
        <v>0</v>
      </c>
    </row>
    <row r="9277" spans="12:16" x14ac:dyDescent="0.3">
      <c r="L9277" s="48">
        <v>9268</v>
      </c>
      <c r="M9277" s="50">
        <v>0</v>
      </c>
      <c r="O9277" s="48">
        <v>9268</v>
      </c>
      <c r="P9277" s="50">
        <v>0</v>
      </c>
    </row>
    <row r="9278" spans="12:16" x14ac:dyDescent="0.3">
      <c r="L9278" s="48">
        <v>9269</v>
      </c>
      <c r="M9278" s="50">
        <v>0</v>
      </c>
      <c r="O9278" s="48">
        <v>9269</v>
      </c>
      <c r="P9278" s="50">
        <v>0</v>
      </c>
    </row>
    <row r="9279" spans="12:16" x14ac:dyDescent="0.3">
      <c r="L9279" s="48">
        <v>9270</v>
      </c>
      <c r="M9279" s="50">
        <v>213495.54118163459</v>
      </c>
      <c r="O9279" s="48">
        <v>9270</v>
      </c>
      <c r="P9279" s="50">
        <v>0</v>
      </c>
    </row>
    <row r="9280" spans="12:16" x14ac:dyDescent="0.3">
      <c r="L9280" s="48">
        <v>9271</v>
      </c>
      <c r="M9280" s="50">
        <v>223986.48776455011</v>
      </c>
      <c r="O9280" s="48">
        <v>9271</v>
      </c>
      <c r="P9280" s="50">
        <v>0</v>
      </c>
    </row>
    <row r="9281" spans="12:16" x14ac:dyDescent="0.3">
      <c r="L9281" s="48">
        <v>9272</v>
      </c>
      <c r="M9281" s="50">
        <v>2513946.9207223295</v>
      </c>
      <c r="O9281" s="48">
        <v>9272</v>
      </c>
      <c r="P9281" s="50">
        <v>244484.72793360232</v>
      </c>
    </row>
    <row r="9282" spans="12:16" x14ac:dyDescent="0.3">
      <c r="L9282" s="48">
        <v>9273</v>
      </c>
      <c r="M9282" s="50">
        <v>0</v>
      </c>
      <c r="O9282" s="48">
        <v>9273</v>
      </c>
      <c r="P9282" s="50">
        <v>0</v>
      </c>
    </row>
    <row r="9283" spans="12:16" x14ac:dyDescent="0.3">
      <c r="L9283" s="48">
        <v>9274</v>
      </c>
      <c r="M9283" s="50">
        <v>1136597.8546954815</v>
      </c>
      <c r="O9283" s="48">
        <v>9274</v>
      </c>
      <c r="P9283" s="50">
        <v>1136597.8546954815</v>
      </c>
    </row>
    <row r="9284" spans="12:16" x14ac:dyDescent="0.3">
      <c r="L9284" s="48">
        <v>9275</v>
      </c>
      <c r="M9284" s="50">
        <v>168559.76755271718</v>
      </c>
      <c r="O9284" s="48">
        <v>9275</v>
      </c>
      <c r="P9284" s="50">
        <v>0</v>
      </c>
    </row>
    <row r="9285" spans="12:16" x14ac:dyDescent="0.3">
      <c r="L9285" s="48">
        <v>9276</v>
      </c>
      <c r="M9285" s="50">
        <v>178934.77261485366</v>
      </c>
      <c r="O9285" s="48">
        <v>9276</v>
      </c>
      <c r="P9285" s="50">
        <v>178934.77261485366</v>
      </c>
    </row>
    <row r="9286" spans="12:16" x14ac:dyDescent="0.3">
      <c r="L9286" s="48">
        <v>9277</v>
      </c>
      <c r="M9286" s="50">
        <v>0</v>
      </c>
      <c r="O9286" s="48">
        <v>9277</v>
      </c>
      <c r="P9286" s="50">
        <v>0</v>
      </c>
    </row>
    <row r="9287" spans="12:16" x14ac:dyDescent="0.3">
      <c r="L9287" s="48">
        <v>9278</v>
      </c>
      <c r="M9287" s="50">
        <v>0</v>
      </c>
      <c r="O9287" s="48">
        <v>9278</v>
      </c>
      <c r="P9287" s="50">
        <v>0</v>
      </c>
    </row>
    <row r="9288" spans="12:16" x14ac:dyDescent="0.3">
      <c r="L9288" s="48">
        <v>9279</v>
      </c>
      <c r="M9288" s="50">
        <v>4754235.5678555025</v>
      </c>
      <c r="O9288" s="48">
        <v>9279</v>
      </c>
      <c r="P9288" s="50">
        <v>4754235.5678555025</v>
      </c>
    </row>
    <row r="9289" spans="12:16" x14ac:dyDescent="0.3">
      <c r="L9289" s="48">
        <v>9280</v>
      </c>
      <c r="M9289" s="50">
        <v>0</v>
      </c>
      <c r="O9289" s="48">
        <v>9280</v>
      </c>
      <c r="P9289" s="50">
        <v>0</v>
      </c>
    </row>
    <row r="9290" spans="12:16" x14ac:dyDescent="0.3">
      <c r="L9290" s="48">
        <v>9281</v>
      </c>
      <c r="M9290" s="50">
        <v>5632788.1693238281</v>
      </c>
      <c r="O9290" s="48">
        <v>9281</v>
      </c>
      <c r="P9290" s="50">
        <v>0</v>
      </c>
    </row>
    <row r="9291" spans="12:16" x14ac:dyDescent="0.3">
      <c r="L9291" s="48">
        <v>9282</v>
      </c>
      <c r="M9291" s="50">
        <v>529082.73891203105</v>
      </c>
      <c r="O9291" s="48">
        <v>9282</v>
      </c>
      <c r="P9291" s="50">
        <v>529082.73891203105</v>
      </c>
    </row>
    <row r="9292" spans="12:16" x14ac:dyDescent="0.3">
      <c r="L9292" s="48">
        <v>9283</v>
      </c>
      <c r="M9292" s="50">
        <v>0</v>
      </c>
      <c r="O9292" s="48">
        <v>9283</v>
      </c>
      <c r="P9292" s="50">
        <v>0</v>
      </c>
    </row>
    <row r="9293" spans="12:16" x14ac:dyDescent="0.3">
      <c r="L9293" s="48">
        <v>9284</v>
      </c>
      <c r="M9293" s="50">
        <v>0</v>
      </c>
      <c r="O9293" s="48">
        <v>9284</v>
      </c>
      <c r="P9293" s="50">
        <v>0</v>
      </c>
    </row>
    <row r="9294" spans="12:16" x14ac:dyDescent="0.3">
      <c r="L9294" s="48">
        <v>9285</v>
      </c>
      <c r="M9294" s="50">
        <v>0</v>
      </c>
      <c r="O9294" s="48">
        <v>9285</v>
      </c>
      <c r="P9294" s="50">
        <v>0</v>
      </c>
    </row>
    <row r="9295" spans="12:16" x14ac:dyDescent="0.3">
      <c r="L9295" s="48">
        <v>9286</v>
      </c>
      <c r="M9295" s="50">
        <v>7655050.2392813247</v>
      </c>
      <c r="O9295" s="48">
        <v>9286</v>
      </c>
      <c r="P9295" s="50">
        <v>0</v>
      </c>
    </row>
    <row r="9296" spans="12:16" x14ac:dyDescent="0.3">
      <c r="L9296" s="48">
        <v>9287</v>
      </c>
      <c r="M9296" s="50">
        <v>1286100.4010512694</v>
      </c>
      <c r="O9296" s="48">
        <v>9287</v>
      </c>
      <c r="P9296" s="50">
        <v>0</v>
      </c>
    </row>
    <row r="9297" spans="12:16" x14ac:dyDescent="0.3">
      <c r="L9297" s="48">
        <v>9288</v>
      </c>
      <c r="M9297" s="50">
        <v>5765807.8691189587</v>
      </c>
      <c r="O9297" s="48">
        <v>9288</v>
      </c>
      <c r="P9297" s="50">
        <v>3021932.532096718</v>
      </c>
    </row>
    <row r="9298" spans="12:16" x14ac:dyDescent="0.3">
      <c r="L9298" s="48">
        <v>9289</v>
      </c>
      <c r="M9298" s="50">
        <v>2317129.4726457233</v>
      </c>
      <c r="O9298" s="48">
        <v>9289</v>
      </c>
      <c r="P9298" s="50">
        <v>2317129.4726457233</v>
      </c>
    </row>
    <row r="9299" spans="12:16" x14ac:dyDescent="0.3">
      <c r="L9299" s="48">
        <v>9290</v>
      </c>
      <c r="M9299" s="50">
        <v>3324798.8750476609</v>
      </c>
      <c r="O9299" s="48">
        <v>9290</v>
      </c>
      <c r="P9299" s="50">
        <v>3324798.8750476609</v>
      </c>
    </row>
    <row r="9300" spans="12:16" x14ac:dyDescent="0.3">
      <c r="L9300" s="48">
        <v>9291</v>
      </c>
      <c r="M9300" s="50">
        <v>0</v>
      </c>
      <c r="O9300" s="48">
        <v>9291</v>
      </c>
      <c r="P9300" s="50">
        <v>0</v>
      </c>
    </row>
    <row r="9301" spans="12:16" x14ac:dyDescent="0.3">
      <c r="L9301" s="48">
        <v>9292</v>
      </c>
      <c r="M9301" s="50">
        <v>299986.1040317131</v>
      </c>
      <c r="O9301" s="48">
        <v>9292</v>
      </c>
      <c r="P9301" s="50">
        <v>299986.1040317131</v>
      </c>
    </row>
    <row r="9302" spans="12:16" x14ac:dyDescent="0.3">
      <c r="L9302" s="48">
        <v>9293</v>
      </c>
      <c r="M9302" s="50">
        <v>0</v>
      </c>
      <c r="O9302" s="48">
        <v>9293</v>
      </c>
      <c r="P9302" s="50">
        <v>0</v>
      </c>
    </row>
    <row r="9303" spans="12:16" x14ac:dyDescent="0.3">
      <c r="L9303" s="48">
        <v>9294</v>
      </c>
      <c r="M9303" s="50">
        <v>195081.48638059755</v>
      </c>
      <c r="O9303" s="48">
        <v>9294</v>
      </c>
      <c r="P9303" s="50">
        <v>0</v>
      </c>
    </row>
    <row r="9304" spans="12:16" x14ac:dyDescent="0.3">
      <c r="L9304" s="48">
        <v>9295</v>
      </c>
      <c r="M9304" s="50">
        <v>0</v>
      </c>
      <c r="O9304" s="48">
        <v>9295</v>
      </c>
      <c r="P9304" s="50">
        <v>0</v>
      </c>
    </row>
    <row r="9305" spans="12:16" x14ac:dyDescent="0.3">
      <c r="L9305" s="48">
        <v>9296</v>
      </c>
      <c r="M9305" s="50">
        <v>0</v>
      </c>
      <c r="O9305" s="48">
        <v>9296</v>
      </c>
      <c r="P9305" s="50">
        <v>0</v>
      </c>
    </row>
    <row r="9306" spans="12:16" x14ac:dyDescent="0.3">
      <c r="L9306" s="48">
        <v>9297</v>
      </c>
      <c r="M9306" s="50">
        <v>438866.53822715621</v>
      </c>
      <c r="O9306" s="48">
        <v>9297</v>
      </c>
      <c r="P9306" s="50">
        <v>271947.87341570831</v>
      </c>
    </row>
    <row r="9307" spans="12:16" x14ac:dyDescent="0.3">
      <c r="L9307" s="48">
        <v>9298</v>
      </c>
      <c r="M9307" s="50">
        <v>0</v>
      </c>
      <c r="O9307" s="48">
        <v>9298</v>
      </c>
      <c r="P9307" s="50">
        <v>0</v>
      </c>
    </row>
    <row r="9308" spans="12:16" x14ac:dyDescent="0.3">
      <c r="L9308" s="48">
        <v>9299</v>
      </c>
      <c r="M9308" s="50">
        <v>0</v>
      </c>
      <c r="O9308" s="48">
        <v>9299</v>
      </c>
      <c r="P9308" s="50">
        <v>0</v>
      </c>
    </row>
    <row r="9309" spans="12:16" x14ac:dyDescent="0.3">
      <c r="L9309" s="48">
        <v>9300</v>
      </c>
      <c r="M9309" s="50">
        <v>0</v>
      </c>
      <c r="O9309" s="48">
        <v>9300</v>
      </c>
      <c r="P9309" s="50">
        <v>0</v>
      </c>
    </row>
    <row r="9310" spans="12:16" x14ac:dyDescent="0.3">
      <c r="L9310" s="48">
        <v>9301</v>
      </c>
      <c r="M9310" s="50">
        <v>0</v>
      </c>
      <c r="O9310" s="48">
        <v>9301</v>
      </c>
      <c r="P9310" s="50">
        <v>0</v>
      </c>
    </row>
    <row r="9311" spans="12:16" x14ac:dyDescent="0.3">
      <c r="L9311" s="48">
        <v>9302</v>
      </c>
      <c r="M9311" s="50">
        <v>0</v>
      </c>
      <c r="O9311" s="48">
        <v>9302</v>
      </c>
      <c r="P9311" s="50">
        <v>0</v>
      </c>
    </row>
    <row r="9312" spans="12:16" x14ac:dyDescent="0.3">
      <c r="L9312" s="48">
        <v>9303</v>
      </c>
      <c r="M9312" s="50">
        <v>0</v>
      </c>
      <c r="O9312" s="48">
        <v>9303</v>
      </c>
      <c r="P9312" s="50">
        <v>0</v>
      </c>
    </row>
    <row r="9313" spans="12:16" x14ac:dyDescent="0.3">
      <c r="L9313" s="48">
        <v>9304</v>
      </c>
      <c r="M9313" s="50">
        <v>0</v>
      </c>
      <c r="O9313" s="48">
        <v>9304</v>
      </c>
      <c r="P9313" s="50">
        <v>0</v>
      </c>
    </row>
    <row r="9314" spans="12:16" x14ac:dyDescent="0.3">
      <c r="L9314" s="48">
        <v>9305</v>
      </c>
      <c r="M9314" s="50">
        <v>0</v>
      </c>
      <c r="O9314" s="48">
        <v>9305</v>
      </c>
      <c r="P9314" s="50">
        <v>0</v>
      </c>
    </row>
    <row r="9315" spans="12:16" x14ac:dyDescent="0.3">
      <c r="L9315" s="48">
        <v>9306</v>
      </c>
      <c r="M9315" s="50">
        <v>0</v>
      </c>
      <c r="O9315" s="48">
        <v>9306</v>
      </c>
      <c r="P9315" s="50">
        <v>0</v>
      </c>
    </row>
    <row r="9316" spans="12:16" x14ac:dyDescent="0.3">
      <c r="L9316" s="48">
        <v>9307</v>
      </c>
      <c r="M9316" s="50">
        <v>2699221.1183666019</v>
      </c>
      <c r="O9316" s="48">
        <v>9307</v>
      </c>
      <c r="P9316" s="50">
        <v>0</v>
      </c>
    </row>
    <row r="9317" spans="12:16" x14ac:dyDescent="0.3">
      <c r="L9317" s="48">
        <v>9308</v>
      </c>
      <c r="M9317" s="50">
        <v>0</v>
      </c>
      <c r="O9317" s="48">
        <v>9308</v>
      </c>
      <c r="P9317" s="50">
        <v>0</v>
      </c>
    </row>
    <row r="9318" spans="12:16" x14ac:dyDescent="0.3">
      <c r="L9318" s="48">
        <v>9309</v>
      </c>
      <c r="M9318" s="50">
        <v>0</v>
      </c>
      <c r="O9318" s="48">
        <v>9309</v>
      </c>
      <c r="P9318" s="50">
        <v>0</v>
      </c>
    </row>
    <row r="9319" spans="12:16" x14ac:dyDescent="0.3">
      <c r="L9319" s="48">
        <v>9310</v>
      </c>
      <c r="M9319" s="50">
        <v>0</v>
      </c>
      <c r="O9319" s="48">
        <v>9310</v>
      </c>
      <c r="P9319" s="50">
        <v>0</v>
      </c>
    </row>
    <row r="9320" spans="12:16" x14ac:dyDescent="0.3">
      <c r="L9320" s="48">
        <v>9311</v>
      </c>
      <c r="M9320" s="50">
        <v>3712229.6238102252</v>
      </c>
      <c r="O9320" s="48">
        <v>9311</v>
      </c>
      <c r="P9320" s="50">
        <v>0</v>
      </c>
    </row>
    <row r="9321" spans="12:16" x14ac:dyDescent="0.3">
      <c r="L9321" s="48">
        <v>9312</v>
      </c>
      <c r="M9321" s="50">
        <v>3331209.9558034758</v>
      </c>
      <c r="O9321" s="48">
        <v>9312</v>
      </c>
      <c r="P9321" s="50">
        <v>0</v>
      </c>
    </row>
    <row r="9322" spans="12:16" x14ac:dyDescent="0.3">
      <c r="L9322" s="48">
        <v>9313</v>
      </c>
      <c r="M9322" s="50">
        <v>0</v>
      </c>
      <c r="O9322" s="48">
        <v>9313</v>
      </c>
      <c r="P9322" s="50">
        <v>0</v>
      </c>
    </row>
    <row r="9323" spans="12:16" x14ac:dyDescent="0.3">
      <c r="L9323" s="48">
        <v>9314</v>
      </c>
      <c r="M9323" s="50">
        <v>3832867.7753202873</v>
      </c>
      <c r="O9323" s="48">
        <v>9314</v>
      </c>
      <c r="P9323" s="50">
        <v>3832867.7753202873</v>
      </c>
    </row>
    <row r="9324" spans="12:16" x14ac:dyDescent="0.3">
      <c r="L9324" s="48">
        <v>9315</v>
      </c>
      <c r="M9324" s="50">
        <v>2695060.5026360857</v>
      </c>
      <c r="O9324" s="48">
        <v>9315</v>
      </c>
      <c r="P9324" s="50">
        <v>0</v>
      </c>
    </row>
    <row r="9325" spans="12:16" x14ac:dyDescent="0.3">
      <c r="L9325" s="48">
        <v>9316</v>
      </c>
      <c r="M9325" s="50">
        <v>419115.88968223677</v>
      </c>
      <c r="O9325" s="48">
        <v>9316</v>
      </c>
      <c r="P9325" s="50">
        <v>0</v>
      </c>
    </row>
    <row r="9326" spans="12:16" x14ac:dyDescent="0.3">
      <c r="L9326" s="48">
        <v>9317</v>
      </c>
      <c r="M9326" s="50">
        <v>0</v>
      </c>
      <c r="O9326" s="48">
        <v>9317</v>
      </c>
      <c r="P9326" s="50">
        <v>0</v>
      </c>
    </row>
    <row r="9327" spans="12:16" x14ac:dyDescent="0.3">
      <c r="L9327" s="48">
        <v>9318</v>
      </c>
      <c r="M9327" s="50">
        <v>3508488.6623338778</v>
      </c>
      <c r="O9327" s="48">
        <v>9318</v>
      </c>
      <c r="P9327" s="50">
        <v>3508488.6623338778</v>
      </c>
    </row>
    <row r="9328" spans="12:16" x14ac:dyDescent="0.3">
      <c r="L9328" s="48">
        <v>9319</v>
      </c>
      <c r="M9328" s="50">
        <v>0</v>
      </c>
      <c r="O9328" s="48">
        <v>9319</v>
      </c>
      <c r="P9328" s="50">
        <v>0</v>
      </c>
    </row>
    <row r="9329" spans="12:16" x14ac:dyDescent="0.3">
      <c r="L9329" s="48">
        <v>9320</v>
      </c>
      <c r="M9329" s="50">
        <v>0</v>
      </c>
      <c r="O9329" s="48">
        <v>9320</v>
      </c>
      <c r="P9329" s="50">
        <v>0</v>
      </c>
    </row>
    <row r="9330" spans="12:16" x14ac:dyDescent="0.3">
      <c r="L9330" s="48">
        <v>9321</v>
      </c>
      <c r="M9330" s="50">
        <v>0</v>
      </c>
      <c r="O9330" s="48">
        <v>9321</v>
      </c>
      <c r="P9330" s="50">
        <v>0</v>
      </c>
    </row>
    <row r="9331" spans="12:16" x14ac:dyDescent="0.3">
      <c r="L9331" s="48">
        <v>9322</v>
      </c>
      <c r="M9331" s="50">
        <v>260754.18308317367</v>
      </c>
      <c r="O9331" s="48">
        <v>9322</v>
      </c>
      <c r="P9331" s="50">
        <v>0</v>
      </c>
    </row>
    <row r="9332" spans="12:16" x14ac:dyDescent="0.3">
      <c r="L9332" s="48">
        <v>9323</v>
      </c>
      <c r="M9332" s="50">
        <v>0</v>
      </c>
      <c r="O9332" s="48">
        <v>9323</v>
      </c>
      <c r="P9332" s="50">
        <v>0</v>
      </c>
    </row>
    <row r="9333" spans="12:16" x14ac:dyDescent="0.3">
      <c r="L9333" s="48">
        <v>9324</v>
      </c>
      <c r="M9333" s="50">
        <v>0</v>
      </c>
      <c r="O9333" s="48">
        <v>9324</v>
      </c>
      <c r="P9333" s="50">
        <v>0</v>
      </c>
    </row>
    <row r="9334" spans="12:16" x14ac:dyDescent="0.3">
      <c r="L9334" s="48">
        <v>9325</v>
      </c>
      <c r="M9334" s="50">
        <v>215128.47197336424</v>
      </c>
      <c r="O9334" s="48">
        <v>9325</v>
      </c>
      <c r="P9334" s="50">
        <v>215128.47197336424</v>
      </c>
    </row>
    <row r="9335" spans="12:16" x14ac:dyDescent="0.3">
      <c r="L9335" s="48">
        <v>9326</v>
      </c>
      <c r="M9335" s="50">
        <v>235529.08237003846</v>
      </c>
      <c r="O9335" s="48">
        <v>9326</v>
      </c>
      <c r="P9335" s="50">
        <v>0</v>
      </c>
    </row>
    <row r="9336" spans="12:16" x14ac:dyDescent="0.3">
      <c r="L9336" s="48">
        <v>9327</v>
      </c>
      <c r="M9336" s="50">
        <v>152321.65517005196</v>
      </c>
      <c r="O9336" s="48">
        <v>9327</v>
      </c>
      <c r="P9336" s="50">
        <v>152321.65517005196</v>
      </c>
    </row>
    <row r="9337" spans="12:16" x14ac:dyDescent="0.3">
      <c r="L9337" s="48">
        <v>9328</v>
      </c>
      <c r="M9337" s="50">
        <v>2852338.0547624519</v>
      </c>
      <c r="O9337" s="48">
        <v>9328</v>
      </c>
      <c r="P9337" s="50">
        <v>0</v>
      </c>
    </row>
    <row r="9338" spans="12:16" x14ac:dyDescent="0.3">
      <c r="L9338" s="48">
        <v>9329</v>
      </c>
      <c r="M9338" s="50">
        <v>0</v>
      </c>
      <c r="O9338" s="48">
        <v>9329</v>
      </c>
      <c r="P9338" s="50">
        <v>0</v>
      </c>
    </row>
    <row r="9339" spans="12:16" x14ac:dyDescent="0.3">
      <c r="L9339" s="48">
        <v>9330</v>
      </c>
      <c r="M9339" s="50">
        <v>0</v>
      </c>
      <c r="O9339" s="48">
        <v>9330</v>
      </c>
      <c r="P9339" s="50">
        <v>0</v>
      </c>
    </row>
    <row r="9340" spans="12:16" x14ac:dyDescent="0.3">
      <c r="L9340" s="48">
        <v>9331</v>
      </c>
      <c r="M9340" s="50">
        <v>6558596.7604398234</v>
      </c>
      <c r="O9340" s="48">
        <v>9331</v>
      </c>
      <c r="P9340" s="50">
        <v>2932634.9510190724</v>
      </c>
    </row>
    <row r="9341" spans="12:16" x14ac:dyDescent="0.3">
      <c r="L9341" s="48">
        <v>9332</v>
      </c>
      <c r="M9341" s="50">
        <v>189274.6246228822</v>
      </c>
      <c r="O9341" s="48">
        <v>9332</v>
      </c>
      <c r="P9341" s="50">
        <v>0</v>
      </c>
    </row>
    <row r="9342" spans="12:16" x14ac:dyDescent="0.3">
      <c r="L9342" s="48">
        <v>9333</v>
      </c>
      <c r="M9342" s="50">
        <v>0</v>
      </c>
      <c r="O9342" s="48">
        <v>9333</v>
      </c>
      <c r="P9342" s="50">
        <v>0</v>
      </c>
    </row>
    <row r="9343" spans="12:16" x14ac:dyDescent="0.3">
      <c r="L9343" s="48">
        <v>9334</v>
      </c>
      <c r="M9343" s="50">
        <v>0</v>
      </c>
      <c r="O9343" s="48">
        <v>9334</v>
      </c>
      <c r="P9343" s="50">
        <v>0</v>
      </c>
    </row>
    <row r="9344" spans="12:16" x14ac:dyDescent="0.3">
      <c r="L9344" s="48">
        <v>9335</v>
      </c>
      <c r="M9344" s="50">
        <v>2612524.2096699723</v>
      </c>
      <c r="O9344" s="48">
        <v>9335</v>
      </c>
      <c r="P9344" s="50">
        <v>2612524.2096699723</v>
      </c>
    </row>
    <row r="9345" spans="12:16" x14ac:dyDescent="0.3">
      <c r="L9345" s="48">
        <v>9336</v>
      </c>
      <c r="M9345" s="50">
        <v>2710591.0590549982</v>
      </c>
      <c r="O9345" s="48">
        <v>9336</v>
      </c>
      <c r="P9345" s="50">
        <v>2710591.0590549982</v>
      </c>
    </row>
    <row r="9346" spans="12:16" x14ac:dyDescent="0.3">
      <c r="L9346" s="48">
        <v>9337</v>
      </c>
      <c r="M9346" s="50">
        <v>2027436.6683656967</v>
      </c>
      <c r="O9346" s="48">
        <v>9337</v>
      </c>
      <c r="P9346" s="50">
        <v>0</v>
      </c>
    </row>
    <row r="9347" spans="12:16" x14ac:dyDescent="0.3">
      <c r="L9347" s="48">
        <v>9338</v>
      </c>
      <c r="M9347" s="50">
        <v>1053515.0216464181</v>
      </c>
      <c r="O9347" s="48">
        <v>9338</v>
      </c>
      <c r="P9347" s="50">
        <v>294172.08584726875</v>
      </c>
    </row>
    <row r="9348" spans="12:16" x14ac:dyDescent="0.3">
      <c r="L9348" s="48">
        <v>9339</v>
      </c>
      <c r="M9348" s="50">
        <v>0</v>
      </c>
      <c r="O9348" s="48">
        <v>9339</v>
      </c>
      <c r="P9348" s="50">
        <v>0</v>
      </c>
    </row>
    <row r="9349" spans="12:16" x14ac:dyDescent="0.3">
      <c r="L9349" s="48">
        <v>9340</v>
      </c>
      <c r="M9349" s="50">
        <v>0</v>
      </c>
      <c r="O9349" s="48">
        <v>9340</v>
      </c>
      <c r="P9349" s="50">
        <v>0</v>
      </c>
    </row>
    <row r="9350" spans="12:16" x14ac:dyDescent="0.3">
      <c r="L9350" s="48">
        <v>9341</v>
      </c>
      <c r="M9350" s="50">
        <v>0</v>
      </c>
      <c r="O9350" s="48">
        <v>9341</v>
      </c>
      <c r="P9350" s="50">
        <v>0</v>
      </c>
    </row>
    <row r="9351" spans="12:16" x14ac:dyDescent="0.3">
      <c r="L9351" s="48">
        <v>9342</v>
      </c>
      <c r="M9351" s="50">
        <v>0</v>
      </c>
      <c r="O9351" s="48">
        <v>9342</v>
      </c>
      <c r="P9351" s="50">
        <v>0</v>
      </c>
    </row>
    <row r="9352" spans="12:16" x14ac:dyDescent="0.3">
      <c r="L9352" s="48">
        <v>9343</v>
      </c>
      <c r="M9352" s="50">
        <v>0</v>
      </c>
      <c r="O9352" s="48">
        <v>9343</v>
      </c>
      <c r="P9352" s="50">
        <v>0</v>
      </c>
    </row>
    <row r="9353" spans="12:16" x14ac:dyDescent="0.3">
      <c r="L9353" s="48">
        <v>9344</v>
      </c>
      <c r="M9353" s="50">
        <v>0</v>
      </c>
      <c r="O9353" s="48">
        <v>9344</v>
      </c>
      <c r="P9353" s="50">
        <v>0</v>
      </c>
    </row>
    <row r="9354" spans="12:16" x14ac:dyDescent="0.3">
      <c r="L9354" s="48">
        <v>9345</v>
      </c>
      <c r="M9354" s="50">
        <v>0</v>
      </c>
      <c r="O9354" s="48">
        <v>9345</v>
      </c>
      <c r="P9354" s="50">
        <v>0</v>
      </c>
    </row>
    <row r="9355" spans="12:16" x14ac:dyDescent="0.3">
      <c r="L9355" s="48">
        <v>9346</v>
      </c>
      <c r="M9355" s="50">
        <v>290909.73423887364</v>
      </c>
      <c r="O9355" s="48">
        <v>9346</v>
      </c>
      <c r="P9355" s="50">
        <v>290909.73423887364</v>
      </c>
    </row>
    <row r="9356" spans="12:16" x14ac:dyDescent="0.3">
      <c r="L9356" s="48">
        <v>9347</v>
      </c>
      <c r="M9356" s="50">
        <v>0</v>
      </c>
      <c r="O9356" s="48">
        <v>9347</v>
      </c>
      <c r="P9356" s="50">
        <v>0</v>
      </c>
    </row>
    <row r="9357" spans="12:16" x14ac:dyDescent="0.3">
      <c r="L9357" s="48">
        <v>9348</v>
      </c>
      <c r="M9357" s="50">
        <v>288563.31995868566</v>
      </c>
      <c r="O9357" s="48">
        <v>9348</v>
      </c>
      <c r="P9357" s="50">
        <v>288563.31995868566</v>
      </c>
    </row>
    <row r="9358" spans="12:16" x14ac:dyDescent="0.3">
      <c r="L9358" s="48">
        <v>9349</v>
      </c>
      <c r="M9358" s="50">
        <v>159891.77804114035</v>
      </c>
      <c r="O9358" s="48">
        <v>9349</v>
      </c>
      <c r="P9358" s="50">
        <v>159891.77804114035</v>
      </c>
    </row>
    <row r="9359" spans="12:16" x14ac:dyDescent="0.3">
      <c r="L9359" s="48">
        <v>9350</v>
      </c>
      <c r="M9359" s="50">
        <v>7962560.2352636652</v>
      </c>
      <c r="O9359" s="48">
        <v>9350</v>
      </c>
      <c r="P9359" s="50">
        <v>0</v>
      </c>
    </row>
    <row r="9360" spans="12:16" x14ac:dyDescent="0.3">
      <c r="L9360" s="48">
        <v>9351</v>
      </c>
      <c r="M9360" s="50">
        <v>0</v>
      </c>
      <c r="O9360" s="48">
        <v>9351</v>
      </c>
      <c r="P9360" s="50">
        <v>0</v>
      </c>
    </row>
    <row r="9361" spans="12:16" x14ac:dyDescent="0.3">
      <c r="L9361" s="48">
        <v>9352</v>
      </c>
      <c r="M9361" s="50">
        <v>0</v>
      </c>
      <c r="O9361" s="48">
        <v>9352</v>
      </c>
      <c r="P9361" s="50">
        <v>0</v>
      </c>
    </row>
    <row r="9362" spans="12:16" x14ac:dyDescent="0.3">
      <c r="L9362" s="48">
        <v>9353</v>
      </c>
      <c r="M9362" s="50">
        <v>483544.24161381007</v>
      </c>
      <c r="O9362" s="48">
        <v>9353</v>
      </c>
      <c r="P9362" s="50">
        <v>291238.54832977499</v>
      </c>
    </row>
    <row r="9363" spans="12:16" x14ac:dyDescent="0.3">
      <c r="L9363" s="48">
        <v>9354</v>
      </c>
      <c r="M9363" s="50">
        <v>0</v>
      </c>
      <c r="O9363" s="48">
        <v>9354</v>
      </c>
      <c r="P9363" s="50">
        <v>0</v>
      </c>
    </row>
    <row r="9364" spans="12:16" x14ac:dyDescent="0.3">
      <c r="L9364" s="48">
        <v>9355</v>
      </c>
      <c r="M9364" s="50">
        <v>0</v>
      </c>
      <c r="O9364" s="48">
        <v>9355</v>
      </c>
      <c r="P9364" s="50">
        <v>0</v>
      </c>
    </row>
    <row r="9365" spans="12:16" x14ac:dyDescent="0.3">
      <c r="L9365" s="48">
        <v>9356</v>
      </c>
      <c r="M9365" s="50">
        <v>8516118.6983444765</v>
      </c>
      <c r="O9365" s="48">
        <v>9356</v>
      </c>
      <c r="P9365" s="50">
        <v>0</v>
      </c>
    </row>
    <row r="9366" spans="12:16" x14ac:dyDescent="0.3">
      <c r="L9366" s="48">
        <v>9357</v>
      </c>
      <c r="M9366" s="50">
        <v>258623.32738536879</v>
      </c>
      <c r="O9366" s="48">
        <v>9357</v>
      </c>
      <c r="P9366" s="50">
        <v>258623.32738536879</v>
      </c>
    </row>
    <row r="9367" spans="12:16" x14ac:dyDescent="0.3">
      <c r="L9367" s="48">
        <v>9358</v>
      </c>
      <c r="M9367" s="50">
        <v>0</v>
      </c>
      <c r="O9367" s="48">
        <v>9358</v>
      </c>
      <c r="P9367" s="50">
        <v>0</v>
      </c>
    </row>
    <row r="9368" spans="12:16" x14ac:dyDescent="0.3">
      <c r="L9368" s="48">
        <v>9359</v>
      </c>
      <c r="M9368" s="50">
        <v>0</v>
      </c>
      <c r="O9368" s="48">
        <v>9359</v>
      </c>
      <c r="P9368" s="50">
        <v>0</v>
      </c>
    </row>
    <row r="9369" spans="12:16" x14ac:dyDescent="0.3">
      <c r="L9369" s="48">
        <v>9360</v>
      </c>
      <c r="M9369" s="50">
        <v>1264681.808470669</v>
      </c>
      <c r="O9369" s="48">
        <v>9360</v>
      </c>
      <c r="P9369" s="50">
        <v>1264681.808470669</v>
      </c>
    </row>
    <row r="9370" spans="12:16" x14ac:dyDescent="0.3">
      <c r="L9370" s="48">
        <v>9361</v>
      </c>
      <c r="M9370" s="50">
        <v>3593640.1606859565</v>
      </c>
      <c r="O9370" s="48">
        <v>9361</v>
      </c>
      <c r="P9370" s="50">
        <v>0</v>
      </c>
    </row>
    <row r="9371" spans="12:16" x14ac:dyDescent="0.3">
      <c r="L9371" s="48">
        <v>9362</v>
      </c>
      <c r="M9371" s="50">
        <v>0</v>
      </c>
      <c r="O9371" s="48">
        <v>9362</v>
      </c>
      <c r="P9371" s="50">
        <v>0</v>
      </c>
    </row>
    <row r="9372" spans="12:16" x14ac:dyDescent="0.3">
      <c r="L9372" s="48">
        <v>9363</v>
      </c>
      <c r="M9372" s="50">
        <v>2414073.1055733105</v>
      </c>
      <c r="O9372" s="48">
        <v>9363</v>
      </c>
      <c r="P9372" s="50">
        <v>0</v>
      </c>
    </row>
    <row r="9373" spans="12:16" x14ac:dyDescent="0.3">
      <c r="L9373" s="48">
        <v>9364</v>
      </c>
      <c r="M9373" s="50">
        <v>390947.74774841144</v>
      </c>
      <c r="O9373" s="48">
        <v>9364</v>
      </c>
      <c r="P9373" s="50">
        <v>390947.74774841144</v>
      </c>
    </row>
    <row r="9374" spans="12:16" x14ac:dyDescent="0.3">
      <c r="L9374" s="48">
        <v>9365</v>
      </c>
      <c r="M9374" s="50">
        <v>0</v>
      </c>
      <c r="O9374" s="48">
        <v>9365</v>
      </c>
      <c r="P9374" s="50">
        <v>0</v>
      </c>
    </row>
    <row r="9375" spans="12:16" x14ac:dyDescent="0.3">
      <c r="L9375" s="48">
        <v>9366</v>
      </c>
      <c r="M9375" s="50">
        <v>0</v>
      </c>
      <c r="O9375" s="48">
        <v>9366</v>
      </c>
      <c r="P9375" s="50">
        <v>0</v>
      </c>
    </row>
    <row r="9376" spans="12:16" x14ac:dyDescent="0.3">
      <c r="L9376" s="48">
        <v>9367</v>
      </c>
      <c r="M9376" s="50">
        <v>410827.61319857597</v>
      </c>
      <c r="O9376" s="48">
        <v>9367</v>
      </c>
      <c r="P9376" s="50">
        <v>410827.61319857597</v>
      </c>
    </row>
    <row r="9377" spans="12:16" x14ac:dyDescent="0.3">
      <c r="L9377" s="48">
        <v>9368</v>
      </c>
      <c r="M9377" s="50">
        <v>0</v>
      </c>
      <c r="O9377" s="48">
        <v>9368</v>
      </c>
      <c r="P9377" s="50">
        <v>0</v>
      </c>
    </row>
    <row r="9378" spans="12:16" x14ac:dyDescent="0.3">
      <c r="L9378" s="48">
        <v>9369</v>
      </c>
      <c r="M9378" s="50">
        <v>0</v>
      </c>
      <c r="O9378" s="48">
        <v>9369</v>
      </c>
      <c r="P9378" s="50">
        <v>0</v>
      </c>
    </row>
    <row r="9379" spans="12:16" x14ac:dyDescent="0.3">
      <c r="L9379" s="48">
        <v>9370</v>
      </c>
      <c r="M9379" s="50">
        <v>222411.7632753675</v>
      </c>
      <c r="O9379" s="48">
        <v>9370</v>
      </c>
      <c r="P9379" s="50">
        <v>0</v>
      </c>
    </row>
    <row r="9380" spans="12:16" x14ac:dyDescent="0.3">
      <c r="L9380" s="48">
        <v>9371</v>
      </c>
      <c r="M9380" s="50">
        <v>0</v>
      </c>
      <c r="O9380" s="48">
        <v>9371</v>
      </c>
      <c r="P9380" s="50">
        <v>0</v>
      </c>
    </row>
    <row r="9381" spans="12:16" x14ac:dyDescent="0.3">
      <c r="L9381" s="48">
        <v>9372</v>
      </c>
      <c r="M9381" s="50">
        <v>2932958.6518484903</v>
      </c>
      <c r="O9381" s="48">
        <v>9372</v>
      </c>
      <c r="P9381" s="50">
        <v>2932958.6518484903</v>
      </c>
    </row>
    <row r="9382" spans="12:16" x14ac:dyDescent="0.3">
      <c r="L9382" s="48">
        <v>9373</v>
      </c>
      <c r="M9382" s="50">
        <v>0</v>
      </c>
      <c r="O9382" s="48">
        <v>9373</v>
      </c>
      <c r="P9382" s="50">
        <v>0</v>
      </c>
    </row>
    <row r="9383" spans="12:16" x14ac:dyDescent="0.3">
      <c r="L9383" s="48">
        <v>9374</v>
      </c>
      <c r="M9383" s="50">
        <v>0</v>
      </c>
      <c r="O9383" s="48">
        <v>9374</v>
      </c>
      <c r="P9383" s="50">
        <v>0</v>
      </c>
    </row>
    <row r="9384" spans="12:16" x14ac:dyDescent="0.3">
      <c r="L9384" s="48">
        <v>9375</v>
      </c>
      <c r="M9384" s="50">
        <v>1090401.4632348602</v>
      </c>
      <c r="O9384" s="48">
        <v>9375</v>
      </c>
      <c r="P9384" s="50">
        <v>226462.51257127398</v>
      </c>
    </row>
    <row r="9385" spans="12:16" x14ac:dyDescent="0.3">
      <c r="L9385" s="48">
        <v>9376</v>
      </c>
      <c r="M9385" s="50">
        <v>3796004.9402987012</v>
      </c>
      <c r="O9385" s="48">
        <v>9376</v>
      </c>
      <c r="P9385" s="50">
        <v>3796004.9402987012</v>
      </c>
    </row>
    <row r="9386" spans="12:16" x14ac:dyDescent="0.3">
      <c r="L9386" s="48">
        <v>9377</v>
      </c>
      <c r="M9386" s="50">
        <v>278600.86423160945</v>
      </c>
      <c r="O9386" s="48">
        <v>9377</v>
      </c>
      <c r="P9386" s="50">
        <v>0</v>
      </c>
    </row>
    <row r="9387" spans="12:16" x14ac:dyDescent="0.3">
      <c r="L9387" s="48">
        <v>9378</v>
      </c>
      <c r="M9387" s="50">
        <v>370384.79986826394</v>
      </c>
      <c r="O9387" s="48">
        <v>9378</v>
      </c>
      <c r="P9387" s="50">
        <v>370384.79986826394</v>
      </c>
    </row>
    <row r="9388" spans="12:16" x14ac:dyDescent="0.3">
      <c r="L9388" s="48">
        <v>9379</v>
      </c>
      <c r="M9388" s="50">
        <v>0</v>
      </c>
      <c r="O9388" s="48">
        <v>9379</v>
      </c>
      <c r="P9388" s="50">
        <v>0</v>
      </c>
    </row>
    <row r="9389" spans="12:16" x14ac:dyDescent="0.3">
      <c r="L9389" s="48">
        <v>9380</v>
      </c>
      <c r="M9389" s="50">
        <v>0</v>
      </c>
      <c r="O9389" s="48">
        <v>9380</v>
      </c>
      <c r="P9389" s="50">
        <v>0</v>
      </c>
    </row>
    <row r="9390" spans="12:16" x14ac:dyDescent="0.3">
      <c r="L9390" s="48">
        <v>9381</v>
      </c>
      <c r="M9390" s="50">
        <v>0</v>
      </c>
      <c r="O9390" s="48">
        <v>9381</v>
      </c>
      <c r="P9390" s="50">
        <v>0</v>
      </c>
    </row>
    <row r="9391" spans="12:16" x14ac:dyDescent="0.3">
      <c r="L9391" s="48">
        <v>9382</v>
      </c>
      <c r="M9391" s="50">
        <v>0</v>
      </c>
      <c r="O9391" s="48">
        <v>9382</v>
      </c>
      <c r="P9391" s="50">
        <v>0</v>
      </c>
    </row>
    <row r="9392" spans="12:16" x14ac:dyDescent="0.3">
      <c r="L9392" s="48">
        <v>9383</v>
      </c>
      <c r="M9392" s="50">
        <v>3571583.353710643</v>
      </c>
      <c r="O9392" s="48">
        <v>9383</v>
      </c>
      <c r="P9392" s="50">
        <v>440466.79911717842</v>
      </c>
    </row>
    <row r="9393" spans="12:16" x14ac:dyDescent="0.3">
      <c r="L9393" s="48">
        <v>9384</v>
      </c>
      <c r="M9393" s="50">
        <v>0</v>
      </c>
      <c r="O9393" s="48">
        <v>9384</v>
      </c>
      <c r="P9393" s="50">
        <v>0</v>
      </c>
    </row>
    <row r="9394" spans="12:16" x14ac:dyDescent="0.3">
      <c r="L9394" s="48">
        <v>9385</v>
      </c>
      <c r="M9394" s="50">
        <v>0</v>
      </c>
      <c r="O9394" s="48">
        <v>9385</v>
      </c>
      <c r="P9394" s="50">
        <v>0</v>
      </c>
    </row>
    <row r="9395" spans="12:16" x14ac:dyDescent="0.3">
      <c r="L9395" s="48">
        <v>9386</v>
      </c>
      <c r="M9395" s="50">
        <v>0</v>
      </c>
      <c r="O9395" s="48">
        <v>9386</v>
      </c>
      <c r="P9395" s="50">
        <v>0</v>
      </c>
    </row>
    <row r="9396" spans="12:16" x14ac:dyDescent="0.3">
      <c r="L9396" s="48">
        <v>9387</v>
      </c>
      <c r="M9396" s="50">
        <v>223637.38920965249</v>
      </c>
      <c r="O9396" s="48">
        <v>9387</v>
      </c>
      <c r="P9396" s="50">
        <v>223637.38920965249</v>
      </c>
    </row>
    <row r="9397" spans="12:16" x14ac:dyDescent="0.3">
      <c r="L9397" s="48">
        <v>9388</v>
      </c>
      <c r="M9397" s="50">
        <v>206861.22949927597</v>
      </c>
      <c r="O9397" s="48">
        <v>9388</v>
      </c>
      <c r="P9397" s="50">
        <v>206861.22949927597</v>
      </c>
    </row>
    <row r="9398" spans="12:16" x14ac:dyDescent="0.3">
      <c r="L9398" s="48">
        <v>9389</v>
      </c>
      <c r="M9398" s="50">
        <v>0</v>
      </c>
      <c r="O9398" s="48">
        <v>9389</v>
      </c>
      <c r="P9398" s="50">
        <v>0</v>
      </c>
    </row>
    <row r="9399" spans="12:16" x14ac:dyDescent="0.3">
      <c r="L9399" s="48">
        <v>9390</v>
      </c>
      <c r="M9399" s="50">
        <v>0</v>
      </c>
      <c r="O9399" s="48">
        <v>9390</v>
      </c>
      <c r="P9399" s="50">
        <v>0</v>
      </c>
    </row>
    <row r="9400" spans="12:16" x14ac:dyDescent="0.3">
      <c r="L9400" s="48">
        <v>9391</v>
      </c>
      <c r="M9400" s="50">
        <v>3424926.1210796447</v>
      </c>
      <c r="O9400" s="48">
        <v>9391</v>
      </c>
      <c r="P9400" s="50">
        <v>3424926.1210796447</v>
      </c>
    </row>
    <row r="9401" spans="12:16" x14ac:dyDescent="0.3">
      <c r="L9401" s="48">
        <v>9392</v>
      </c>
      <c r="M9401" s="50">
        <v>0</v>
      </c>
      <c r="O9401" s="48">
        <v>9392</v>
      </c>
      <c r="P9401" s="50">
        <v>0</v>
      </c>
    </row>
    <row r="9402" spans="12:16" x14ac:dyDescent="0.3">
      <c r="L9402" s="48">
        <v>9393</v>
      </c>
      <c r="M9402" s="50">
        <v>0</v>
      </c>
      <c r="O9402" s="48">
        <v>9393</v>
      </c>
      <c r="P9402" s="50">
        <v>0</v>
      </c>
    </row>
    <row r="9403" spans="12:16" x14ac:dyDescent="0.3">
      <c r="L9403" s="48">
        <v>9394</v>
      </c>
      <c r="M9403" s="50">
        <v>0</v>
      </c>
      <c r="O9403" s="48">
        <v>9394</v>
      </c>
      <c r="P9403" s="50">
        <v>0</v>
      </c>
    </row>
    <row r="9404" spans="12:16" x14ac:dyDescent="0.3">
      <c r="L9404" s="48">
        <v>9395</v>
      </c>
      <c r="M9404" s="50">
        <v>0</v>
      </c>
      <c r="O9404" s="48">
        <v>9395</v>
      </c>
      <c r="P9404" s="50">
        <v>0</v>
      </c>
    </row>
    <row r="9405" spans="12:16" x14ac:dyDescent="0.3">
      <c r="L9405" s="48">
        <v>9396</v>
      </c>
      <c r="M9405" s="50">
        <v>0</v>
      </c>
      <c r="O9405" s="48">
        <v>9396</v>
      </c>
      <c r="P9405" s="50">
        <v>0</v>
      </c>
    </row>
    <row r="9406" spans="12:16" x14ac:dyDescent="0.3">
      <c r="L9406" s="48">
        <v>9397</v>
      </c>
      <c r="M9406" s="50">
        <v>0</v>
      </c>
      <c r="O9406" s="48">
        <v>9397</v>
      </c>
      <c r="P9406" s="50">
        <v>0</v>
      </c>
    </row>
    <row r="9407" spans="12:16" x14ac:dyDescent="0.3">
      <c r="L9407" s="48">
        <v>9398</v>
      </c>
      <c r="M9407" s="50">
        <v>3208814.8037591809</v>
      </c>
      <c r="O9407" s="48">
        <v>9398</v>
      </c>
      <c r="P9407" s="50">
        <v>112926.59066310672</v>
      </c>
    </row>
    <row r="9408" spans="12:16" x14ac:dyDescent="0.3">
      <c r="L9408" s="48">
        <v>9399</v>
      </c>
      <c r="M9408" s="50">
        <v>218022.01129559812</v>
      </c>
      <c r="O9408" s="48">
        <v>9399</v>
      </c>
      <c r="P9408" s="50">
        <v>218022.01129559812</v>
      </c>
    </row>
    <row r="9409" spans="12:16" x14ac:dyDescent="0.3">
      <c r="L9409" s="48">
        <v>9400</v>
      </c>
      <c r="M9409" s="50">
        <v>0</v>
      </c>
      <c r="O9409" s="48">
        <v>9400</v>
      </c>
      <c r="P9409" s="50">
        <v>0</v>
      </c>
    </row>
    <row r="9410" spans="12:16" x14ac:dyDescent="0.3">
      <c r="L9410" s="48">
        <v>9401</v>
      </c>
      <c r="M9410" s="50">
        <v>343996.65620582848</v>
      </c>
      <c r="O9410" s="48">
        <v>9401</v>
      </c>
      <c r="P9410" s="50">
        <v>343996.65620582848</v>
      </c>
    </row>
    <row r="9411" spans="12:16" x14ac:dyDescent="0.3">
      <c r="L9411" s="48">
        <v>9402</v>
      </c>
      <c r="M9411" s="50">
        <v>0</v>
      </c>
      <c r="O9411" s="48">
        <v>9402</v>
      </c>
      <c r="P9411" s="50">
        <v>0</v>
      </c>
    </row>
    <row r="9412" spans="12:16" x14ac:dyDescent="0.3">
      <c r="L9412" s="48">
        <v>9403</v>
      </c>
      <c r="M9412" s="50">
        <v>3211433.5279415683</v>
      </c>
      <c r="O9412" s="48">
        <v>9403</v>
      </c>
      <c r="P9412" s="50">
        <v>0</v>
      </c>
    </row>
    <row r="9413" spans="12:16" x14ac:dyDescent="0.3">
      <c r="L9413" s="48">
        <v>9404</v>
      </c>
      <c r="M9413" s="50">
        <v>0</v>
      </c>
      <c r="O9413" s="48">
        <v>9404</v>
      </c>
      <c r="P9413" s="50">
        <v>0</v>
      </c>
    </row>
    <row r="9414" spans="12:16" x14ac:dyDescent="0.3">
      <c r="L9414" s="48">
        <v>9405</v>
      </c>
      <c r="M9414" s="50">
        <v>2459781.7168806298</v>
      </c>
      <c r="O9414" s="48">
        <v>9405</v>
      </c>
      <c r="P9414" s="50">
        <v>1388022.7614087809</v>
      </c>
    </row>
    <row r="9415" spans="12:16" x14ac:dyDescent="0.3">
      <c r="L9415" s="48">
        <v>9406</v>
      </c>
      <c r="M9415" s="50">
        <v>342044.37686697324</v>
      </c>
      <c r="O9415" s="48">
        <v>9406</v>
      </c>
      <c r="P9415" s="50">
        <v>342044.37686697324</v>
      </c>
    </row>
    <row r="9416" spans="12:16" x14ac:dyDescent="0.3">
      <c r="L9416" s="48">
        <v>9407</v>
      </c>
      <c r="M9416" s="50">
        <v>0</v>
      </c>
      <c r="O9416" s="48">
        <v>9407</v>
      </c>
      <c r="P9416" s="50">
        <v>0</v>
      </c>
    </row>
    <row r="9417" spans="12:16" x14ac:dyDescent="0.3">
      <c r="L9417" s="48">
        <v>9408</v>
      </c>
      <c r="M9417" s="50">
        <v>0</v>
      </c>
      <c r="O9417" s="48">
        <v>9408</v>
      </c>
      <c r="P9417" s="50">
        <v>0</v>
      </c>
    </row>
    <row r="9418" spans="12:16" x14ac:dyDescent="0.3">
      <c r="L9418" s="48">
        <v>9409</v>
      </c>
      <c r="M9418" s="50">
        <v>337897.56242864288</v>
      </c>
      <c r="O9418" s="48">
        <v>9409</v>
      </c>
      <c r="P9418" s="50">
        <v>0</v>
      </c>
    </row>
    <row r="9419" spans="12:16" x14ac:dyDescent="0.3">
      <c r="L9419" s="48">
        <v>9410</v>
      </c>
      <c r="M9419" s="50">
        <v>870611.79714175279</v>
      </c>
      <c r="O9419" s="48">
        <v>9410</v>
      </c>
      <c r="P9419" s="50">
        <v>0</v>
      </c>
    </row>
    <row r="9420" spans="12:16" x14ac:dyDescent="0.3">
      <c r="L9420" s="48">
        <v>9411</v>
      </c>
      <c r="M9420" s="50">
        <v>0</v>
      </c>
      <c r="O9420" s="48">
        <v>9411</v>
      </c>
      <c r="P9420" s="50">
        <v>0</v>
      </c>
    </row>
    <row r="9421" spans="12:16" x14ac:dyDescent="0.3">
      <c r="L9421" s="48">
        <v>9412</v>
      </c>
      <c r="M9421" s="50">
        <v>0</v>
      </c>
      <c r="O9421" s="48">
        <v>9412</v>
      </c>
      <c r="P9421" s="50">
        <v>0</v>
      </c>
    </row>
    <row r="9422" spans="12:16" x14ac:dyDescent="0.3">
      <c r="L9422" s="48">
        <v>9413</v>
      </c>
      <c r="M9422" s="50">
        <v>0</v>
      </c>
      <c r="O9422" s="48">
        <v>9413</v>
      </c>
      <c r="P9422" s="50">
        <v>0</v>
      </c>
    </row>
    <row r="9423" spans="12:16" x14ac:dyDescent="0.3">
      <c r="L9423" s="48">
        <v>9414</v>
      </c>
      <c r="M9423" s="50">
        <v>1448293.9663541713</v>
      </c>
      <c r="O9423" s="48">
        <v>9414</v>
      </c>
      <c r="P9423" s="50">
        <v>1448293.9663541713</v>
      </c>
    </row>
    <row r="9424" spans="12:16" x14ac:dyDescent="0.3">
      <c r="L9424" s="48">
        <v>9415</v>
      </c>
      <c r="M9424" s="50">
        <v>5203479.0331480857</v>
      </c>
      <c r="O9424" s="48">
        <v>9415</v>
      </c>
      <c r="P9424" s="50">
        <v>0</v>
      </c>
    </row>
    <row r="9425" spans="12:16" x14ac:dyDescent="0.3">
      <c r="L9425" s="48">
        <v>9416</v>
      </c>
      <c r="M9425" s="50">
        <v>0</v>
      </c>
      <c r="O9425" s="48">
        <v>9416</v>
      </c>
      <c r="P9425" s="50">
        <v>0</v>
      </c>
    </row>
    <row r="9426" spans="12:16" x14ac:dyDescent="0.3">
      <c r="L9426" s="48">
        <v>9417</v>
      </c>
      <c r="M9426" s="50">
        <v>0</v>
      </c>
      <c r="O9426" s="48">
        <v>9417</v>
      </c>
      <c r="P9426" s="50">
        <v>0</v>
      </c>
    </row>
    <row r="9427" spans="12:16" x14ac:dyDescent="0.3">
      <c r="L9427" s="48">
        <v>9418</v>
      </c>
      <c r="M9427" s="50">
        <v>0</v>
      </c>
      <c r="O9427" s="48">
        <v>9418</v>
      </c>
      <c r="P9427" s="50">
        <v>0</v>
      </c>
    </row>
    <row r="9428" spans="12:16" x14ac:dyDescent="0.3">
      <c r="L9428" s="48">
        <v>9419</v>
      </c>
      <c r="M9428" s="50">
        <v>0</v>
      </c>
      <c r="O9428" s="48">
        <v>9419</v>
      </c>
      <c r="P9428" s="50">
        <v>0</v>
      </c>
    </row>
    <row r="9429" spans="12:16" x14ac:dyDescent="0.3">
      <c r="L9429" s="48">
        <v>9420</v>
      </c>
      <c r="M9429" s="50">
        <v>0</v>
      </c>
      <c r="O9429" s="48">
        <v>9420</v>
      </c>
      <c r="P9429" s="50">
        <v>0</v>
      </c>
    </row>
    <row r="9430" spans="12:16" x14ac:dyDescent="0.3">
      <c r="L9430" s="48">
        <v>9421</v>
      </c>
      <c r="M9430" s="50">
        <v>0</v>
      </c>
      <c r="O9430" s="48">
        <v>9421</v>
      </c>
      <c r="P9430" s="50">
        <v>0</v>
      </c>
    </row>
    <row r="9431" spans="12:16" x14ac:dyDescent="0.3">
      <c r="L9431" s="48">
        <v>9422</v>
      </c>
      <c r="M9431" s="50">
        <v>0</v>
      </c>
      <c r="O9431" s="48">
        <v>9422</v>
      </c>
      <c r="P9431" s="50">
        <v>0</v>
      </c>
    </row>
    <row r="9432" spans="12:16" x14ac:dyDescent="0.3">
      <c r="L9432" s="48">
        <v>9423</v>
      </c>
      <c r="M9432" s="50">
        <v>12656780.831645597</v>
      </c>
      <c r="O9432" s="48">
        <v>9423</v>
      </c>
      <c r="P9432" s="50">
        <v>0</v>
      </c>
    </row>
    <row r="9433" spans="12:16" x14ac:dyDescent="0.3">
      <c r="L9433" s="48">
        <v>9424</v>
      </c>
      <c r="M9433" s="50">
        <v>146622.48279588588</v>
      </c>
      <c r="O9433" s="48">
        <v>9424</v>
      </c>
      <c r="P9433" s="50">
        <v>146622.48279588588</v>
      </c>
    </row>
    <row r="9434" spans="12:16" x14ac:dyDescent="0.3">
      <c r="L9434" s="48">
        <v>9425</v>
      </c>
      <c r="M9434" s="50">
        <v>388119.22831687331</v>
      </c>
      <c r="O9434" s="48">
        <v>9425</v>
      </c>
      <c r="P9434" s="50">
        <v>388119.22831687331</v>
      </c>
    </row>
    <row r="9435" spans="12:16" x14ac:dyDescent="0.3">
      <c r="L9435" s="48">
        <v>9426</v>
      </c>
      <c r="M9435" s="50">
        <v>573895.41403778025</v>
      </c>
      <c r="O9435" s="48">
        <v>9426</v>
      </c>
      <c r="P9435" s="50">
        <v>0</v>
      </c>
    </row>
    <row r="9436" spans="12:16" x14ac:dyDescent="0.3">
      <c r="L9436" s="48">
        <v>9427</v>
      </c>
      <c r="M9436" s="50">
        <v>2790672.8620867268</v>
      </c>
      <c r="O9436" s="48">
        <v>9427</v>
      </c>
      <c r="P9436" s="50">
        <v>404095.95243828371</v>
      </c>
    </row>
    <row r="9437" spans="12:16" x14ac:dyDescent="0.3">
      <c r="L9437" s="48">
        <v>9428</v>
      </c>
      <c r="M9437" s="50">
        <v>3789957.1684076139</v>
      </c>
      <c r="O9437" s="48">
        <v>9428</v>
      </c>
      <c r="P9437" s="50">
        <v>0</v>
      </c>
    </row>
    <row r="9438" spans="12:16" x14ac:dyDescent="0.3">
      <c r="L9438" s="48">
        <v>9429</v>
      </c>
      <c r="M9438" s="50">
        <v>0</v>
      </c>
      <c r="O9438" s="48">
        <v>9429</v>
      </c>
      <c r="P9438" s="50">
        <v>0</v>
      </c>
    </row>
    <row r="9439" spans="12:16" x14ac:dyDescent="0.3">
      <c r="L9439" s="48">
        <v>9430</v>
      </c>
      <c r="M9439" s="50">
        <v>1372239.8992323233</v>
      </c>
      <c r="O9439" s="48">
        <v>9430</v>
      </c>
      <c r="P9439" s="50">
        <v>0</v>
      </c>
    </row>
    <row r="9440" spans="12:16" x14ac:dyDescent="0.3">
      <c r="L9440" s="48">
        <v>9431</v>
      </c>
      <c r="M9440" s="50">
        <v>2309821.6513253949</v>
      </c>
      <c r="O9440" s="48">
        <v>9431</v>
      </c>
      <c r="P9440" s="50">
        <v>0</v>
      </c>
    </row>
    <row r="9441" spans="12:16" x14ac:dyDescent="0.3">
      <c r="L9441" s="48">
        <v>9432</v>
      </c>
      <c r="M9441" s="50">
        <v>4220885.7087843735</v>
      </c>
      <c r="O9441" s="48">
        <v>9432</v>
      </c>
      <c r="P9441" s="50">
        <v>4220885.7087843735</v>
      </c>
    </row>
    <row r="9442" spans="12:16" x14ac:dyDescent="0.3">
      <c r="L9442" s="48">
        <v>9433</v>
      </c>
      <c r="M9442" s="50">
        <v>9453563.5157818701</v>
      </c>
      <c r="O9442" s="48">
        <v>9433</v>
      </c>
      <c r="P9442" s="50">
        <v>9453563.5157818701</v>
      </c>
    </row>
    <row r="9443" spans="12:16" x14ac:dyDescent="0.3">
      <c r="L9443" s="48">
        <v>9434</v>
      </c>
      <c r="M9443" s="50">
        <v>154871.38862083593</v>
      </c>
      <c r="O9443" s="48">
        <v>9434</v>
      </c>
      <c r="P9443" s="50">
        <v>154871.38862083593</v>
      </c>
    </row>
    <row r="9444" spans="12:16" x14ac:dyDescent="0.3">
      <c r="L9444" s="48">
        <v>9435</v>
      </c>
      <c r="M9444" s="50">
        <v>0</v>
      </c>
      <c r="O9444" s="48">
        <v>9435</v>
      </c>
      <c r="P9444" s="50">
        <v>0</v>
      </c>
    </row>
    <row r="9445" spans="12:16" x14ac:dyDescent="0.3">
      <c r="L9445" s="48">
        <v>9436</v>
      </c>
      <c r="M9445" s="50">
        <v>388365.60828991968</v>
      </c>
      <c r="O9445" s="48">
        <v>9436</v>
      </c>
      <c r="P9445" s="50">
        <v>388365.60828991968</v>
      </c>
    </row>
    <row r="9446" spans="12:16" x14ac:dyDescent="0.3">
      <c r="L9446" s="48">
        <v>9437</v>
      </c>
      <c r="M9446" s="50">
        <v>1694226.5309086551</v>
      </c>
      <c r="O9446" s="48">
        <v>9437</v>
      </c>
      <c r="P9446" s="50">
        <v>1694226.5309086551</v>
      </c>
    </row>
    <row r="9447" spans="12:16" x14ac:dyDescent="0.3">
      <c r="L9447" s="48">
        <v>9438</v>
      </c>
      <c r="M9447" s="50">
        <v>252312.17401572852</v>
      </c>
      <c r="O9447" s="48">
        <v>9438</v>
      </c>
      <c r="P9447" s="50">
        <v>252312.17401572852</v>
      </c>
    </row>
    <row r="9448" spans="12:16" x14ac:dyDescent="0.3">
      <c r="L9448" s="48">
        <v>9439</v>
      </c>
      <c r="M9448" s="50">
        <v>2413278.206354829</v>
      </c>
      <c r="O9448" s="48">
        <v>9439</v>
      </c>
      <c r="P9448" s="50">
        <v>0</v>
      </c>
    </row>
    <row r="9449" spans="12:16" x14ac:dyDescent="0.3">
      <c r="L9449" s="48">
        <v>9440</v>
      </c>
      <c r="M9449" s="50">
        <v>3123725.3837648714</v>
      </c>
      <c r="O9449" s="48">
        <v>9440</v>
      </c>
      <c r="P9449" s="50">
        <v>0</v>
      </c>
    </row>
    <row r="9450" spans="12:16" x14ac:dyDescent="0.3">
      <c r="L9450" s="48">
        <v>9441</v>
      </c>
      <c r="M9450" s="50">
        <v>1669711.4536289067</v>
      </c>
      <c r="O9450" s="48">
        <v>9441</v>
      </c>
      <c r="P9450" s="50">
        <v>0</v>
      </c>
    </row>
    <row r="9451" spans="12:16" x14ac:dyDescent="0.3">
      <c r="L9451" s="48">
        <v>9442</v>
      </c>
      <c r="M9451" s="50">
        <v>3410858.6950459741</v>
      </c>
      <c r="O9451" s="48">
        <v>9442</v>
      </c>
      <c r="P9451" s="50">
        <v>3410858.6950459741</v>
      </c>
    </row>
    <row r="9452" spans="12:16" x14ac:dyDescent="0.3">
      <c r="L9452" s="48">
        <v>9443</v>
      </c>
      <c r="M9452" s="50">
        <v>216516.65889116423</v>
      </c>
      <c r="O9452" s="48">
        <v>9443</v>
      </c>
      <c r="P9452" s="50">
        <v>216516.65889116423</v>
      </c>
    </row>
    <row r="9453" spans="12:16" x14ac:dyDescent="0.3">
      <c r="L9453" s="48">
        <v>9444</v>
      </c>
      <c r="M9453" s="50">
        <v>1927252.4619859098</v>
      </c>
      <c r="O9453" s="48">
        <v>9444</v>
      </c>
      <c r="P9453" s="50">
        <v>0</v>
      </c>
    </row>
    <row r="9454" spans="12:16" x14ac:dyDescent="0.3">
      <c r="L9454" s="48">
        <v>9445</v>
      </c>
      <c r="M9454" s="50">
        <v>0</v>
      </c>
      <c r="O9454" s="48">
        <v>9445</v>
      </c>
      <c r="P9454" s="50">
        <v>0</v>
      </c>
    </row>
    <row r="9455" spans="12:16" x14ac:dyDescent="0.3">
      <c r="L9455" s="48">
        <v>9446</v>
      </c>
      <c r="M9455" s="50">
        <v>0</v>
      </c>
      <c r="O9455" s="48">
        <v>9446</v>
      </c>
      <c r="P9455" s="50">
        <v>0</v>
      </c>
    </row>
    <row r="9456" spans="12:16" x14ac:dyDescent="0.3">
      <c r="L9456" s="48">
        <v>9447</v>
      </c>
      <c r="M9456" s="50">
        <v>15520741.428295193</v>
      </c>
      <c r="O9456" s="48">
        <v>9447</v>
      </c>
      <c r="P9456" s="50">
        <v>0</v>
      </c>
    </row>
    <row r="9457" spans="12:16" x14ac:dyDescent="0.3">
      <c r="L9457" s="48">
        <v>9448</v>
      </c>
      <c r="M9457" s="50">
        <v>247991.44514396592</v>
      </c>
      <c r="O9457" s="48">
        <v>9448</v>
      </c>
      <c r="P9457" s="50">
        <v>247991.44514396592</v>
      </c>
    </row>
    <row r="9458" spans="12:16" x14ac:dyDescent="0.3">
      <c r="L9458" s="48">
        <v>9449</v>
      </c>
      <c r="M9458" s="50">
        <v>202547.86679791068</v>
      </c>
      <c r="O9458" s="48">
        <v>9449</v>
      </c>
      <c r="P9458" s="50">
        <v>0</v>
      </c>
    </row>
    <row r="9459" spans="12:16" x14ac:dyDescent="0.3">
      <c r="L9459" s="48">
        <v>9450</v>
      </c>
      <c r="M9459" s="50">
        <v>0</v>
      </c>
      <c r="O9459" s="48">
        <v>9450</v>
      </c>
      <c r="P9459" s="50">
        <v>0</v>
      </c>
    </row>
    <row r="9460" spans="12:16" x14ac:dyDescent="0.3">
      <c r="L9460" s="48">
        <v>9451</v>
      </c>
      <c r="M9460" s="50">
        <v>0</v>
      </c>
      <c r="O9460" s="48">
        <v>9451</v>
      </c>
      <c r="P9460" s="50">
        <v>0</v>
      </c>
    </row>
    <row r="9461" spans="12:16" x14ac:dyDescent="0.3">
      <c r="L9461" s="48">
        <v>9452</v>
      </c>
      <c r="M9461" s="50">
        <v>416065.51882525731</v>
      </c>
      <c r="O9461" s="48">
        <v>9452</v>
      </c>
      <c r="P9461" s="50">
        <v>0</v>
      </c>
    </row>
    <row r="9462" spans="12:16" x14ac:dyDescent="0.3">
      <c r="L9462" s="48">
        <v>9453</v>
      </c>
      <c r="M9462" s="50">
        <v>0</v>
      </c>
      <c r="O9462" s="48">
        <v>9453</v>
      </c>
      <c r="P9462" s="50">
        <v>0</v>
      </c>
    </row>
    <row r="9463" spans="12:16" x14ac:dyDescent="0.3">
      <c r="L9463" s="48">
        <v>9454</v>
      </c>
      <c r="M9463" s="50">
        <v>687629.89418183768</v>
      </c>
      <c r="O9463" s="48">
        <v>9454</v>
      </c>
      <c r="P9463" s="50">
        <v>687629.89418183768</v>
      </c>
    </row>
    <row r="9464" spans="12:16" x14ac:dyDescent="0.3">
      <c r="L9464" s="48">
        <v>9455</v>
      </c>
      <c r="M9464" s="50">
        <v>24769.483504240598</v>
      </c>
      <c r="O9464" s="48">
        <v>9455</v>
      </c>
      <c r="P9464" s="50">
        <v>24769.483504240598</v>
      </c>
    </row>
    <row r="9465" spans="12:16" x14ac:dyDescent="0.3">
      <c r="L9465" s="48">
        <v>9456</v>
      </c>
      <c r="M9465" s="50">
        <v>1278680.1576929924</v>
      </c>
      <c r="O9465" s="48">
        <v>9456</v>
      </c>
      <c r="P9465" s="50">
        <v>1278680.1576929924</v>
      </c>
    </row>
    <row r="9466" spans="12:16" x14ac:dyDescent="0.3">
      <c r="L9466" s="48">
        <v>9457</v>
      </c>
      <c r="M9466" s="50">
        <v>3156853.3309099223</v>
      </c>
      <c r="O9466" s="48">
        <v>9457</v>
      </c>
      <c r="P9466" s="50">
        <v>0</v>
      </c>
    </row>
    <row r="9467" spans="12:16" x14ac:dyDescent="0.3">
      <c r="L9467" s="48">
        <v>9458</v>
      </c>
      <c r="M9467" s="50">
        <v>0</v>
      </c>
      <c r="O9467" s="48">
        <v>9458</v>
      </c>
      <c r="P9467" s="50">
        <v>0</v>
      </c>
    </row>
    <row r="9468" spans="12:16" x14ac:dyDescent="0.3">
      <c r="L9468" s="48">
        <v>9459</v>
      </c>
      <c r="M9468" s="50">
        <v>0</v>
      </c>
      <c r="O9468" s="48">
        <v>9459</v>
      </c>
      <c r="P9468" s="50">
        <v>0</v>
      </c>
    </row>
    <row r="9469" spans="12:16" x14ac:dyDescent="0.3">
      <c r="L9469" s="48">
        <v>9460</v>
      </c>
      <c r="M9469" s="50">
        <v>840578.89460208477</v>
      </c>
      <c r="O9469" s="48">
        <v>9460</v>
      </c>
      <c r="P9469" s="50">
        <v>840578.89460208477</v>
      </c>
    </row>
    <row r="9470" spans="12:16" x14ac:dyDescent="0.3">
      <c r="L9470" s="48">
        <v>9461</v>
      </c>
      <c r="M9470" s="50">
        <v>3593421.0562011069</v>
      </c>
      <c r="O9470" s="48">
        <v>9461</v>
      </c>
      <c r="P9470" s="50">
        <v>0</v>
      </c>
    </row>
    <row r="9471" spans="12:16" x14ac:dyDescent="0.3">
      <c r="L9471" s="48">
        <v>9462</v>
      </c>
      <c r="M9471" s="50">
        <v>344835.48327467561</v>
      </c>
      <c r="O9471" s="48">
        <v>9462</v>
      </c>
      <c r="P9471" s="50">
        <v>344835.48327467561</v>
      </c>
    </row>
    <row r="9472" spans="12:16" x14ac:dyDescent="0.3">
      <c r="L9472" s="48">
        <v>9463</v>
      </c>
      <c r="M9472" s="50">
        <v>0</v>
      </c>
      <c r="O9472" s="48">
        <v>9463</v>
      </c>
      <c r="P9472" s="50">
        <v>0</v>
      </c>
    </row>
    <row r="9473" spans="12:16" x14ac:dyDescent="0.3">
      <c r="L9473" s="48">
        <v>9464</v>
      </c>
      <c r="M9473" s="50">
        <v>3224932.9974236125</v>
      </c>
      <c r="O9473" s="48">
        <v>9464</v>
      </c>
      <c r="P9473" s="50">
        <v>0</v>
      </c>
    </row>
    <row r="9474" spans="12:16" x14ac:dyDescent="0.3">
      <c r="L9474" s="48">
        <v>9465</v>
      </c>
      <c r="M9474" s="50">
        <v>0</v>
      </c>
      <c r="O9474" s="48">
        <v>9465</v>
      </c>
      <c r="P9474" s="50">
        <v>0</v>
      </c>
    </row>
    <row r="9475" spans="12:16" x14ac:dyDescent="0.3">
      <c r="L9475" s="48">
        <v>9466</v>
      </c>
      <c r="M9475" s="50">
        <v>0</v>
      </c>
      <c r="O9475" s="48">
        <v>9466</v>
      </c>
      <c r="P9475" s="50">
        <v>0</v>
      </c>
    </row>
    <row r="9476" spans="12:16" x14ac:dyDescent="0.3">
      <c r="L9476" s="48">
        <v>9467</v>
      </c>
      <c r="M9476" s="50">
        <v>0</v>
      </c>
      <c r="O9476" s="48">
        <v>9467</v>
      </c>
      <c r="P9476" s="50">
        <v>0</v>
      </c>
    </row>
    <row r="9477" spans="12:16" x14ac:dyDescent="0.3">
      <c r="L9477" s="48">
        <v>9468</v>
      </c>
      <c r="M9477" s="50">
        <v>0</v>
      </c>
      <c r="O9477" s="48">
        <v>9468</v>
      </c>
      <c r="P9477" s="50">
        <v>0</v>
      </c>
    </row>
    <row r="9478" spans="12:16" x14ac:dyDescent="0.3">
      <c r="L9478" s="48">
        <v>9469</v>
      </c>
      <c r="M9478" s="50">
        <v>0</v>
      </c>
      <c r="O9478" s="48">
        <v>9469</v>
      </c>
      <c r="P9478" s="50">
        <v>0</v>
      </c>
    </row>
    <row r="9479" spans="12:16" x14ac:dyDescent="0.3">
      <c r="L9479" s="48">
        <v>9470</v>
      </c>
      <c r="M9479" s="50">
        <v>228634.8900566315</v>
      </c>
      <c r="O9479" s="48">
        <v>9470</v>
      </c>
      <c r="P9479" s="50">
        <v>228634.8900566315</v>
      </c>
    </row>
    <row r="9480" spans="12:16" x14ac:dyDescent="0.3">
      <c r="L9480" s="48">
        <v>9471</v>
      </c>
      <c r="M9480" s="50">
        <v>139043.61035398292</v>
      </c>
      <c r="O9480" s="48">
        <v>9471</v>
      </c>
      <c r="P9480" s="50">
        <v>0</v>
      </c>
    </row>
    <row r="9481" spans="12:16" x14ac:dyDescent="0.3">
      <c r="L9481" s="48">
        <v>9472</v>
      </c>
      <c r="M9481" s="50">
        <v>2411016.2635846166</v>
      </c>
      <c r="O9481" s="48">
        <v>9472</v>
      </c>
      <c r="P9481" s="50">
        <v>167933.45844282373</v>
      </c>
    </row>
    <row r="9482" spans="12:16" x14ac:dyDescent="0.3">
      <c r="L9482" s="48">
        <v>9473</v>
      </c>
      <c r="M9482" s="50">
        <v>0</v>
      </c>
      <c r="O9482" s="48">
        <v>9473</v>
      </c>
      <c r="P9482" s="50">
        <v>0</v>
      </c>
    </row>
    <row r="9483" spans="12:16" x14ac:dyDescent="0.3">
      <c r="L9483" s="48">
        <v>9474</v>
      </c>
      <c r="M9483" s="50">
        <v>0</v>
      </c>
      <c r="O9483" s="48">
        <v>9474</v>
      </c>
      <c r="P9483" s="50">
        <v>0</v>
      </c>
    </row>
    <row r="9484" spans="12:16" x14ac:dyDescent="0.3">
      <c r="L9484" s="48">
        <v>9475</v>
      </c>
      <c r="M9484" s="50">
        <v>210559.29825322915</v>
      </c>
      <c r="O9484" s="48">
        <v>9475</v>
      </c>
      <c r="P9484" s="50">
        <v>0</v>
      </c>
    </row>
    <row r="9485" spans="12:16" x14ac:dyDescent="0.3">
      <c r="L9485" s="48">
        <v>9476</v>
      </c>
      <c r="M9485" s="50">
        <v>230125.91107811048</v>
      </c>
      <c r="O9485" s="48">
        <v>9476</v>
      </c>
      <c r="P9485" s="50">
        <v>230125.91107811048</v>
      </c>
    </row>
    <row r="9486" spans="12:16" x14ac:dyDescent="0.3">
      <c r="L9486" s="48">
        <v>9477</v>
      </c>
      <c r="M9486" s="50">
        <v>0</v>
      </c>
      <c r="O9486" s="48">
        <v>9477</v>
      </c>
      <c r="P9486" s="50">
        <v>0</v>
      </c>
    </row>
    <row r="9487" spans="12:16" x14ac:dyDescent="0.3">
      <c r="L9487" s="48">
        <v>9478</v>
      </c>
      <c r="M9487" s="50">
        <v>3454352.6290516951</v>
      </c>
      <c r="O9487" s="48">
        <v>9478</v>
      </c>
      <c r="P9487" s="50">
        <v>3454352.6290516951</v>
      </c>
    </row>
    <row r="9488" spans="12:16" x14ac:dyDescent="0.3">
      <c r="L9488" s="48">
        <v>9479</v>
      </c>
      <c r="M9488" s="50">
        <v>0</v>
      </c>
      <c r="O9488" s="48">
        <v>9479</v>
      </c>
      <c r="P9488" s="50">
        <v>0</v>
      </c>
    </row>
    <row r="9489" spans="12:16" x14ac:dyDescent="0.3">
      <c r="L9489" s="48">
        <v>9480</v>
      </c>
      <c r="M9489" s="50">
        <v>0</v>
      </c>
      <c r="O9489" s="48">
        <v>9480</v>
      </c>
      <c r="P9489" s="50">
        <v>0</v>
      </c>
    </row>
    <row r="9490" spans="12:16" x14ac:dyDescent="0.3">
      <c r="L9490" s="48">
        <v>9481</v>
      </c>
      <c r="M9490" s="50">
        <v>0</v>
      </c>
      <c r="O9490" s="48">
        <v>9481</v>
      </c>
      <c r="P9490" s="50">
        <v>0</v>
      </c>
    </row>
    <row r="9491" spans="12:16" x14ac:dyDescent="0.3">
      <c r="L9491" s="48">
        <v>9482</v>
      </c>
      <c r="M9491" s="50">
        <v>128098.96831570707</v>
      </c>
      <c r="O9491" s="48">
        <v>9482</v>
      </c>
      <c r="P9491" s="50">
        <v>128098.96831570707</v>
      </c>
    </row>
    <row r="9492" spans="12:16" x14ac:dyDescent="0.3">
      <c r="L9492" s="48">
        <v>9483</v>
      </c>
      <c r="M9492" s="50">
        <v>0</v>
      </c>
      <c r="O9492" s="48">
        <v>9483</v>
      </c>
      <c r="P9492" s="50">
        <v>0</v>
      </c>
    </row>
    <row r="9493" spans="12:16" x14ac:dyDescent="0.3">
      <c r="L9493" s="48">
        <v>9484</v>
      </c>
      <c r="M9493" s="50">
        <v>507347.7133188615</v>
      </c>
      <c r="O9493" s="48">
        <v>9484</v>
      </c>
      <c r="P9493" s="50">
        <v>0</v>
      </c>
    </row>
    <row r="9494" spans="12:16" x14ac:dyDescent="0.3">
      <c r="L9494" s="48">
        <v>9485</v>
      </c>
      <c r="M9494" s="50">
        <v>0</v>
      </c>
      <c r="O9494" s="48">
        <v>9485</v>
      </c>
      <c r="P9494" s="50">
        <v>0</v>
      </c>
    </row>
    <row r="9495" spans="12:16" x14ac:dyDescent="0.3">
      <c r="L9495" s="48">
        <v>9486</v>
      </c>
      <c r="M9495" s="50">
        <v>454693.11607745005</v>
      </c>
      <c r="O9495" s="48">
        <v>9486</v>
      </c>
      <c r="P9495" s="50">
        <v>454693.11607745005</v>
      </c>
    </row>
    <row r="9496" spans="12:16" x14ac:dyDescent="0.3">
      <c r="L9496" s="48">
        <v>9487</v>
      </c>
      <c r="M9496" s="50">
        <v>4291384.4494242556</v>
      </c>
      <c r="O9496" s="48">
        <v>9487</v>
      </c>
      <c r="P9496" s="50">
        <v>1548859.6216334349</v>
      </c>
    </row>
    <row r="9497" spans="12:16" x14ac:dyDescent="0.3">
      <c r="L9497" s="48">
        <v>9488</v>
      </c>
      <c r="M9497" s="50">
        <v>0</v>
      </c>
      <c r="O9497" s="48">
        <v>9488</v>
      </c>
      <c r="P9497" s="50">
        <v>0</v>
      </c>
    </row>
    <row r="9498" spans="12:16" x14ac:dyDescent="0.3">
      <c r="L9498" s="48">
        <v>9489</v>
      </c>
      <c r="M9498" s="50">
        <v>0</v>
      </c>
      <c r="O9498" s="48">
        <v>9489</v>
      </c>
      <c r="P9498" s="50">
        <v>0</v>
      </c>
    </row>
    <row r="9499" spans="12:16" x14ac:dyDescent="0.3">
      <c r="L9499" s="48">
        <v>9490</v>
      </c>
      <c r="M9499" s="50">
        <v>0</v>
      </c>
      <c r="O9499" s="48">
        <v>9490</v>
      </c>
      <c r="P9499" s="50">
        <v>0</v>
      </c>
    </row>
    <row r="9500" spans="12:16" x14ac:dyDescent="0.3">
      <c r="L9500" s="48">
        <v>9491</v>
      </c>
      <c r="M9500" s="50">
        <v>2506440.1466894802</v>
      </c>
      <c r="O9500" s="48">
        <v>9491</v>
      </c>
      <c r="P9500" s="50">
        <v>2506440.1466894802</v>
      </c>
    </row>
    <row r="9501" spans="12:16" x14ac:dyDescent="0.3">
      <c r="L9501" s="48">
        <v>9492</v>
      </c>
      <c r="M9501" s="50">
        <v>0</v>
      </c>
      <c r="O9501" s="48">
        <v>9492</v>
      </c>
      <c r="P9501" s="50">
        <v>0</v>
      </c>
    </row>
    <row r="9502" spans="12:16" x14ac:dyDescent="0.3">
      <c r="L9502" s="48">
        <v>9493</v>
      </c>
      <c r="M9502" s="50">
        <v>0</v>
      </c>
      <c r="O9502" s="48">
        <v>9493</v>
      </c>
      <c r="P9502" s="50">
        <v>0</v>
      </c>
    </row>
    <row r="9503" spans="12:16" x14ac:dyDescent="0.3">
      <c r="L9503" s="48">
        <v>9494</v>
      </c>
      <c r="M9503" s="50">
        <v>4534462.4646189967</v>
      </c>
      <c r="O9503" s="48">
        <v>9494</v>
      </c>
      <c r="P9503" s="50">
        <v>4379675.5135929231</v>
      </c>
    </row>
    <row r="9504" spans="12:16" x14ac:dyDescent="0.3">
      <c r="L9504" s="48">
        <v>9495</v>
      </c>
      <c r="M9504" s="50">
        <v>240902.38658394551</v>
      </c>
      <c r="O9504" s="48">
        <v>9495</v>
      </c>
      <c r="P9504" s="50">
        <v>0</v>
      </c>
    </row>
    <row r="9505" spans="12:16" x14ac:dyDescent="0.3">
      <c r="L9505" s="48">
        <v>9496</v>
      </c>
      <c r="M9505" s="50">
        <v>0</v>
      </c>
      <c r="O9505" s="48">
        <v>9496</v>
      </c>
      <c r="P9505" s="50">
        <v>0</v>
      </c>
    </row>
    <row r="9506" spans="12:16" x14ac:dyDescent="0.3">
      <c r="L9506" s="48">
        <v>9497</v>
      </c>
      <c r="M9506" s="50">
        <v>873508.71943305968</v>
      </c>
      <c r="O9506" s="48">
        <v>9497</v>
      </c>
      <c r="P9506" s="50">
        <v>352887.75298631488</v>
      </c>
    </row>
    <row r="9507" spans="12:16" x14ac:dyDescent="0.3">
      <c r="L9507" s="48">
        <v>9498</v>
      </c>
      <c r="M9507" s="50">
        <v>3954645.558533682</v>
      </c>
      <c r="O9507" s="48">
        <v>9498</v>
      </c>
      <c r="P9507" s="50">
        <v>0</v>
      </c>
    </row>
    <row r="9508" spans="12:16" x14ac:dyDescent="0.3">
      <c r="L9508" s="48">
        <v>9499</v>
      </c>
      <c r="M9508" s="50">
        <v>0</v>
      </c>
      <c r="O9508" s="48">
        <v>9499</v>
      </c>
      <c r="P9508" s="50">
        <v>0</v>
      </c>
    </row>
    <row r="9509" spans="12:16" x14ac:dyDescent="0.3">
      <c r="L9509" s="48">
        <v>9500</v>
      </c>
      <c r="M9509" s="50">
        <v>0</v>
      </c>
      <c r="O9509" s="48">
        <v>9500</v>
      </c>
      <c r="P9509" s="50">
        <v>0</v>
      </c>
    </row>
    <row r="9510" spans="12:16" x14ac:dyDescent="0.3">
      <c r="L9510" s="48">
        <v>9501</v>
      </c>
      <c r="M9510" s="50">
        <v>0</v>
      </c>
      <c r="O9510" s="48">
        <v>9501</v>
      </c>
      <c r="P9510" s="50">
        <v>0</v>
      </c>
    </row>
    <row r="9511" spans="12:16" x14ac:dyDescent="0.3">
      <c r="L9511" s="48">
        <v>9502</v>
      </c>
      <c r="M9511" s="50">
        <v>0</v>
      </c>
      <c r="O9511" s="48">
        <v>9502</v>
      </c>
      <c r="P9511" s="50">
        <v>0</v>
      </c>
    </row>
    <row r="9512" spans="12:16" x14ac:dyDescent="0.3">
      <c r="L9512" s="48">
        <v>9503</v>
      </c>
      <c r="M9512" s="50">
        <v>3068043.3026100467</v>
      </c>
      <c r="O9512" s="48">
        <v>9503</v>
      </c>
      <c r="P9512" s="50">
        <v>3068043.3026100467</v>
      </c>
    </row>
    <row r="9513" spans="12:16" x14ac:dyDescent="0.3">
      <c r="L9513" s="48">
        <v>9504</v>
      </c>
      <c r="M9513" s="50">
        <v>1544830.5727256285</v>
      </c>
      <c r="O9513" s="48">
        <v>9504</v>
      </c>
      <c r="P9513" s="50">
        <v>0</v>
      </c>
    </row>
    <row r="9514" spans="12:16" x14ac:dyDescent="0.3">
      <c r="L9514" s="48">
        <v>9505</v>
      </c>
      <c r="M9514" s="50">
        <v>155033.82299665982</v>
      </c>
      <c r="O9514" s="48">
        <v>9505</v>
      </c>
      <c r="P9514" s="50">
        <v>0</v>
      </c>
    </row>
    <row r="9515" spans="12:16" x14ac:dyDescent="0.3">
      <c r="L9515" s="48">
        <v>9506</v>
      </c>
      <c r="M9515" s="50">
        <v>0</v>
      </c>
      <c r="O9515" s="48">
        <v>9506</v>
      </c>
      <c r="P9515" s="50">
        <v>0</v>
      </c>
    </row>
    <row r="9516" spans="12:16" x14ac:dyDescent="0.3">
      <c r="L9516" s="48">
        <v>9507</v>
      </c>
      <c r="M9516" s="50">
        <v>411921.07362836634</v>
      </c>
      <c r="O9516" s="48">
        <v>9507</v>
      </c>
      <c r="P9516" s="50">
        <v>411921.07362836634</v>
      </c>
    </row>
    <row r="9517" spans="12:16" x14ac:dyDescent="0.3">
      <c r="L9517" s="48">
        <v>9508</v>
      </c>
      <c r="M9517" s="50">
        <v>0</v>
      </c>
      <c r="O9517" s="48">
        <v>9508</v>
      </c>
      <c r="P9517" s="50">
        <v>0</v>
      </c>
    </row>
    <row r="9518" spans="12:16" x14ac:dyDescent="0.3">
      <c r="L9518" s="48">
        <v>9509</v>
      </c>
      <c r="M9518" s="50">
        <v>783138.70661561028</v>
      </c>
      <c r="O9518" s="48">
        <v>9509</v>
      </c>
      <c r="P9518" s="50">
        <v>783138.70661561028</v>
      </c>
    </row>
    <row r="9519" spans="12:16" x14ac:dyDescent="0.3">
      <c r="L9519" s="48">
        <v>9510</v>
      </c>
      <c r="M9519" s="50">
        <v>1323394.7512713042</v>
      </c>
      <c r="O9519" s="48">
        <v>9510</v>
      </c>
      <c r="P9519" s="50">
        <v>163408.74778049788</v>
      </c>
    </row>
    <row r="9520" spans="12:16" x14ac:dyDescent="0.3">
      <c r="L9520" s="48">
        <v>9511</v>
      </c>
      <c r="M9520" s="50">
        <v>745162.36647276161</v>
      </c>
      <c r="O9520" s="48">
        <v>9511</v>
      </c>
      <c r="P9520" s="50">
        <v>745162.36647276161</v>
      </c>
    </row>
    <row r="9521" spans="12:16" x14ac:dyDescent="0.3">
      <c r="L9521" s="48">
        <v>9512</v>
      </c>
      <c r="M9521" s="50">
        <v>2336712.1019057254</v>
      </c>
      <c r="O9521" s="48">
        <v>9512</v>
      </c>
      <c r="P9521" s="50">
        <v>0</v>
      </c>
    </row>
    <row r="9522" spans="12:16" x14ac:dyDescent="0.3">
      <c r="L9522" s="48">
        <v>9513</v>
      </c>
      <c r="M9522" s="50">
        <v>13683228.80704328</v>
      </c>
      <c r="O9522" s="48">
        <v>9513</v>
      </c>
      <c r="P9522" s="50">
        <v>0</v>
      </c>
    </row>
    <row r="9523" spans="12:16" x14ac:dyDescent="0.3">
      <c r="L9523" s="48">
        <v>9514</v>
      </c>
      <c r="M9523" s="50">
        <v>0</v>
      </c>
      <c r="O9523" s="48">
        <v>9514</v>
      </c>
      <c r="P9523" s="50">
        <v>0</v>
      </c>
    </row>
    <row r="9524" spans="12:16" x14ac:dyDescent="0.3">
      <c r="L9524" s="48">
        <v>9515</v>
      </c>
      <c r="M9524" s="50">
        <v>765384.2191771348</v>
      </c>
      <c r="O9524" s="48">
        <v>9515</v>
      </c>
      <c r="P9524" s="50">
        <v>765384.2191771348</v>
      </c>
    </row>
    <row r="9525" spans="12:16" x14ac:dyDescent="0.3">
      <c r="L9525" s="48">
        <v>9516</v>
      </c>
      <c r="M9525" s="50">
        <v>0</v>
      </c>
      <c r="O9525" s="48">
        <v>9516</v>
      </c>
      <c r="P9525" s="50">
        <v>0</v>
      </c>
    </row>
    <row r="9526" spans="12:16" x14ac:dyDescent="0.3">
      <c r="L9526" s="48">
        <v>9517</v>
      </c>
      <c r="M9526" s="50">
        <v>260410.6867864652</v>
      </c>
      <c r="O9526" s="48">
        <v>9517</v>
      </c>
      <c r="P9526" s="50">
        <v>260410.6867864652</v>
      </c>
    </row>
    <row r="9527" spans="12:16" x14ac:dyDescent="0.3">
      <c r="L9527" s="48">
        <v>9518</v>
      </c>
      <c r="M9527" s="50">
        <v>0</v>
      </c>
      <c r="O9527" s="48">
        <v>9518</v>
      </c>
      <c r="P9527" s="50">
        <v>0</v>
      </c>
    </row>
    <row r="9528" spans="12:16" x14ac:dyDescent="0.3">
      <c r="L9528" s="48">
        <v>9519</v>
      </c>
      <c r="M9528" s="50">
        <v>0</v>
      </c>
      <c r="O9528" s="48">
        <v>9519</v>
      </c>
      <c r="P9528" s="50">
        <v>0</v>
      </c>
    </row>
    <row r="9529" spans="12:16" x14ac:dyDescent="0.3">
      <c r="L9529" s="48">
        <v>9520</v>
      </c>
      <c r="M9529" s="50">
        <v>1086125.5192346415</v>
      </c>
      <c r="O9529" s="48">
        <v>9520</v>
      </c>
      <c r="P9529" s="50">
        <v>171327.85042839081</v>
      </c>
    </row>
    <row r="9530" spans="12:16" x14ac:dyDescent="0.3">
      <c r="L9530" s="48">
        <v>9521</v>
      </c>
      <c r="M9530" s="50">
        <v>873452.17269438249</v>
      </c>
      <c r="O9530" s="48">
        <v>9521</v>
      </c>
      <c r="P9530" s="50">
        <v>873452.17269438249</v>
      </c>
    </row>
    <row r="9531" spans="12:16" x14ac:dyDescent="0.3">
      <c r="L9531" s="48">
        <v>9522</v>
      </c>
      <c r="M9531" s="50">
        <v>297215.50399886206</v>
      </c>
      <c r="O9531" s="48">
        <v>9522</v>
      </c>
      <c r="P9531" s="50">
        <v>297215.50399886206</v>
      </c>
    </row>
    <row r="9532" spans="12:16" x14ac:dyDescent="0.3">
      <c r="L9532" s="48">
        <v>9523</v>
      </c>
      <c r="M9532" s="50">
        <v>0</v>
      </c>
      <c r="O9532" s="48">
        <v>9523</v>
      </c>
      <c r="P9532" s="50">
        <v>0</v>
      </c>
    </row>
    <row r="9533" spans="12:16" x14ac:dyDescent="0.3">
      <c r="L9533" s="48">
        <v>9524</v>
      </c>
      <c r="M9533" s="50">
        <v>311556.44232999103</v>
      </c>
      <c r="O9533" s="48">
        <v>9524</v>
      </c>
      <c r="P9533" s="50">
        <v>0</v>
      </c>
    </row>
    <row r="9534" spans="12:16" x14ac:dyDescent="0.3">
      <c r="L9534" s="48">
        <v>9525</v>
      </c>
      <c r="M9534" s="50">
        <v>0</v>
      </c>
      <c r="O9534" s="48">
        <v>9525</v>
      </c>
      <c r="P9534" s="50">
        <v>0</v>
      </c>
    </row>
    <row r="9535" spans="12:16" x14ac:dyDescent="0.3">
      <c r="L9535" s="48">
        <v>9526</v>
      </c>
      <c r="M9535" s="50">
        <v>3406411.7963121445</v>
      </c>
      <c r="O9535" s="48">
        <v>9526</v>
      </c>
      <c r="P9535" s="50">
        <v>3406411.7963121445</v>
      </c>
    </row>
    <row r="9536" spans="12:16" x14ac:dyDescent="0.3">
      <c r="L9536" s="48">
        <v>9527</v>
      </c>
      <c r="M9536" s="50">
        <v>0</v>
      </c>
      <c r="O9536" s="48">
        <v>9527</v>
      </c>
      <c r="P9536" s="50">
        <v>0</v>
      </c>
    </row>
    <row r="9537" spans="12:16" x14ac:dyDescent="0.3">
      <c r="L9537" s="48">
        <v>9528</v>
      </c>
      <c r="M9537" s="50">
        <v>0</v>
      </c>
      <c r="O9537" s="48">
        <v>9528</v>
      </c>
      <c r="P9537" s="50">
        <v>0</v>
      </c>
    </row>
    <row r="9538" spans="12:16" x14ac:dyDescent="0.3">
      <c r="L9538" s="48">
        <v>9529</v>
      </c>
      <c r="M9538" s="50">
        <v>0</v>
      </c>
      <c r="O9538" s="48">
        <v>9529</v>
      </c>
      <c r="P9538" s="50">
        <v>0</v>
      </c>
    </row>
    <row r="9539" spans="12:16" x14ac:dyDescent="0.3">
      <c r="L9539" s="48">
        <v>9530</v>
      </c>
      <c r="M9539" s="50">
        <v>0</v>
      </c>
      <c r="O9539" s="48">
        <v>9530</v>
      </c>
      <c r="P9539" s="50">
        <v>0</v>
      </c>
    </row>
    <row r="9540" spans="12:16" x14ac:dyDescent="0.3">
      <c r="L9540" s="48">
        <v>9531</v>
      </c>
      <c r="M9540" s="50">
        <v>441675.51219419349</v>
      </c>
      <c r="O9540" s="48">
        <v>9531</v>
      </c>
      <c r="P9540" s="50">
        <v>441675.51219419349</v>
      </c>
    </row>
    <row r="9541" spans="12:16" x14ac:dyDescent="0.3">
      <c r="L9541" s="48">
        <v>9532</v>
      </c>
      <c r="M9541" s="50">
        <v>0</v>
      </c>
      <c r="O9541" s="48">
        <v>9532</v>
      </c>
      <c r="P9541" s="50">
        <v>0</v>
      </c>
    </row>
    <row r="9542" spans="12:16" x14ac:dyDescent="0.3">
      <c r="L9542" s="48">
        <v>9533</v>
      </c>
      <c r="M9542" s="50">
        <v>199799.41302118165</v>
      </c>
      <c r="O9542" s="48">
        <v>9533</v>
      </c>
      <c r="P9542" s="50">
        <v>199799.41302118165</v>
      </c>
    </row>
    <row r="9543" spans="12:16" x14ac:dyDescent="0.3">
      <c r="L9543" s="48">
        <v>9534</v>
      </c>
      <c r="M9543" s="50">
        <v>323471.48576362553</v>
      </c>
      <c r="O9543" s="48">
        <v>9534</v>
      </c>
      <c r="P9543" s="50">
        <v>323471.48576362553</v>
      </c>
    </row>
    <row r="9544" spans="12:16" x14ac:dyDescent="0.3">
      <c r="L9544" s="48">
        <v>9535</v>
      </c>
      <c r="M9544" s="50">
        <v>7355517.8869351642</v>
      </c>
      <c r="O9544" s="48">
        <v>9535</v>
      </c>
      <c r="P9544" s="50">
        <v>7355517.8869351642</v>
      </c>
    </row>
    <row r="9545" spans="12:16" x14ac:dyDescent="0.3">
      <c r="L9545" s="48">
        <v>9536</v>
      </c>
      <c r="M9545" s="50">
        <v>0</v>
      </c>
      <c r="O9545" s="48">
        <v>9536</v>
      </c>
      <c r="P9545" s="50">
        <v>0</v>
      </c>
    </row>
    <row r="9546" spans="12:16" x14ac:dyDescent="0.3">
      <c r="L9546" s="48">
        <v>9537</v>
      </c>
      <c r="M9546" s="50">
        <v>0</v>
      </c>
      <c r="O9546" s="48">
        <v>9537</v>
      </c>
      <c r="P9546" s="50">
        <v>0</v>
      </c>
    </row>
    <row r="9547" spans="12:16" x14ac:dyDescent="0.3">
      <c r="L9547" s="48">
        <v>9538</v>
      </c>
      <c r="M9547" s="50">
        <v>3112836.3294231663</v>
      </c>
      <c r="O9547" s="48">
        <v>9538</v>
      </c>
      <c r="P9547" s="50">
        <v>3112836.3294231663</v>
      </c>
    </row>
    <row r="9548" spans="12:16" x14ac:dyDescent="0.3">
      <c r="L9548" s="48">
        <v>9539</v>
      </c>
      <c r="M9548" s="50">
        <v>0</v>
      </c>
      <c r="O9548" s="48">
        <v>9539</v>
      </c>
      <c r="P9548" s="50">
        <v>0</v>
      </c>
    </row>
    <row r="9549" spans="12:16" x14ac:dyDescent="0.3">
      <c r="L9549" s="48">
        <v>9540</v>
      </c>
      <c r="M9549" s="50">
        <v>526973.30222104955</v>
      </c>
      <c r="O9549" s="48">
        <v>9540</v>
      </c>
      <c r="P9549" s="50">
        <v>526973.30222104955</v>
      </c>
    </row>
    <row r="9550" spans="12:16" x14ac:dyDescent="0.3">
      <c r="L9550" s="48">
        <v>9541</v>
      </c>
      <c r="M9550" s="50">
        <v>4943066.865238145</v>
      </c>
      <c r="O9550" s="48">
        <v>9541</v>
      </c>
      <c r="P9550" s="50">
        <v>68753.129152728026</v>
      </c>
    </row>
    <row r="9551" spans="12:16" x14ac:dyDescent="0.3">
      <c r="L9551" s="48">
        <v>9542</v>
      </c>
      <c r="M9551" s="50">
        <v>0</v>
      </c>
      <c r="O9551" s="48">
        <v>9542</v>
      </c>
      <c r="P9551" s="50">
        <v>0</v>
      </c>
    </row>
    <row r="9552" spans="12:16" x14ac:dyDescent="0.3">
      <c r="L9552" s="48">
        <v>9543</v>
      </c>
      <c r="M9552" s="50">
        <v>182146.7784640544</v>
      </c>
      <c r="O9552" s="48">
        <v>9543</v>
      </c>
      <c r="P9552" s="50">
        <v>0</v>
      </c>
    </row>
    <row r="9553" spans="12:16" x14ac:dyDescent="0.3">
      <c r="L9553" s="48">
        <v>9544</v>
      </c>
      <c r="M9553" s="50">
        <v>0</v>
      </c>
      <c r="O9553" s="48">
        <v>9544</v>
      </c>
      <c r="P9553" s="50">
        <v>0</v>
      </c>
    </row>
    <row r="9554" spans="12:16" x14ac:dyDescent="0.3">
      <c r="L9554" s="48">
        <v>9545</v>
      </c>
      <c r="M9554" s="50">
        <v>0</v>
      </c>
      <c r="O9554" s="48">
        <v>9545</v>
      </c>
      <c r="P9554" s="50">
        <v>0</v>
      </c>
    </row>
    <row r="9555" spans="12:16" x14ac:dyDescent="0.3">
      <c r="L9555" s="48">
        <v>9546</v>
      </c>
      <c r="M9555" s="50">
        <v>140052.75225807953</v>
      </c>
      <c r="O9555" s="48">
        <v>9546</v>
      </c>
      <c r="P9555" s="50">
        <v>140052.75225807953</v>
      </c>
    </row>
    <row r="9556" spans="12:16" x14ac:dyDescent="0.3">
      <c r="L9556" s="48">
        <v>9547</v>
      </c>
      <c r="M9556" s="50">
        <v>3701344.6285273051</v>
      </c>
      <c r="O9556" s="48">
        <v>9547</v>
      </c>
      <c r="P9556" s="50">
        <v>0</v>
      </c>
    </row>
    <row r="9557" spans="12:16" x14ac:dyDescent="0.3">
      <c r="L9557" s="48">
        <v>9548</v>
      </c>
      <c r="M9557" s="50">
        <v>194824.72137470657</v>
      </c>
      <c r="O9557" s="48">
        <v>9548</v>
      </c>
      <c r="P9557" s="50">
        <v>0</v>
      </c>
    </row>
    <row r="9558" spans="12:16" x14ac:dyDescent="0.3">
      <c r="L9558" s="48">
        <v>9549</v>
      </c>
      <c r="M9558" s="50">
        <v>0</v>
      </c>
      <c r="O9558" s="48">
        <v>9549</v>
      </c>
      <c r="P9558" s="50">
        <v>0</v>
      </c>
    </row>
    <row r="9559" spans="12:16" x14ac:dyDescent="0.3">
      <c r="L9559" s="48">
        <v>9550</v>
      </c>
      <c r="M9559" s="50">
        <v>1235310.2549812442</v>
      </c>
      <c r="O9559" s="48">
        <v>9550</v>
      </c>
      <c r="P9559" s="50">
        <v>1235310.2549812442</v>
      </c>
    </row>
    <row r="9560" spans="12:16" x14ac:dyDescent="0.3">
      <c r="L9560" s="48">
        <v>9551</v>
      </c>
      <c r="M9560" s="50">
        <v>0</v>
      </c>
      <c r="O9560" s="48">
        <v>9551</v>
      </c>
      <c r="P9560" s="50">
        <v>0</v>
      </c>
    </row>
    <row r="9561" spans="12:16" x14ac:dyDescent="0.3">
      <c r="L9561" s="48">
        <v>9552</v>
      </c>
      <c r="M9561" s="50">
        <v>0</v>
      </c>
      <c r="O9561" s="48">
        <v>9552</v>
      </c>
      <c r="P9561" s="50">
        <v>0</v>
      </c>
    </row>
    <row r="9562" spans="12:16" x14ac:dyDescent="0.3">
      <c r="L9562" s="48">
        <v>9553</v>
      </c>
      <c r="M9562" s="50">
        <v>210715.04907514816</v>
      </c>
      <c r="O9562" s="48">
        <v>9553</v>
      </c>
      <c r="P9562" s="50">
        <v>210715.04907514816</v>
      </c>
    </row>
    <row r="9563" spans="12:16" x14ac:dyDescent="0.3">
      <c r="L9563" s="48">
        <v>9554</v>
      </c>
      <c r="M9563" s="50">
        <v>0</v>
      </c>
      <c r="O9563" s="48">
        <v>9554</v>
      </c>
      <c r="P9563" s="50">
        <v>0</v>
      </c>
    </row>
    <row r="9564" spans="12:16" x14ac:dyDescent="0.3">
      <c r="L9564" s="48">
        <v>9555</v>
      </c>
      <c r="M9564" s="50">
        <v>0</v>
      </c>
      <c r="O9564" s="48">
        <v>9555</v>
      </c>
      <c r="P9564" s="50">
        <v>0</v>
      </c>
    </row>
    <row r="9565" spans="12:16" x14ac:dyDescent="0.3">
      <c r="L9565" s="48">
        <v>9556</v>
      </c>
      <c r="M9565" s="50">
        <v>3257248.9099019207</v>
      </c>
      <c r="O9565" s="48">
        <v>9556</v>
      </c>
      <c r="P9565" s="50">
        <v>3257248.9099019207</v>
      </c>
    </row>
    <row r="9566" spans="12:16" x14ac:dyDescent="0.3">
      <c r="L9566" s="48">
        <v>9557</v>
      </c>
      <c r="M9566" s="50">
        <v>0</v>
      </c>
      <c r="O9566" s="48">
        <v>9557</v>
      </c>
      <c r="P9566" s="50">
        <v>0</v>
      </c>
    </row>
    <row r="9567" spans="12:16" x14ac:dyDescent="0.3">
      <c r="L9567" s="48">
        <v>9558</v>
      </c>
      <c r="M9567" s="50">
        <v>2354991.8460970828</v>
      </c>
      <c r="O9567" s="48">
        <v>9558</v>
      </c>
      <c r="P9567" s="50">
        <v>0</v>
      </c>
    </row>
    <row r="9568" spans="12:16" x14ac:dyDescent="0.3">
      <c r="L9568" s="48">
        <v>9559</v>
      </c>
      <c r="M9568" s="50">
        <v>0</v>
      </c>
      <c r="O9568" s="48">
        <v>9559</v>
      </c>
      <c r="P9568" s="50">
        <v>0</v>
      </c>
    </row>
    <row r="9569" spans="12:16" x14ac:dyDescent="0.3">
      <c r="L9569" s="48">
        <v>9560</v>
      </c>
      <c r="M9569" s="50">
        <v>106882.63412367545</v>
      </c>
      <c r="O9569" s="48">
        <v>9560</v>
      </c>
      <c r="P9569" s="50">
        <v>106882.63412367545</v>
      </c>
    </row>
    <row r="9570" spans="12:16" x14ac:dyDescent="0.3">
      <c r="L9570" s="48">
        <v>9561</v>
      </c>
      <c r="M9570" s="50">
        <v>0</v>
      </c>
      <c r="O9570" s="48">
        <v>9561</v>
      </c>
      <c r="P9570" s="50">
        <v>0</v>
      </c>
    </row>
    <row r="9571" spans="12:16" x14ac:dyDescent="0.3">
      <c r="L9571" s="48">
        <v>9562</v>
      </c>
      <c r="M9571" s="50">
        <v>4006411.5875867023</v>
      </c>
      <c r="O9571" s="48">
        <v>9562</v>
      </c>
      <c r="P9571" s="50">
        <v>291028.33779931534</v>
      </c>
    </row>
    <row r="9572" spans="12:16" x14ac:dyDescent="0.3">
      <c r="L9572" s="48">
        <v>9563</v>
      </c>
      <c r="M9572" s="50">
        <v>0</v>
      </c>
      <c r="O9572" s="48">
        <v>9563</v>
      </c>
      <c r="P9572" s="50">
        <v>0</v>
      </c>
    </row>
    <row r="9573" spans="12:16" x14ac:dyDescent="0.3">
      <c r="L9573" s="48">
        <v>9564</v>
      </c>
      <c r="M9573" s="50">
        <v>2441268.9094279478</v>
      </c>
      <c r="O9573" s="48">
        <v>9564</v>
      </c>
      <c r="P9573" s="50">
        <v>2441268.9094279478</v>
      </c>
    </row>
    <row r="9574" spans="12:16" x14ac:dyDescent="0.3">
      <c r="L9574" s="48">
        <v>9565</v>
      </c>
      <c r="M9574" s="50">
        <v>3287868.3361108126</v>
      </c>
      <c r="O9574" s="48">
        <v>9565</v>
      </c>
      <c r="P9574" s="50">
        <v>3287868.3361108126</v>
      </c>
    </row>
    <row r="9575" spans="12:16" x14ac:dyDescent="0.3">
      <c r="L9575" s="48">
        <v>9566</v>
      </c>
      <c r="M9575" s="50">
        <v>0</v>
      </c>
      <c r="O9575" s="48">
        <v>9566</v>
      </c>
      <c r="P9575" s="50">
        <v>0</v>
      </c>
    </row>
    <row r="9576" spans="12:16" x14ac:dyDescent="0.3">
      <c r="L9576" s="48">
        <v>9567</v>
      </c>
      <c r="M9576" s="50">
        <v>2129623.7281537224</v>
      </c>
      <c r="O9576" s="48">
        <v>9567</v>
      </c>
      <c r="P9576" s="50">
        <v>2129623.7281537224</v>
      </c>
    </row>
    <row r="9577" spans="12:16" x14ac:dyDescent="0.3">
      <c r="L9577" s="48">
        <v>9568</v>
      </c>
      <c r="M9577" s="50">
        <v>0</v>
      </c>
      <c r="O9577" s="48">
        <v>9568</v>
      </c>
      <c r="P9577" s="50">
        <v>0</v>
      </c>
    </row>
    <row r="9578" spans="12:16" x14ac:dyDescent="0.3">
      <c r="L9578" s="48">
        <v>9569</v>
      </c>
      <c r="M9578" s="50">
        <v>2755628.590189321</v>
      </c>
      <c r="O9578" s="48">
        <v>9569</v>
      </c>
      <c r="P9578" s="50">
        <v>2403922.5121413795</v>
      </c>
    </row>
    <row r="9579" spans="12:16" x14ac:dyDescent="0.3">
      <c r="L9579" s="48">
        <v>9570</v>
      </c>
      <c r="M9579" s="50">
        <v>552545.295709403</v>
      </c>
      <c r="O9579" s="48">
        <v>9570</v>
      </c>
      <c r="P9579" s="50">
        <v>552545.295709403</v>
      </c>
    </row>
    <row r="9580" spans="12:16" x14ac:dyDescent="0.3">
      <c r="L9580" s="48">
        <v>9571</v>
      </c>
      <c r="M9580" s="50">
        <v>0</v>
      </c>
      <c r="O9580" s="48">
        <v>9571</v>
      </c>
      <c r="P9580" s="50">
        <v>0</v>
      </c>
    </row>
    <row r="9581" spans="12:16" x14ac:dyDescent="0.3">
      <c r="L9581" s="48">
        <v>9572</v>
      </c>
      <c r="M9581" s="50">
        <v>239722.048678644</v>
      </c>
      <c r="O9581" s="48">
        <v>9572</v>
      </c>
      <c r="P9581" s="50">
        <v>239722.048678644</v>
      </c>
    </row>
    <row r="9582" spans="12:16" x14ac:dyDescent="0.3">
      <c r="L9582" s="48">
        <v>9573</v>
      </c>
      <c r="M9582" s="50">
        <v>257709.52819002484</v>
      </c>
      <c r="O9582" s="48">
        <v>9573</v>
      </c>
      <c r="P9582" s="50">
        <v>0</v>
      </c>
    </row>
    <row r="9583" spans="12:16" x14ac:dyDescent="0.3">
      <c r="L9583" s="48">
        <v>9574</v>
      </c>
      <c r="M9583" s="50">
        <v>160227.21250108167</v>
      </c>
      <c r="O9583" s="48">
        <v>9574</v>
      </c>
      <c r="P9583" s="50">
        <v>160227.21250108167</v>
      </c>
    </row>
    <row r="9584" spans="12:16" x14ac:dyDescent="0.3">
      <c r="L9584" s="48">
        <v>9575</v>
      </c>
      <c r="M9584" s="50">
        <v>152293.60975690998</v>
      </c>
      <c r="O9584" s="48">
        <v>9575</v>
      </c>
      <c r="P9584" s="50">
        <v>152293.60975690998</v>
      </c>
    </row>
    <row r="9585" spans="12:16" x14ac:dyDescent="0.3">
      <c r="L9585" s="48">
        <v>9576</v>
      </c>
      <c r="M9585" s="50">
        <v>2699470.6125918436</v>
      </c>
      <c r="O9585" s="48">
        <v>9576</v>
      </c>
      <c r="P9585" s="50">
        <v>545818.76435453119</v>
      </c>
    </row>
    <row r="9586" spans="12:16" x14ac:dyDescent="0.3">
      <c r="L9586" s="48">
        <v>9577</v>
      </c>
      <c r="M9586" s="50">
        <v>0</v>
      </c>
      <c r="O9586" s="48">
        <v>9577</v>
      </c>
      <c r="P9586" s="50">
        <v>0</v>
      </c>
    </row>
    <row r="9587" spans="12:16" x14ac:dyDescent="0.3">
      <c r="L9587" s="48">
        <v>9578</v>
      </c>
      <c r="M9587" s="50">
        <v>2379704.9487407315</v>
      </c>
      <c r="O9587" s="48">
        <v>9578</v>
      </c>
      <c r="P9587" s="50">
        <v>0</v>
      </c>
    </row>
    <row r="9588" spans="12:16" x14ac:dyDescent="0.3">
      <c r="L9588" s="48">
        <v>9579</v>
      </c>
      <c r="M9588" s="50">
        <v>3429951.276479302</v>
      </c>
      <c r="O9588" s="48">
        <v>9579</v>
      </c>
      <c r="P9588" s="50">
        <v>3429951.276479302</v>
      </c>
    </row>
    <row r="9589" spans="12:16" x14ac:dyDescent="0.3">
      <c r="L9589" s="48">
        <v>9580</v>
      </c>
      <c r="M9589" s="50">
        <v>0</v>
      </c>
      <c r="O9589" s="48">
        <v>9580</v>
      </c>
      <c r="P9589" s="50">
        <v>0</v>
      </c>
    </row>
    <row r="9590" spans="12:16" x14ac:dyDescent="0.3">
      <c r="L9590" s="48">
        <v>9581</v>
      </c>
      <c r="M9590" s="50">
        <v>0</v>
      </c>
      <c r="O9590" s="48">
        <v>9581</v>
      </c>
      <c r="P9590" s="50">
        <v>0</v>
      </c>
    </row>
    <row r="9591" spans="12:16" x14ac:dyDescent="0.3">
      <c r="L9591" s="48">
        <v>9582</v>
      </c>
      <c r="M9591" s="50">
        <v>279007.95626584976</v>
      </c>
      <c r="O9591" s="48">
        <v>9582</v>
      </c>
      <c r="P9591" s="50">
        <v>0</v>
      </c>
    </row>
    <row r="9592" spans="12:16" x14ac:dyDescent="0.3">
      <c r="L9592" s="48">
        <v>9583</v>
      </c>
      <c r="M9592" s="50">
        <v>0</v>
      </c>
      <c r="O9592" s="48">
        <v>9583</v>
      </c>
      <c r="P9592" s="50">
        <v>0</v>
      </c>
    </row>
    <row r="9593" spans="12:16" x14ac:dyDescent="0.3">
      <c r="L9593" s="48">
        <v>9584</v>
      </c>
      <c r="M9593" s="50">
        <v>0</v>
      </c>
      <c r="O9593" s="48">
        <v>9584</v>
      </c>
      <c r="P9593" s="50">
        <v>0</v>
      </c>
    </row>
    <row r="9594" spans="12:16" x14ac:dyDescent="0.3">
      <c r="L9594" s="48">
        <v>9585</v>
      </c>
      <c r="M9594" s="50">
        <v>5036968.7673178799</v>
      </c>
      <c r="O9594" s="48">
        <v>9585</v>
      </c>
      <c r="P9594" s="50">
        <v>2394569.2619082369</v>
      </c>
    </row>
    <row r="9595" spans="12:16" x14ac:dyDescent="0.3">
      <c r="L9595" s="48">
        <v>9586</v>
      </c>
      <c r="M9595" s="50">
        <v>152825.28531914557</v>
      </c>
      <c r="O9595" s="48">
        <v>9586</v>
      </c>
      <c r="P9595" s="50">
        <v>152825.28531914557</v>
      </c>
    </row>
    <row r="9596" spans="12:16" x14ac:dyDescent="0.3">
      <c r="L9596" s="48">
        <v>9587</v>
      </c>
      <c r="M9596" s="50">
        <v>987094.36596513749</v>
      </c>
      <c r="O9596" s="48">
        <v>9587</v>
      </c>
      <c r="P9596" s="50">
        <v>0</v>
      </c>
    </row>
    <row r="9597" spans="12:16" x14ac:dyDescent="0.3">
      <c r="L9597" s="48">
        <v>9588</v>
      </c>
      <c r="M9597" s="50">
        <v>2956605.0250776079</v>
      </c>
      <c r="O9597" s="48">
        <v>9588</v>
      </c>
      <c r="P9597" s="50">
        <v>0</v>
      </c>
    </row>
    <row r="9598" spans="12:16" x14ac:dyDescent="0.3">
      <c r="L9598" s="48">
        <v>9589</v>
      </c>
      <c r="M9598" s="50">
        <v>8324926.7257520584</v>
      </c>
      <c r="O9598" s="48">
        <v>9589</v>
      </c>
      <c r="P9598" s="50">
        <v>0</v>
      </c>
    </row>
    <row r="9599" spans="12:16" x14ac:dyDescent="0.3">
      <c r="L9599" s="48">
        <v>9590</v>
      </c>
      <c r="M9599" s="50">
        <v>0</v>
      </c>
      <c r="O9599" s="48">
        <v>9590</v>
      </c>
      <c r="P9599" s="50">
        <v>0</v>
      </c>
    </row>
    <row r="9600" spans="12:16" x14ac:dyDescent="0.3">
      <c r="L9600" s="48">
        <v>9591</v>
      </c>
      <c r="M9600" s="50">
        <v>671579.15200065984</v>
      </c>
      <c r="O9600" s="48">
        <v>9591</v>
      </c>
      <c r="P9600" s="50">
        <v>0</v>
      </c>
    </row>
    <row r="9601" spans="12:16" x14ac:dyDescent="0.3">
      <c r="L9601" s="48">
        <v>9592</v>
      </c>
      <c r="M9601" s="50">
        <v>0</v>
      </c>
      <c r="O9601" s="48">
        <v>9592</v>
      </c>
      <c r="P9601" s="50">
        <v>0</v>
      </c>
    </row>
    <row r="9602" spans="12:16" x14ac:dyDescent="0.3">
      <c r="L9602" s="48">
        <v>9593</v>
      </c>
      <c r="M9602" s="50">
        <v>0</v>
      </c>
      <c r="O9602" s="48">
        <v>9593</v>
      </c>
      <c r="P9602" s="50">
        <v>0</v>
      </c>
    </row>
    <row r="9603" spans="12:16" x14ac:dyDescent="0.3">
      <c r="L9603" s="48">
        <v>9594</v>
      </c>
      <c r="M9603" s="50">
        <v>0</v>
      </c>
      <c r="O9603" s="48">
        <v>9594</v>
      </c>
      <c r="P9603" s="50">
        <v>0</v>
      </c>
    </row>
    <row r="9604" spans="12:16" x14ac:dyDescent="0.3">
      <c r="L9604" s="48">
        <v>9595</v>
      </c>
      <c r="M9604" s="50">
        <v>0</v>
      </c>
      <c r="O9604" s="48">
        <v>9595</v>
      </c>
      <c r="P9604" s="50">
        <v>0</v>
      </c>
    </row>
    <row r="9605" spans="12:16" x14ac:dyDescent="0.3">
      <c r="L9605" s="48">
        <v>9596</v>
      </c>
      <c r="M9605" s="50">
        <v>0</v>
      </c>
      <c r="O9605" s="48">
        <v>9596</v>
      </c>
      <c r="P9605" s="50">
        <v>0</v>
      </c>
    </row>
    <row r="9606" spans="12:16" x14ac:dyDescent="0.3">
      <c r="L9606" s="48">
        <v>9597</v>
      </c>
      <c r="M9606" s="50">
        <v>2306001.150869295</v>
      </c>
      <c r="O9606" s="48">
        <v>9597</v>
      </c>
      <c r="P9606" s="50">
        <v>2306001.150869295</v>
      </c>
    </row>
    <row r="9607" spans="12:16" x14ac:dyDescent="0.3">
      <c r="L9607" s="48">
        <v>9598</v>
      </c>
      <c r="M9607" s="50">
        <v>0</v>
      </c>
      <c r="O9607" s="48">
        <v>9598</v>
      </c>
      <c r="P9607" s="50">
        <v>0</v>
      </c>
    </row>
    <row r="9608" spans="12:16" x14ac:dyDescent="0.3">
      <c r="L9608" s="48">
        <v>9599</v>
      </c>
      <c r="M9608" s="50">
        <v>222578.47959313056</v>
      </c>
      <c r="O9608" s="48">
        <v>9599</v>
      </c>
      <c r="P9608" s="50">
        <v>0</v>
      </c>
    </row>
    <row r="9609" spans="12:16" x14ac:dyDescent="0.3">
      <c r="L9609" s="48">
        <v>9600</v>
      </c>
      <c r="M9609" s="50">
        <v>0</v>
      </c>
      <c r="O9609" s="48">
        <v>9600</v>
      </c>
      <c r="P9609" s="50">
        <v>0</v>
      </c>
    </row>
    <row r="9610" spans="12:16" x14ac:dyDescent="0.3">
      <c r="L9610" s="48">
        <v>9601</v>
      </c>
      <c r="M9610" s="50">
        <v>0</v>
      </c>
      <c r="O9610" s="48">
        <v>9601</v>
      </c>
      <c r="P9610" s="50">
        <v>0</v>
      </c>
    </row>
    <row r="9611" spans="12:16" x14ac:dyDescent="0.3">
      <c r="L9611" s="48">
        <v>9602</v>
      </c>
      <c r="M9611" s="50">
        <v>0</v>
      </c>
      <c r="O9611" s="48">
        <v>9602</v>
      </c>
      <c r="P9611" s="50">
        <v>0</v>
      </c>
    </row>
    <row r="9612" spans="12:16" x14ac:dyDescent="0.3">
      <c r="L9612" s="48">
        <v>9603</v>
      </c>
      <c r="M9612" s="50">
        <v>0</v>
      </c>
      <c r="O9612" s="48">
        <v>9603</v>
      </c>
      <c r="P9612" s="50">
        <v>0</v>
      </c>
    </row>
    <row r="9613" spans="12:16" x14ac:dyDescent="0.3">
      <c r="L9613" s="48">
        <v>9604</v>
      </c>
      <c r="M9613" s="50">
        <v>3767846.4056655723</v>
      </c>
      <c r="O9613" s="48">
        <v>9604</v>
      </c>
      <c r="P9613" s="50">
        <v>698521.86652095569</v>
      </c>
    </row>
    <row r="9614" spans="12:16" x14ac:dyDescent="0.3">
      <c r="L9614" s="48">
        <v>9605</v>
      </c>
      <c r="M9614" s="50">
        <v>536558.16078578727</v>
      </c>
      <c r="O9614" s="48">
        <v>9605</v>
      </c>
      <c r="P9614" s="50">
        <v>338660.83384645084</v>
      </c>
    </row>
    <row r="9615" spans="12:16" x14ac:dyDescent="0.3">
      <c r="L9615" s="48">
        <v>9606</v>
      </c>
      <c r="M9615" s="50">
        <v>191107.02961030652</v>
      </c>
      <c r="O9615" s="48">
        <v>9606</v>
      </c>
      <c r="P9615" s="50">
        <v>191107.02961030652</v>
      </c>
    </row>
    <row r="9616" spans="12:16" x14ac:dyDescent="0.3">
      <c r="L9616" s="48">
        <v>9607</v>
      </c>
      <c r="M9616" s="50">
        <v>0</v>
      </c>
      <c r="O9616" s="48">
        <v>9607</v>
      </c>
      <c r="P9616" s="50">
        <v>0</v>
      </c>
    </row>
    <row r="9617" spans="12:16" x14ac:dyDescent="0.3">
      <c r="L9617" s="48">
        <v>9608</v>
      </c>
      <c r="M9617" s="50">
        <v>0</v>
      </c>
      <c r="O9617" s="48">
        <v>9608</v>
      </c>
      <c r="P9617" s="50">
        <v>0</v>
      </c>
    </row>
    <row r="9618" spans="12:16" x14ac:dyDescent="0.3">
      <c r="L9618" s="48">
        <v>9609</v>
      </c>
      <c r="M9618" s="50">
        <v>10459345.957360338</v>
      </c>
      <c r="O9618" s="48">
        <v>9609</v>
      </c>
      <c r="P9618" s="50">
        <v>0</v>
      </c>
    </row>
    <row r="9619" spans="12:16" x14ac:dyDescent="0.3">
      <c r="L9619" s="48">
        <v>9610</v>
      </c>
      <c r="M9619" s="50">
        <v>4491383.4167956598</v>
      </c>
      <c r="O9619" s="48">
        <v>9610</v>
      </c>
      <c r="P9619" s="50">
        <v>201782.21971112821</v>
      </c>
    </row>
    <row r="9620" spans="12:16" x14ac:dyDescent="0.3">
      <c r="L9620" s="48">
        <v>9611</v>
      </c>
      <c r="M9620" s="50">
        <v>247321.67086195844</v>
      </c>
      <c r="O9620" s="48">
        <v>9611</v>
      </c>
      <c r="P9620" s="50">
        <v>247321.67086195844</v>
      </c>
    </row>
    <row r="9621" spans="12:16" x14ac:dyDescent="0.3">
      <c r="L9621" s="48">
        <v>9612</v>
      </c>
      <c r="M9621" s="50">
        <v>0</v>
      </c>
      <c r="O9621" s="48">
        <v>9612</v>
      </c>
      <c r="P9621" s="50">
        <v>0</v>
      </c>
    </row>
    <row r="9622" spans="12:16" x14ac:dyDescent="0.3">
      <c r="L9622" s="48">
        <v>9613</v>
      </c>
      <c r="M9622" s="50">
        <v>0</v>
      </c>
      <c r="O9622" s="48">
        <v>9613</v>
      </c>
      <c r="P9622" s="50">
        <v>0</v>
      </c>
    </row>
    <row r="9623" spans="12:16" x14ac:dyDescent="0.3">
      <c r="L9623" s="48">
        <v>9614</v>
      </c>
      <c r="M9623" s="50">
        <v>3565316.1883317125</v>
      </c>
      <c r="O9623" s="48">
        <v>9614</v>
      </c>
      <c r="P9623" s="50">
        <v>0</v>
      </c>
    </row>
    <row r="9624" spans="12:16" x14ac:dyDescent="0.3">
      <c r="L9624" s="48">
        <v>9615</v>
      </c>
      <c r="M9624" s="50">
        <v>0</v>
      </c>
      <c r="O9624" s="48">
        <v>9615</v>
      </c>
      <c r="P9624" s="50">
        <v>0</v>
      </c>
    </row>
    <row r="9625" spans="12:16" x14ac:dyDescent="0.3">
      <c r="L9625" s="48">
        <v>9616</v>
      </c>
      <c r="M9625" s="50">
        <v>14796133.25739315</v>
      </c>
      <c r="O9625" s="48">
        <v>9616</v>
      </c>
      <c r="P9625" s="50">
        <v>582461.23263036413</v>
      </c>
    </row>
    <row r="9626" spans="12:16" x14ac:dyDescent="0.3">
      <c r="L9626" s="48">
        <v>9617</v>
      </c>
      <c r="M9626" s="50">
        <v>199928.03688972382</v>
      </c>
      <c r="O9626" s="48">
        <v>9617</v>
      </c>
      <c r="P9626" s="50">
        <v>199928.03688972382</v>
      </c>
    </row>
    <row r="9627" spans="12:16" x14ac:dyDescent="0.3">
      <c r="L9627" s="48">
        <v>9618</v>
      </c>
      <c r="M9627" s="50">
        <v>863186.06320215086</v>
      </c>
      <c r="O9627" s="48">
        <v>9618</v>
      </c>
      <c r="P9627" s="50">
        <v>863186.06320215086</v>
      </c>
    </row>
    <row r="9628" spans="12:16" x14ac:dyDescent="0.3">
      <c r="L9628" s="48">
        <v>9619</v>
      </c>
      <c r="M9628" s="50">
        <v>35860620.26360774</v>
      </c>
      <c r="O9628" s="48">
        <v>9619</v>
      </c>
      <c r="P9628" s="50">
        <v>0</v>
      </c>
    </row>
    <row r="9629" spans="12:16" x14ac:dyDescent="0.3">
      <c r="L9629" s="48">
        <v>9620</v>
      </c>
      <c r="M9629" s="50">
        <v>703911.66343339696</v>
      </c>
      <c r="O9629" s="48">
        <v>9620</v>
      </c>
      <c r="P9629" s="50">
        <v>703911.66343339696</v>
      </c>
    </row>
    <row r="9630" spans="12:16" x14ac:dyDescent="0.3">
      <c r="L9630" s="48">
        <v>9621</v>
      </c>
      <c r="M9630" s="50">
        <v>2375718.3714674842</v>
      </c>
      <c r="O9630" s="48">
        <v>9621</v>
      </c>
      <c r="P9630" s="50">
        <v>949468.85336424736</v>
      </c>
    </row>
    <row r="9631" spans="12:16" x14ac:dyDescent="0.3">
      <c r="L9631" s="48">
        <v>9622</v>
      </c>
      <c r="M9631" s="50">
        <v>0</v>
      </c>
      <c r="O9631" s="48">
        <v>9622</v>
      </c>
      <c r="P9631" s="50">
        <v>0</v>
      </c>
    </row>
    <row r="9632" spans="12:16" x14ac:dyDescent="0.3">
      <c r="L9632" s="48">
        <v>9623</v>
      </c>
      <c r="M9632" s="50">
        <v>0</v>
      </c>
      <c r="O9632" s="48">
        <v>9623</v>
      </c>
      <c r="P9632" s="50">
        <v>0</v>
      </c>
    </row>
    <row r="9633" spans="12:16" x14ac:dyDescent="0.3">
      <c r="L9633" s="48">
        <v>9624</v>
      </c>
      <c r="M9633" s="50">
        <v>2153360.6934182448</v>
      </c>
      <c r="O9633" s="48">
        <v>9624</v>
      </c>
      <c r="P9633" s="50">
        <v>0</v>
      </c>
    </row>
    <row r="9634" spans="12:16" x14ac:dyDescent="0.3">
      <c r="L9634" s="48">
        <v>9625</v>
      </c>
      <c r="M9634" s="50">
        <v>259922.71961923601</v>
      </c>
      <c r="O9634" s="48">
        <v>9625</v>
      </c>
      <c r="P9634" s="50">
        <v>0</v>
      </c>
    </row>
    <row r="9635" spans="12:16" x14ac:dyDescent="0.3">
      <c r="L9635" s="48">
        <v>9626</v>
      </c>
      <c r="M9635" s="50">
        <v>395358.32329666952</v>
      </c>
      <c r="O9635" s="48">
        <v>9626</v>
      </c>
      <c r="P9635" s="50">
        <v>156754.58149498573</v>
      </c>
    </row>
    <row r="9636" spans="12:16" x14ac:dyDescent="0.3">
      <c r="L9636" s="48">
        <v>9627</v>
      </c>
      <c r="M9636" s="50">
        <v>243360.39398429851</v>
      </c>
      <c r="O9636" s="48">
        <v>9627</v>
      </c>
      <c r="P9636" s="50">
        <v>0</v>
      </c>
    </row>
    <row r="9637" spans="12:16" x14ac:dyDescent="0.3">
      <c r="L9637" s="48">
        <v>9628</v>
      </c>
      <c r="M9637" s="50">
        <v>320343.36792835937</v>
      </c>
      <c r="O9637" s="48">
        <v>9628</v>
      </c>
      <c r="P9637" s="50">
        <v>320343.36792835937</v>
      </c>
    </row>
    <row r="9638" spans="12:16" x14ac:dyDescent="0.3">
      <c r="L9638" s="48">
        <v>9629</v>
      </c>
      <c r="M9638" s="50">
        <v>198607.40880643681</v>
      </c>
      <c r="O9638" s="48">
        <v>9629</v>
      </c>
      <c r="P9638" s="50">
        <v>0</v>
      </c>
    </row>
    <row r="9639" spans="12:16" x14ac:dyDescent="0.3">
      <c r="L9639" s="48">
        <v>9630</v>
      </c>
      <c r="M9639" s="50">
        <v>0</v>
      </c>
      <c r="O9639" s="48">
        <v>9630</v>
      </c>
      <c r="P9639" s="50">
        <v>0</v>
      </c>
    </row>
    <row r="9640" spans="12:16" x14ac:dyDescent="0.3">
      <c r="L9640" s="48">
        <v>9631</v>
      </c>
      <c r="M9640" s="50">
        <v>0</v>
      </c>
      <c r="O9640" s="48">
        <v>9631</v>
      </c>
      <c r="P9640" s="50">
        <v>0</v>
      </c>
    </row>
    <row r="9641" spans="12:16" x14ac:dyDescent="0.3">
      <c r="L9641" s="48">
        <v>9632</v>
      </c>
      <c r="M9641" s="50">
        <v>2770818.4748073011</v>
      </c>
      <c r="O9641" s="48">
        <v>9632</v>
      </c>
      <c r="P9641" s="50">
        <v>2770818.4748073011</v>
      </c>
    </row>
    <row r="9642" spans="12:16" x14ac:dyDescent="0.3">
      <c r="L9642" s="48">
        <v>9633</v>
      </c>
      <c r="M9642" s="50">
        <v>0</v>
      </c>
      <c r="O9642" s="48">
        <v>9633</v>
      </c>
      <c r="P9642" s="50">
        <v>0</v>
      </c>
    </row>
    <row r="9643" spans="12:16" x14ac:dyDescent="0.3">
      <c r="L9643" s="48">
        <v>9634</v>
      </c>
      <c r="M9643" s="50">
        <v>0</v>
      </c>
      <c r="O9643" s="48">
        <v>9634</v>
      </c>
      <c r="P9643" s="50">
        <v>0</v>
      </c>
    </row>
    <row r="9644" spans="12:16" x14ac:dyDescent="0.3">
      <c r="L9644" s="48">
        <v>9635</v>
      </c>
      <c r="M9644" s="50">
        <v>226349.29470427454</v>
      </c>
      <c r="O9644" s="48">
        <v>9635</v>
      </c>
      <c r="P9644" s="50">
        <v>0</v>
      </c>
    </row>
    <row r="9645" spans="12:16" x14ac:dyDescent="0.3">
      <c r="L9645" s="48">
        <v>9636</v>
      </c>
      <c r="M9645" s="50">
        <v>0</v>
      </c>
      <c r="O9645" s="48">
        <v>9636</v>
      </c>
      <c r="P9645" s="50">
        <v>0</v>
      </c>
    </row>
    <row r="9646" spans="12:16" x14ac:dyDescent="0.3">
      <c r="L9646" s="48">
        <v>9637</v>
      </c>
      <c r="M9646" s="50">
        <v>0</v>
      </c>
      <c r="O9646" s="48">
        <v>9637</v>
      </c>
      <c r="P9646" s="50">
        <v>0</v>
      </c>
    </row>
    <row r="9647" spans="12:16" x14ac:dyDescent="0.3">
      <c r="L9647" s="48">
        <v>9638</v>
      </c>
      <c r="M9647" s="50">
        <v>0</v>
      </c>
      <c r="O9647" s="48">
        <v>9638</v>
      </c>
      <c r="P9647" s="50">
        <v>0</v>
      </c>
    </row>
    <row r="9648" spans="12:16" x14ac:dyDescent="0.3">
      <c r="L9648" s="48">
        <v>9639</v>
      </c>
      <c r="M9648" s="50">
        <v>0</v>
      </c>
      <c r="O9648" s="48">
        <v>9639</v>
      </c>
      <c r="P9648" s="50">
        <v>0</v>
      </c>
    </row>
    <row r="9649" spans="12:16" x14ac:dyDescent="0.3">
      <c r="L9649" s="48">
        <v>9640</v>
      </c>
      <c r="M9649" s="50">
        <v>0</v>
      </c>
      <c r="O9649" s="48">
        <v>9640</v>
      </c>
      <c r="P9649" s="50">
        <v>0</v>
      </c>
    </row>
    <row r="9650" spans="12:16" x14ac:dyDescent="0.3">
      <c r="L9650" s="48">
        <v>9641</v>
      </c>
      <c r="M9650" s="50">
        <v>0</v>
      </c>
      <c r="O9650" s="48">
        <v>9641</v>
      </c>
      <c r="P9650" s="50">
        <v>0</v>
      </c>
    </row>
    <row r="9651" spans="12:16" x14ac:dyDescent="0.3">
      <c r="L9651" s="48">
        <v>9642</v>
      </c>
      <c r="M9651" s="50">
        <v>3430993.3936206843</v>
      </c>
      <c r="O9651" s="48">
        <v>9642</v>
      </c>
      <c r="P9651" s="50">
        <v>3430993.3936206843</v>
      </c>
    </row>
    <row r="9652" spans="12:16" x14ac:dyDescent="0.3">
      <c r="L9652" s="48">
        <v>9643</v>
      </c>
      <c r="M9652" s="50">
        <v>0</v>
      </c>
      <c r="O9652" s="48">
        <v>9643</v>
      </c>
      <c r="P9652" s="50">
        <v>0</v>
      </c>
    </row>
    <row r="9653" spans="12:16" x14ac:dyDescent="0.3">
      <c r="L9653" s="48">
        <v>9644</v>
      </c>
      <c r="M9653" s="50">
        <v>0</v>
      </c>
      <c r="O9653" s="48">
        <v>9644</v>
      </c>
      <c r="P9653" s="50">
        <v>0</v>
      </c>
    </row>
    <row r="9654" spans="12:16" x14ac:dyDescent="0.3">
      <c r="L9654" s="48">
        <v>9645</v>
      </c>
      <c r="M9654" s="50">
        <v>192958.15025677145</v>
      </c>
      <c r="O9654" s="48">
        <v>9645</v>
      </c>
      <c r="P9654" s="50">
        <v>192958.15025677145</v>
      </c>
    </row>
    <row r="9655" spans="12:16" x14ac:dyDescent="0.3">
      <c r="L9655" s="48">
        <v>9646</v>
      </c>
      <c r="M9655" s="50">
        <v>0</v>
      </c>
      <c r="O9655" s="48">
        <v>9646</v>
      </c>
      <c r="P9655" s="50">
        <v>0</v>
      </c>
    </row>
    <row r="9656" spans="12:16" x14ac:dyDescent="0.3">
      <c r="L9656" s="48">
        <v>9647</v>
      </c>
      <c r="M9656" s="50">
        <v>2900603.0557637145</v>
      </c>
      <c r="O9656" s="48">
        <v>9647</v>
      </c>
      <c r="P9656" s="50">
        <v>372091.97654498462</v>
      </c>
    </row>
    <row r="9657" spans="12:16" x14ac:dyDescent="0.3">
      <c r="L9657" s="48">
        <v>9648</v>
      </c>
      <c r="M9657" s="50">
        <v>1086453.664635129</v>
      </c>
      <c r="O9657" s="48">
        <v>9648</v>
      </c>
      <c r="P9657" s="50">
        <v>1086453.664635129</v>
      </c>
    </row>
    <row r="9658" spans="12:16" x14ac:dyDescent="0.3">
      <c r="L9658" s="48">
        <v>9649</v>
      </c>
      <c r="M9658" s="50">
        <v>0</v>
      </c>
      <c r="O9658" s="48">
        <v>9649</v>
      </c>
      <c r="P9658" s="50">
        <v>0</v>
      </c>
    </row>
    <row r="9659" spans="12:16" x14ac:dyDescent="0.3">
      <c r="L9659" s="48">
        <v>9650</v>
      </c>
      <c r="M9659" s="50">
        <v>0</v>
      </c>
      <c r="O9659" s="48">
        <v>9650</v>
      </c>
      <c r="P9659" s="50">
        <v>0</v>
      </c>
    </row>
    <row r="9660" spans="12:16" x14ac:dyDescent="0.3">
      <c r="L9660" s="48">
        <v>9651</v>
      </c>
      <c r="M9660" s="50">
        <v>1551024.8803747911</v>
      </c>
      <c r="O9660" s="48">
        <v>9651</v>
      </c>
      <c r="P9660" s="50">
        <v>1551024.8803747911</v>
      </c>
    </row>
    <row r="9661" spans="12:16" x14ac:dyDescent="0.3">
      <c r="L9661" s="48">
        <v>9652</v>
      </c>
      <c r="M9661" s="50">
        <v>0</v>
      </c>
      <c r="O9661" s="48">
        <v>9652</v>
      </c>
      <c r="P9661" s="50">
        <v>0</v>
      </c>
    </row>
    <row r="9662" spans="12:16" x14ac:dyDescent="0.3">
      <c r="L9662" s="48">
        <v>9653</v>
      </c>
      <c r="M9662" s="50">
        <v>0</v>
      </c>
      <c r="O9662" s="48">
        <v>9653</v>
      </c>
      <c r="P9662" s="50">
        <v>0</v>
      </c>
    </row>
    <row r="9663" spans="12:16" x14ac:dyDescent="0.3">
      <c r="L9663" s="48">
        <v>9654</v>
      </c>
      <c r="M9663" s="50">
        <v>0</v>
      </c>
      <c r="O9663" s="48">
        <v>9654</v>
      </c>
      <c r="P9663" s="50">
        <v>0</v>
      </c>
    </row>
    <row r="9664" spans="12:16" x14ac:dyDescent="0.3">
      <c r="L9664" s="48">
        <v>9655</v>
      </c>
      <c r="M9664" s="50">
        <v>247967.85760784501</v>
      </c>
      <c r="O9664" s="48">
        <v>9655</v>
      </c>
      <c r="P9664" s="50">
        <v>247967.85760784501</v>
      </c>
    </row>
    <row r="9665" spans="12:16" x14ac:dyDescent="0.3">
      <c r="L9665" s="48">
        <v>9656</v>
      </c>
      <c r="M9665" s="50">
        <v>0</v>
      </c>
      <c r="O9665" s="48">
        <v>9656</v>
      </c>
      <c r="P9665" s="50">
        <v>0</v>
      </c>
    </row>
    <row r="9666" spans="12:16" x14ac:dyDescent="0.3">
      <c r="L9666" s="48">
        <v>9657</v>
      </c>
      <c r="M9666" s="50">
        <v>2016421.4418978994</v>
      </c>
      <c r="O9666" s="48">
        <v>9657</v>
      </c>
      <c r="P9666" s="50">
        <v>2016421.4418978994</v>
      </c>
    </row>
    <row r="9667" spans="12:16" x14ac:dyDescent="0.3">
      <c r="L9667" s="48">
        <v>9658</v>
      </c>
      <c r="M9667" s="50">
        <v>2735591.2422821852</v>
      </c>
      <c r="O9667" s="48">
        <v>9658</v>
      </c>
      <c r="P9667" s="50">
        <v>0</v>
      </c>
    </row>
    <row r="9668" spans="12:16" x14ac:dyDescent="0.3">
      <c r="L9668" s="48">
        <v>9659</v>
      </c>
      <c r="M9668" s="50">
        <v>0</v>
      </c>
      <c r="O9668" s="48">
        <v>9659</v>
      </c>
      <c r="P9668" s="50">
        <v>0</v>
      </c>
    </row>
    <row r="9669" spans="12:16" x14ac:dyDescent="0.3">
      <c r="L9669" s="48">
        <v>9660</v>
      </c>
      <c r="M9669" s="50">
        <v>183068.25140982092</v>
      </c>
      <c r="O9669" s="48">
        <v>9660</v>
      </c>
      <c r="P9669" s="50">
        <v>183068.25140982092</v>
      </c>
    </row>
    <row r="9670" spans="12:16" x14ac:dyDescent="0.3">
      <c r="L9670" s="48">
        <v>9661</v>
      </c>
      <c r="M9670" s="50">
        <v>509447.02875952033</v>
      </c>
      <c r="O9670" s="48">
        <v>9661</v>
      </c>
      <c r="P9670" s="50">
        <v>509447.02875952033</v>
      </c>
    </row>
    <row r="9671" spans="12:16" x14ac:dyDescent="0.3">
      <c r="L9671" s="48">
        <v>9662</v>
      </c>
      <c r="M9671" s="50">
        <v>0</v>
      </c>
      <c r="O9671" s="48">
        <v>9662</v>
      </c>
      <c r="P9671" s="50">
        <v>0</v>
      </c>
    </row>
    <row r="9672" spans="12:16" x14ac:dyDescent="0.3">
      <c r="L9672" s="48">
        <v>9663</v>
      </c>
      <c r="M9672" s="50">
        <v>0</v>
      </c>
      <c r="O9672" s="48">
        <v>9663</v>
      </c>
      <c r="P9672" s="50">
        <v>0</v>
      </c>
    </row>
    <row r="9673" spans="12:16" x14ac:dyDescent="0.3">
      <c r="L9673" s="48">
        <v>9664</v>
      </c>
      <c r="M9673" s="50">
        <v>0</v>
      </c>
      <c r="O9673" s="48">
        <v>9664</v>
      </c>
      <c r="P9673" s="50">
        <v>0</v>
      </c>
    </row>
    <row r="9674" spans="12:16" x14ac:dyDescent="0.3">
      <c r="L9674" s="48">
        <v>9665</v>
      </c>
      <c r="M9674" s="50">
        <v>0</v>
      </c>
      <c r="O9674" s="48">
        <v>9665</v>
      </c>
      <c r="P9674" s="50">
        <v>0</v>
      </c>
    </row>
    <row r="9675" spans="12:16" x14ac:dyDescent="0.3">
      <c r="L9675" s="48">
        <v>9666</v>
      </c>
      <c r="M9675" s="50">
        <v>4732181.5445503034</v>
      </c>
      <c r="O9675" s="48">
        <v>9666</v>
      </c>
      <c r="P9675" s="50">
        <v>3529580.6379414024</v>
      </c>
    </row>
    <row r="9676" spans="12:16" x14ac:dyDescent="0.3">
      <c r="L9676" s="48">
        <v>9667</v>
      </c>
      <c r="M9676" s="50">
        <v>220193.49713836101</v>
      </c>
      <c r="O9676" s="48">
        <v>9667</v>
      </c>
      <c r="P9676" s="50">
        <v>220193.49713836101</v>
      </c>
    </row>
    <row r="9677" spans="12:16" x14ac:dyDescent="0.3">
      <c r="L9677" s="48">
        <v>9668</v>
      </c>
      <c r="M9677" s="50">
        <v>3672987.519477983</v>
      </c>
      <c r="O9677" s="48">
        <v>9668</v>
      </c>
      <c r="P9677" s="50">
        <v>3672987.519477983</v>
      </c>
    </row>
    <row r="9678" spans="12:16" x14ac:dyDescent="0.3">
      <c r="L9678" s="48">
        <v>9669</v>
      </c>
      <c r="M9678" s="50">
        <v>2513608.8851707438</v>
      </c>
      <c r="O9678" s="48">
        <v>9669</v>
      </c>
      <c r="P9678" s="50">
        <v>2513608.8851707438</v>
      </c>
    </row>
    <row r="9679" spans="12:16" x14ac:dyDescent="0.3">
      <c r="L9679" s="48">
        <v>9670</v>
      </c>
      <c r="M9679" s="50">
        <v>2648730.035205726</v>
      </c>
      <c r="O9679" s="48">
        <v>9670</v>
      </c>
      <c r="P9679" s="50">
        <v>2326525.3053999306</v>
      </c>
    </row>
    <row r="9680" spans="12:16" x14ac:dyDescent="0.3">
      <c r="L9680" s="48">
        <v>9671</v>
      </c>
      <c r="M9680" s="50">
        <v>0</v>
      </c>
      <c r="O9680" s="48">
        <v>9671</v>
      </c>
      <c r="P9680" s="50">
        <v>0</v>
      </c>
    </row>
    <row r="9681" spans="12:16" x14ac:dyDescent="0.3">
      <c r="L9681" s="48">
        <v>9672</v>
      </c>
      <c r="M9681" s="50">
        <v>409106.31256523158</v>
      </c>
      <c r="O9681" s="48">
        <v>9672</v>
      </c>
      <c r="P9681" s="50">
        <v>409106.31256523158</v>
      </c>
    </row>
    <row r="9682" spans="12:16" x14ac:dyDescent="0.3">
      <c r="L9682" s="48">
        <v>9673</v>
      </c>
      <c r="M9682" s="50">
        <v>501936.60389929754</v>
      </c>
      <c r="O9682" s="48">
        <v>9673</v>
      </c>
      <c r="P9682" s="50">
        <v>501936.60389929754</v>
      </c>
    </row>
    <row r="9683" spans="12:16" x14ac:dyDescent="0.3">
      <c r="L9683" s="48">
        <v>9674</v>
      </c>
      <c r="M9683" s="50">
        <v>0</v>
      </c>
      <c r="O9683" s="48">
        <v>9674</v>
      </c>
      <c r="P9683" s="50">
        <v>0</v>
      </c>
    </row>
    <row r="9684" spans="12:16" x14ac:dyDescent="0.3">
      <c r="L9684" s="48">
        <v>9675</v>
      </c>
      <c r="M9684" s="50">
        <v>0</v>
      </c>
      <c r="O9684" s="48">
        <v>9675</v>
      </c>
      <c r="P9684" s="50">
        <v>0</v>
      </c>
    </row>
    <row r="9685" spans="12:16" x14ac:dyDescent="0.3">
      <c r="L9685" s="48">
        <v>9676</v>
      </c>
      <c r="M9685" s="50">
        <v>3767600.0915449532</v>
      </c>
      <c r="O9685" s="48">
        <v>9676</v>
      </c>
      <c r="P9685" s="50">
        <v>3767600.0915449532</v>
      </c>
    </row>
    <row r="9686" spans="12:16" x14ac:dyDescent="0.3">
      <c r="L9686" s="48">
        <v>9677</v>
      </c>
      <c r="M9686" s="50">
        <v>0</v>
      </c>
      <c r="O9686" s="48">
        <v>9677</v>
      </c>
      <c r="P9686" s="50">
        <v>0</v>
      </c>
    </row>
    <row r="9687" spans="12:16" x14ac:dyDescent="0.3">
      <c r="L9687" s="48">
        <v>9678</v>
      </c>
      <c r="M9687" s="50">
        <v>5845971.5507757273</v>
      </c>
      <c r="O9687" s="48">
        <v>9678</v>
      </c>
      <c r="P9687" s="50">
        <v>5584756.4717530273</v>
      </c>
    </row>
    <row r="9688" spans="12:16" x14ac:dyDescent="0.3">
      <c r="L9688" s="48">
        <v>9679</v>
      </c>
      <c r="M9688" s="50">
        <v>678846.94680788915</v>
      </c>
      <c r="O9688" s="48">
        <v>9679</v>
      </c>
      <c r="P9688" s="50">
        <v>678846.94680788915</v>
      </c>
    </row>
    <row r="9689" spans="12:16" x14ac:dyDescent="0.3">
      <c r="L9689" s="48">
        <v>9680</v>
      </c>
      <c r="M9689" s="50">
        <v>108136.18345306725</v>
      </c>
      <c r="O9689" s="48">
        <v>9680</v>
      </c>
      <c r="P9689" s="50">
        <v>108136.18345306725</v>
      </c>
    </row>
    <row r="9690" spans="12:16" x14ac:dyDescent="0.3">
      <c r="L9690" s="48">
        <v>9681</v>
      </c>
      <c r="M9690" s="50">
        <v>0</v>
      </c>
      <c r="O9690" s="48">
        <v>9681</v>
      </c>
      <c r="P9690" s="50">
        <v>0</v>
      </c>
    </row>
    <row r="9691" spans="12:16" x14ac:dyDescent="0.3">
      <c r="L9691" s="48">
        <v>9682</v>
      </c>
      <c r="M9691" s="50">
        <v>172231.33236094544</v>
      </c>
      <c r="O9691" s="48">
        <v>9682</v>
      </c>
      <c r="P9691" s="50">
        <v>172231.33236094544</v>
      </c>
    </row>
    <row r="9692" spans="12:16" x14ac:dyDescent="0.3">
      <c r="L9692" s="48">
        <v>9683</v>
      </c>
      <c r="M9692" s="50">
        <v>0</v>
      </c>
      <c r="O9692" s="48">
        <v>9683</v>
      </c>
      <c r="P9692" s="50">
        <v>0</v>
      </c>
    </row>
    <row r="9693" spans="12:16" x14ac:dyDescent="0.3">
      <c r="L9693" s="48">
        <v>9684</v>
      </c>
      <c r="M9693" s="50">
        <v>342497.30158893316</v>
      </c>
      <c r="O9693" s="48">
        <v>9684</v>
      </c>
      <c r="P9693" s="50">
        <v>342497.30158893316</v>
      </c>
    </row>
    <row r="9694" spans="12:16" x14ac:dyDescent="0.3">
      <c r="L9694" s="48">
        <v>9685</v>
      </c>
      <c r="M9694" s="50">
        <v>0</v>
      </c>
      <c r="O9694" s="48">
        <v>9685</v>
      </c>
      <c r="P9694" s="50">
        <v>0</v>
      </c>
    </row>
    <row r="9695" spans="12:16" x14ac:dyDescent="0.3">
      <c r="L9695" s="48">
        <v>9686</v>
      </c>
      <c r="M9695" s="50">
        <v>262979.99937329732</v>
      </c>
      <c r="O9695" s="48">
        <v>9686</v>
      </c>
      <c r="P9695" s="50">
        <v>262979.99937329732</v>
      </c>
    </row>
    <row r="9696" spans="12:16" x14ac:dyDescent="0.3">
      <c r="L9696" s="48">
        <v>9687</v>
      </c>
      <c r="M9696" s="50">
        <v>235389.68856961827</v>
      </c>
      <c r="O9696" s="48">
        <v>9687</v>
      </c>
      <c r="P9696" s="50">
        <v>235389.68856961827</v>
      </c>
    </row>
    <row r="9697" spans="12:16" x14ac:dyDescent="0.3">
      <c r="L9697" s="48">
        <v>9688</v>
      </c>
      <c r="M9697" s="50">
        <v>3511201.0547021735</v>
      </c>
      <c r="O9697" s="48">
        <v>9688</v>
      </c>
      <c r="P9697" s="50">
        <v>3511201.0547021735</v>
      </c>
    </row>
    <row r="9698" spans="12:16" x14ac:dyDescent="0.3">
      <c r="L9698" s="48">
        <v>9689</v>
      </c>
      <c r="M9698" s="50">
        <v>8023861.6465600226</v>
      </c>
      <c r="O9698" s="48">
        <v>9689</v>
      </c>
      <c r="P9698" s="50">
        <v>3756721.9894744586</v>
      </c>
    </row>
    <row r="9699" spans="12:16" x14ac:dyDescent="0.3">
      <c r="L9699" s="48">
        <v>9690</v>
      </c>
      <c r="M9699" s="50">
        <v>0</v>
      </c>
      <c r="O9699" s="48">
        <v>9690</v>
      </c>
      <c r="P9699" s="50">
        <v>0</v>
      </c>
    </row>
    <row r="9700" spans="12:16" x14ac:dyDescent="0.3">
      <c r="L9700" s="48">
        <v>9691</v>
      </c>
      <c r="M9700" s="50">
        <v>0</v>
      </c>
      <c r="O9700" s="48">
        <v>9691</v>
      </c>
      <c r="P9700" s="50">
        <v>0</v>
      </c>
    </row>
    <row r="9701" spans="12:16" x14ac:dyDescent="0.3">
      <c r="L9701" s="48">
        <v>9692</v>
      </c>
      <c r="M9701" s="50">
        <v>0</v>
      </c>
      <c r="O9701" s="48">
        <v>9692</v>
      </c>
      <c r="P9701" s="50">
        <v>0</v>
      </c>
    </row>
    <row r="9702" spans="12:16" x14ac:dyDescent="0.3">
      <c r="L9702" s="48">
        <v>9693</v>
      </c>
      <c r="M9702" s="50">
        <v>0</v>
      </c>
      <c r="O9702" s="48">
        <v>9693</v>
      </c>
      <c r="P9702" s="50">
        <v>0</v>
      </c>
    </row>
    <row r="9703" spans="12:16" x14ac:dyDescent="0.3">
      <c r="L9703" s="48">
        <v>9694</v>
      </c>
      <c r="M9703" s="50">
        <v>0</v>
      </c>
      <c r="O9703" s="48">
        <v>9694</v>
      </c>
      <c r="P9703" s="50">
        <v>0</v>
      </c>
    </row>
    <row r="9704" spans="12:16" x14ac:dyDescent="0.3">
      <c r="L9704" s="48">
        <v>9695</v>
      </c>
      <c r="M9704" s="50">
        <v>466080.40454345563</v>
      </c>
      <c r="O9704" s="48">
        <v>9695</v>
      </c>
      <c r="P9704" s="50">
        <v>466080.40454345563</v>
      </c>
    </row>
    <row r="9705" spans="12:16" x14ac:dyDescent="0.3">
      <c r="L9705" s="48">
        <v>9696</v>
      </c>
      <c r="M9705" s="50">
        <v>8083132.1557586724</v>
      </c>
      <c r="O9705" s="48">
        <v>9696</v>
      </c>
      <c r="P9705" s="50">
        <v>8083132.1557586724</v>
      </c>
    </row>
    <row r="9706" spans="12:16" x14ac:dyDescent="0.3">
      <c r="L9706" s="48">
        <v>9697</v>
      </c>
      <c r="M9706" s="50">
        <v>563539.97236418934</v>
      </c>
      <c r="O9706" s="48">
        <v>9697</v>
      </c>
      <c r="P9706" s="50">
        <v>563539.97236418934</v>
      </c>
    </row>
    <row r="9707" spans="12:16" x14ac:dyDescent="0.3">
      <c r="L9707" s="48">
        <v>9698</v>
      </c>
      <c r="M9707" s="50">
        <v>0</v>
      </c>
      <c r="O9707" s="48">
        <v>9698</v>
      </c>
      <c r="P9707" s="50">
        <v>0</v>
      </c>
    </row>
    <row r="9708" spans="12:16" x14ac:dyDescent="0.3">
      <c r="L9708" s="48">
        <v>9699</v>
      </c>
      <c r="M9708" s="50">
        <v>3067472.1653589862</v>
      </c>
      <c r="O9708" s="48">
        <v>9699</v>
      </c>
      <c r="P9708" s="50">
        <v>0</v>
      </c>
    </row>
    <row r="9709" spans="12:16" x14ac:dyDescent="0.3">
      <c r="L9709" s="48">
        <v>9700</v>
      </c>
      <c r="M9709" s="50">
        <v>0</v>
      </c>
      <c r="O9709" s="48">
        <v>9700</v>
      </c>
      <c r="P9709" s="50">
        <v>0</v>
      </c>
    </row>
    <row r="9710" spans="12:16" x14ac:dyDescent="0.3">
      <c r="L9710" s="48">
        <v>9701</v>
      </c>
      <c r="M9710" s="50">
        <v>0</v>
      </c>
      <c r="O9710" s="48">
        <v>9701</v>
      </c>
      <c r="P9710" s="50">
        <v>0</v>
      </c>
    </row>
    <row r="9711" spans="12:16" x14ac:dyDescent="0.3">
      <c r="L9711" s="48">
        <v>9702</v>
      </c>
      <c r="M9711" s="50">
        <v>1685597.9625595845</v>
      </c>
      <c r="O9711" s="48">
        <v>9702</v>
      </c>
      <c r="P9711" s="50">
        <v>439139.66939522501</v>
      </c>
    </row>
    <row r="9712" spans="12:16" x14ac:dyDescent="0.3">
      <c r="L9712" s="48">
        <v>9703</v>
      </c>
      <c r="M9712" s="50">
        <v>194667.11749147464</v>
      </c>
      <c r="O9712" s="48">
        <v>9703</v>
      </c>
      <c r="P9712" s="50">
        <v>194667.11749147464</v>
      </c>
    </row>
    <row r="9713" spans="12:16" x14ac:dyDescent="0.3">
      <c r="L9713" s="48">
        <v>9704</v>
      </c>
      <c r="M9713" s="50">
        <v>0</v>
      </c>
      <c r="O9713" s="48">
        <v>9704</v>
      </c>
      <c r="P9713" s="50">
        <v>0</v>
      </c>
    </row>
    <row r="9714" spans="12:16" x14ac:dyDescent="0.3">
      <c r="L9714" s="48">
        <v>9705</v>
      </c>
      <c r="M9714" s="50">
        <v>1916751.7675426309</v>
      </c>
      <c r="O9714" s="48">
        <v>9705</v>
      </c>
      <c r="P9714" s="50">
        <v>88465.402417732927</v>
      </c>
    </row>
    <row r="9715" spans="12:16" x14ac:dyDescent="0.3">
      <c r="L9715" s="48">
        <v>9706</v>
      </c>
      <c r="M9715" s="50">
        <v>0</v>
      </c>
      <c r="O9715" s="48">
        <v>9706</v>
      </c>
      <c r="P9715" s="50">
        <v>0</v>
      </c>
    </row>
    <row r="9716" spans="12:16" x14ac:dyDescent="0.3">
      <c r="L9716" s="48">
        <v>9707</v>
      </c>
      <c r="M9716" s="50">
        <v>0</v>
      </c>
      <c r="O9716" s="48">
        <v>9707</v>
      </c>
      <c r="P9716" s="50">
        <v>0</v>
      </c>
    </row>
    <row r="9717" spans="12:16" x14ac:dyDescent="0.3">
      <c r="L9717" s="48">
        <v>9708</v>
      </c>
      <c r="M9717" s="50">
        <v>5700922.4799369434</v>
      </c>
      <c r="O9717" s="48">
        <v>9708</v>
      </c>
      <c r="P9717" s="50">
        <v>0</v>
      </c>
    </row>
    <row r="9718" spans="12:16" x14ac:dyDescent="0.3">
      <c r="L9718" s="48">
        <v>9709</v>
      </c>
      <c r="M9718" s="50">
        <v>0</v>
      </c>
      <c r="O9718" s="48">
        <v>9709</v>
      </c>
      <c r="P9718" s="50">
        <v>0</v>
      </c>
    </row>
    <row r="9719" spans="12:16" x14ac:dyDescent="0.3">
      <c r="L9719" s="48">
        <v>9710</v>
      </c>
      <c r="M9719" s="50">
        <v>1464419.2962682052</v>
      </c>
      <c r="O9719" s="48">
        <v>9710</v>
      </c>
      <c r="P9719" s="50">
        <v>1464419.2962682052</v>
      </c>
    </row>
    <row r="9720" spans="12:16" x14ac:dyDescent="0.3">
      <c r="L9720" s="48">
        <v>9711</v>
      </c>
      <c r="M9720" s="50">
        <v>997571.16216804483</v>
      </c>
      <c r="O9720" s="48">
        <v>9711</v>
      </c>
      <c r="P9720" s="50">
        <v>997571.16216804483</v>
      </c>
    </row>
    <row r="9721" spans="12:16" x14ac:dyDescent="0.3">
      <c r="L9721" s="48">
        <v>9712</v>
      </c>
      <c r="M9721" s="50">
        <v>453558.31294876285</v>
      </c>
      <c r="O9721" s="48">
        <v>9712</v>
      </c>
      <c r="P9721" s="50">
        <v>453558.31294876285</v>
      </c>
    </row>
    <row r="9722" spans="12:16" x14ac:dyDescent="0.3">
      <c r="L9722" s="48">
        <v>9713</v>
      </c>
      <c r="M9722" s="50">
        <v>2073735.4934811795</v>
      </c>
      <c r="O9722" s="48">
        <v>9713</v>
      </c>
      <c r="P9722" s="50">
        <v>2073735.4934811795</v>
      </c>
    </row>
    <row r="9723" spans="12:16" x14ac:dyDescent="0.3">
      <c r="L9723" s="48">
        <v>9714</v>
      </c>
      <c r="M9723" s="50">
        <v>3098389.5964946169</v>
      </c>
      <c r="O9723" s="48">
        <v>9714</v>
      </c>
      <c r="P9723" s="50">
        <v>158909.06460598193</v>
      </c>
    </row>
    <row r="9724" spans="12:16" x14ac:dyDescent="0.3">
      <c r="L9724" s="48">
        <v>9715</v>
      </c>
      <c r="M9724" s="50">
        <v>0</v>
      </c>
      <c r="O9724" s="48">
        <v>9715</v>
      </c>
      <c r="P9724" s="50">
        <v>0</v>
      </c>
    </row>
    <row r="9725" spans="12:16" x14ac:dyDescent="0.3">
      <c r="L9725" s="48">
        <v>9716</v>
      </c>
      <c r="M9725" s="50">
        <v>5949672.2069459688</v>
      </c>
      <c r="O9725" s="48">
        <v>9716</v>
      </c>
      <c r="P9725" s="50">
        <v>5949672.2069459688</v>
      </c>
    </row>
    <row r="9726" spans="12:16" x14ac:dyDescent="0.3">
      <c r="L9726" s="48">
        <v>9717</v>
      </c>
      <c r="M9726" s="50">
        <v>210747.78103570518</v>
      </c>
      <c r="O9726" s="48">
        <v>9717</v>
      </c>
      <c r="P9726" s="50">
        <v>0</v>
      </c>
    </row>
    <row r="9727" spans="12:16" x14ac:dyDescent="0.3">
      <c r="L9727" s="48">
        <v>9718</v>
      </c>
      <c r="M9727" s="50">
        <v>0</v>
      </c>
      <c r="O9727" s="48">
        <v>9718</v>
      </c>
      <c r="P9727" s="50">
        <v>0</v>
      </c>
    </row>
    <row r="9728" spans="12:16" x14ac:dyDescent="0.3">
      <c r="L9728" s="48">
        <v>9719</v>
      </c>
      <c r="M9728" s="50">
        <v>162870.42289870832</v>
      </c>
      <c r="O9728" s="48">
        <v>9719</v>
      </c>
      <c r="P9728" s="50">
        <v>162870.42289870832</v>
      </c>
    </row>
    <row r="9729" spans="12:16" x14ac:dyDescent="0.3">
      <c r="L9729" s="48">
        <v>9720</v>
      </c>
      <c r="M9729" s="50">
        <v>0</v>
      </c>
      <c r="O9729" s="48">
        <v>9720</v>
      </c>
      <c r="P9729" s="50">
        <v>0</v>
      </c>
    </row>
    <row r="9730" spans="12:16" x14ac:dyDescent="0.3">
      <c r="L9730" s="48">
        <v>9721</v>
      </c>
      <c r="M9730" s="50">
        <v>4413425.0168130584</v>
      </c>
      <c r="O9730" s="48">
        <v>9721</v>
      </c>
      <c r="P9730" s="50">
        <v>296735.852355793</v>
      </c>
    </row>
    <row r="9731" spans="12:16" x14ac:dyDescent="0.3">
      <c r="L9731" s="48">
        <v>9722</v>
      </c>
      <c r="M9731" s="50">
        <v>0</v>
      </c>
      <c r="O9731" s="48">
        <v>9722</v>
      </c>
      <c r="P9731" s="50">
        <v>0</v>
      </c>
    </row>
    <row r="9732" spans="12:16" x14ac:dyDescent="0.3">
      <c r="L9732" s="48">
        <v>9723</v>
      </c>
      <c r="M9732" s="50">
        <v>0</v>
      </c>
      <c r="O9732" s="48">
        <v>9723</v>
      </c>
      <c r="P9732" s="50">
        <v>0</v>
      </c>
    </row>
    <row r="9733" spans="12:16" x14ac:dyDescent="0.3">
      <c r="L9733" s="48">
        <v>9724</v>
      </c>
      <c r="M9733" s="50">
        <v>0</v>
      </c>
      <c r="O9733" s="48">
        <v>9724</v>
      </c>
      <c r="P9733" s="50">
        <v>0</v>
      </c>
    </row>
    <row r="9734" spans="12:16" x14ac:dyDescent="0.3">
      <c r="L9734" s="48">
        <v>9725</v>
      </c>
      <c r="M9734" s="50">
        <v>254766.39077081418</v>
      </c>
      <c r="O9734" s="48">
        <v>9725</v>
      </c>
      <c r="P9734" s="50">
        <v>254766.39077081418</v>
      </c>
    </row>
    <row r="9735" spans="12:16" x14ac:dyDescent="0.3">
      <c r="L9735" s="48">
        <v>9726</v>
      </c>
      <c r="M9735" s="50">
        <v>0</v>
      </c>
      <c r="O9735" s="48">
        <v>9726</v>
      </c>
      <c r="P9735" s="50">
        <v>0</v>
      </c>
    </row>
    <row r="9736" spans="12:16" x14ac:dyDescent="0.3">
      <c r="L9736" s="48">
        <v>9727</v>
      </c>
      <c r="M9736" s="50">
        <v>933983.78305546078</v>
      </c>
      <c r="O9736" s="48">
        <v>9727</v>
      </c>
      <c r="P9736" s="50">
        <v>933983.78305546078</v>
      </c>
    </row>
    <row r="9737" spans="12:16" x14ac:dyDescent="0.3">
      <c r="L9737" s="48">
        <v>9728</v>
      </c>
      <c r="M9737" s="50">
        <v>0</v>
      </c>
      <c r="O9737" s="48">
        <v>9728</v>
      </c>
      <c r="P9737" s="50">
        <v>0</v>
      </c>
    </row>
    <row r="9738" spans="12:16" x14ac:dyDescent="0.3">
      <c r="L9738" s="48">
        <v>9729</v>
      </c>
      <c r="M9738" s="50">
        <v>0</v>
      </c>
      <c r="O9738" s="48">
        <v>9729</v>
      </c>
      <c r="P9738" s="50">
        <v>0</v>
      </c>
    </row>
    <row r="9739" spans="12:16" x14ac:dyDescent="0.3">
      <c r="L9739" s="48">
        <v>9730</v>
      </c>
      <c r="M9739" s="50">
        <v>3971196.9814936109</v>
      </c>
      <c r="O9739" s="48">
        <v>9730</v>
      </c>
      <c r="P9739" s="50">
        <v>3971196.9814936109</v>
      </c>
    </row>
    <row r="9740" spans="12:16" x14ac:dyDescent="0.3">
      <c r="L9740" s="48">
        <v>9731</v>
      </c>
      <c r="M9740" s="50">
        <v>0</v>
      </c>
      <c r="O9740" s="48">
        <v>9731</v>
      </c>
      <c r="P9740" s="50">
        <v>0</v>
      </c>
    </row>
    <row r="9741" spans="12:16" x14ac:dyDescent="0.3">
      <c r="L9741" s="48">
        <v>9732</v>
      </c>
      <c r="M9741" s="50">
        <v>1555118.7750833426</v>
      </c>
      <c r="O9741" s="48">
        <v>9732</v>
      </c>
      <c r="P9741" s="50">
        <v>0</v>
      </c>
    </row>
    <row r="9742" spans="12:16" x14ac:dyDescent="0.3">
      <c r="L9742" s="48">
        <v>9733</v>
      </c>
      <c r="M9742" s="50">
        <v>171861.71915455206</v>
      </c>
      <c r="O9742" s="48">
        <v>9733</v>
      </c>
      <c r="P9742" s="50">
        <v>171861.71915455206</v>
      </c>
    </row>
    <row r="9743" spans="12:16" x14ac:dyDescent="0.3">
      <c r="L9743" s="48">
        <v>9734</v>
      </c>
      <c r="M9743" s="50">
        <v>3525657.5325530199</v>
      </c>
      <c r="O9743" s="48">
        <v>9734</v>
      </c>
      <c r="P9743" s="50">
        <v>297357.868821832</v>
      </c>
    </row>
    <row r="9744" spans="12:16" x14ac:dyDescent="0.3">
      <c r="L9744" s="48">
        <v>9735</v>
      </c>
      <c r="M9744" s="50">
        <v>0</v>
      </c>
      <c r="O9744" s="48">
        <v>9735</v>
      </c>
      <c r="P9744" s="50">
        <v>0</v>
      </c>
    </row>
    <row r="9745" spans="12:16" x14ac:dyDescent="0.3">
      <c r="L9745" s="48">
        <v>9736</v>
      </c>
      <c r="M9745" s="50">
        <v>0</v>
      </c>
      <c r="O9745" s="48">
        <v>9736</v>
      </c>
      <c r="P9745" s="50">
        <v>0</v>
      </c>
    </row>
    <row r="9746" spans="12:16" x14ac:dyDescent="0.3">
      <c r="L9746" s="48">
        <v>9737</v>
      </c>
      <c r="M9746" s="50">
        <v>8374051.6913639214</v>
      </c>
      <c r="O9746" s="48">
        <v>9737</v>
      </c>
      <c r="P9746" s="50">
        <v>5866553.1477139378</v>
      </c>
    </row>
    <row r="9747" spans="12:16" x14ac:dyDescent="0.3">
      <c r="L9747" s="48">
        <v>9738</v>
      </c>
      <c r="M9747" s="50">
        <v>0</v>
      </c>
      <c r="O9747" s="48">
        <v>9738</v>
      </c>
      <c r="P9747" s="50">
        <v>0</v>
      </c>
    </row>
    <row r="9748" spans="12:16" x14ac:dyDescent="0.3">
      <c r="L9748" s="48">
        <v>9739</v>
      </c>
      <c r="M9748" s="50">
        <v>242719.75483826018</v>
      </c>
      <c r="O9748" s="48">
        <v>9739</v>
      </c>
      <c r="P9748" s="50">
        <v>0</v>
      </c>
    </row>
    <row r="9749" spans="12:16" x14ac:dyDescent="0.3">
      <c r="L9749" s="48">
        <v>9740</v>
      </c>
      <c r="M9749" s="50">
        <v>0</v>
      </c>
      <c r="O9749" s="48">
        <v>9740</v>
      </c>
      <c r="P9749" s="50">
        <v>0</v>
      </c>
    </row>
    <row r="9750" spans="12:16" x14ac:dyDescent="0.3">
      <c r="L9750" s="48">
        <v>9741</v>
      </c>
      <c r="M9750" s="50">
        <v>234986.27647635632</v>
      </c>
      <c r="O9750" s="48">
        <v>9741</v>
      </c>
      <c r="P9750" s="50">
        <v>234986.27647635632</v>
      </c>
    </row>
    <row r="9751" spans="12:16" x14ac:dyDescent="0.3">
      <c r="L9751" s="48">
        <v>9742</v>
      </c>
      <c r="M9751" s="50">
        <v>0</v>
      </c>
      <c r="O9751" s="48">
        <v>9742</v>
      </c>
      <c r="P9751" s="50">
        <v>0</v>
      </c>
    </row>
    <row r="9752" spans="12:16" x14ac:dyDescent="0.3">
      <c r="L9752" s="48">
        <v>9743</v>
      </c>
      <c r="M9752" s="50">
        <v>651691.04699095595</v>
      </c>
      <c r="O9752" s="48">
        <v>9743</v>
      </c>
      <c r="P9752" s="50">
        <v>651691.04699095595</v>
      </c>
    </row>
    <row r="9753" spans="12:16" x14ac:dyDescent="0.3">
      <c r="L9753" s="48">
        <v>9744</v>
      </c>
      <c r="M9753" s="50">
        <v>215045.80737922137</v>
      </c>
      <c r="O9753" s="48">
        <v>9744</v>
      </c>
      <c r="P9753" s="50">
        <v>0</v>
      </c>
    </row>
    <row r="9754" spans="12:16" x14ac:dyDescent="0.3">
      <c r="L9754" s="48">
        <v>9745</v>
      </c>
      <c r="M9754" s="50">
        <v>0</v>
      </c>
      <c r="O9754" s="48">
        <v>9745</v>
      </c>
      <c r="P9754" s="50">
        <v>0</v>
      </c>
    </row>
    <row r="9755" spans="12:16" x14ac:dyDescent="0.3">
      <c r="L9755" s="48">
        <v>9746</v>
      </c>
      <c r="M9755" s="50">
        <v>0</v>
      </c>
      <c r="O9755" s="48">
        <v>9746</v>
      </c>
      <c r="P9755" s="50">
        <v>0</v>
      </c>
    </row>
    <row r="9756" spans="12:16" x14ac:dyDescent="0.3">
      <c r="L9756" s="48">
        <v>9747</v>
      </c>
      <c r="M9756" s="50">
        <v>0</v>
      </c>
      <c r="O9756" s="48">
        <v>9747</v>
      </c>
      <c r="P9756" s="50">
        <v>0</v>
      </c>
    </row>
    <row r="9757" spans="12:16" x14ac:dyDescent="0.3">
      <c r="L9757" s="48">
        <v>9748</v>
      </c>
      <c r="M9757" s="50">
        <v>303944.88157174911</v>
      </c>
      <c r="O9757" s="48">
        <v>9748</v>
      </c>
      <c r="P9757" s="50">
        <v>303944.88157174911</v>
      </c>
    </row>
    <row r="9758" spans="12:16" x14ac:dyDescent="0.3">
      <c r="L9758" s="48">
        <v>9749</v>
      </c>
      <c r="M9758" s="50">
        <v>184287.98608162257</v>
      </c>
      <c r="O9758" s="48">
        <v>9749</v>
      </c>
      <c r="P9758" s="50">
        <v>184287.98608162257</v>
      </c>
    </row>
    <row r="9759" spans="12:16" x14ac:dyDescent="0.3">
      <c r="L9759" s="48">
        <v>9750</v>
      </c>
      <c r="M9759" s="50">
        <v>1902856.0703916387</v>
      </c>
      <c r="O9759" s="48">
        <v>9750</v>
      </c>
      <c r="P9759" s="50">
        <v>1902856.0703916387</v>
      </c>
    </row>
    <row r="9760" spans="12:16" x14ac:dyDescent="0.3">
      <c r="L9760" s="48">
        <v>9751</v>
      </c>
      <c r="M9760" s="50">
        <v>160881.5527968583</v>
      </c>
      <c r="O9760" s="48">
        <v>9751</v>
      </c>
      <c r="P9760" s="50">
        <v>160881.5527968583</v>
      </c>
    </row>
    <row r="9761" spans="12:16" x14ac:dyDescent="0.3">
      <c r="L9761" s="48">
        <v>9752</v>
      </c>
      <c r="M9761" s="50">
        <v>0</v>
      </c>
      <c r="O9761" s="48">
        <v>9752</v>
      </c>
      <c r="P9761" s="50">
        <v>0</v>
      </c>
    </row>
    <row r="9762" spans="12:16" x14ac:dyDescent="0.3">
      <c r="L9762" s="48">
        <v>9753</v>
      </c>
      <c r="M9762" s="50">
        <v>0</v>
      </c>
      <c r="O9762" s="48">
        <v>9753</v>
      </c>
      <c r="P9762" s="50">
        <v>0</v>
      </c>
    </row>
    <row r="9763" spans="12:16" x14ac:dyDescent="0.3">
      <c r="L9763" s="48">
        <v>9754</v>
      </c>
      <c r="M9763" s="50">
        <v>489058.49737896875</v>
      </c>
      <c r="O9763" s="48">
        <v>9754</v>
      </c>
      <c r="P9763" s="50">
        <v>489058.49737896875</v>
      </c>
    </row>
    <row r="9764" spans="12:16" x14ac:dyDescent="0.3">
      <c r="L9764" s="48">
        <v>9755</v>
      </c>
      <c r="M9764" s="50">
        <v>970566.23273288959</v>
      </c>
      <c r="O9764" s="48">
        <v>9755</v>
      </c>
      <c r="P9764" s="50">
        <v>970566.23273288959</v>
      </c>
    </row>
    <row r="9765" spans="12:16" x14ac:dyDescent="0.3">
      <c r="L9765" s="48">
        <v>9756</v>
      </c>
      <c r="M9765" s="50">
        <v>165722.22482402666</v>
      </c>
      <c r="O9765" s="48">
        <v>9756</v>
      </c>
      <c r="P9765" s="50">
        <v>165722.22482402666</v>
      </c>
    </row>
    <row r="9766" spans="12:16" x14ac:dyDescent="0.3">
      <c r="L9766" s="48">
        <v>9757</v>
      </c>
      <c r="M9766" s="50">
        <v>1474071.5629683163</v>
      </c>
      <c r="O9766" s="48">
        <v>9757</v>
      </c>
      <c r="P9766" s="50">
        <v>1474071.5629683163</v>
      </c>
    </row>
    <row r="9767" spans="12:16" x14ac:dyDescent="0.3">
      <c r="L9767" s="48">
        <v>9758</v>
      </c>
      <c r="M9767" s="50">
        <v>0</v>
      </c>
      <c r="O9767" s="48">
        <v>9758</v>
      </c>
      <c r="P9767" s="50">
        <v>0</v>
      </c>
    </row>
    <row r="9768" spans="12:16" x14ac:dyDescent="0.3">
      <c r="L9768" s="48">
        <v>9759</v>
      </c>
      <c r="M9768" s="50">
        <v>892118.82751724345</v>
      </c>
      <c r="O9768" s="48">
        <v>9759</v>
      </c>
      <c r="P9768" s="50">
        <v>892118.82751724345</v>
      </c>
    </row>
    <row r="9769" spans="12:16" x14ac:dyDescent="0.3">
      <c r="L9769" s="48">
        <v>9760</v>
      </c>
      <c r="M9769" s="50">
        <v>331533.65874768462</v>
      </c>
      <c r="O9769" s="48">
        <v>9760</v>
      </c>
      <c r="P9769" s="50">
        <v>174470.91885298837</v>
      </c>
    </row>
    <row r="9770" spans="12:16" x14ac:dyDescent="0.3">
      <c r="L9770" s="48">
        <v>9761</v>
      </c>
      <c r="M9770" s="50">
        <v>0</v>
      </c>
      <c r="O9770" s="48">
        <v>9761</v>
      </c>
      <c r="P9770" s="50">
        <v>0</v>
      </c>
    </row>
    <row r="9771" spans="12:16" x14ac:dyDescent="0.3">
      <c r="L9771" s="48">
        <v>9762</v>
      </c>
      <c r="M9771" s="50">
        <v>2703455.8620504555</v>
      </c>
      <c r="O9771" s="48">
        <v>9762</v>
      </c>
      <c r="P9771" s="50">
        <v>2703455.8620504555</v>
      </c>
    </row>
    <row r="9772" spans="12:16" x14ac:dyDescent="0.3">
      <c r="L9772" s="48">
        <v>9763</v>
      </c>
      <c r="M9772" s="50">
        <v>0</v>
      </c>
      <c r="O9772" s="48">
        <v>9763</v>
      </c>
      <c r="P9772" s="50">
        <v>0</v>
      </c>
    </row>
    <row r="9773" spans="12:16" x14ac:dyDescent="0.3">
      <c r="L9773" s="48">
        <v>9764</v>
      </c>
      <c r="M9773" s="50">
        <v>154823.16947875122</v>
      </c>
      <c r="O9773" s="48">
        <v>9764</v>
      </c>
      <c r="P9773" s="50">
        <v>154823.16947875122</v>
      </c>
    </row>
    <row r="9774" spans="12:16" x14ac:dyDescent="0.3">
      <c r="L9774" s="48">
        <v>9765</v>
      </c>
      <c r="M9774" s="50">
        <v>0</v>
      </c>
      <c r="O9774" s="48">
        <v>9765</v>
      </c>
      <c r="P9774" s="50">
        <v>0</v>
      </c>
    </row>
    <row r="9775" spans="12:16" x14ac:dyDescent="0.3">
      <c r="L9775" s="48">
        <v>9766</v>
      </c>
      <c r="M9775" s="50">
        <v>0</v>
      </c>
      <c r="O9775" s="48">
        <v>9766</v>
      </c>
      <c r="P9775" s="50">
        <v>0</v>
      </c>
    </row>
    <row r="9776" spans="12:16" x14ac:dyDescent="0.3">
      <c r="L9776" s="48">
        <v>9767</v>
      </c>
      <c r="M9776" s="50">
        <v>0</v>
      </c>
      <c r="O9776" s="48">
        <v>9767</v>
      </c>
      <c r="P9776" s="50">
        <v>0</v>
      </c>
    </row>
    <row r="9777" spans="12:16" x14ac:dyDescent="0.3">
      <c r="L9777" s="48">
        <v>9768</v>
      </c>
      <c r="M9777" s="50">
        <v>0</v>
      </c>
      <c r="O9777" s="48">
        <v>9768</v>
      </c>
      <c r="P9777" s="50">
        <v>0</v>
      </c>
    </row>
    <row r="9778" spans="12:16" x14ac:dyDescent="0.3">
      <c r="L9778" s="48">
        <v>9769</v>
      </c>
      <c r="M9778" s="50">
        <v>2977774.2375775906</v>
      </c>
      <c r="O9778" s="48">
        <v>9769</v>
      </c>
      <c r="P9778" s="50">
        <v>0</v>
      </c>
    </row>
    <row r="9779" spans="12:16" x14ac:dyDescent="0.3">
      <c r="L9779" s="48">
        <v>9770</v>
      </c>
      <c r="M9779" s="50">
        <v>2023659.6119997154</v>
      </c>
      <c r="O9779" s="48">
        <v>9770</v>
      </c>
      <c r="P9779" s="50">
        <v>0</v>
      </c>
    </row>
    <row r="9780" spans="12:16" x14ac:dyDescent="0.3">
      <c r="L9780" s="48">
        <v>9771</v>
      </c>
      <c r="M9780" s="50">
        <v>0</v>
      </c>
      <c r="O9780" s="48">
        <v>9771</v>
      </c>
      <c r="P9780" s="50">
        <v>0</v>
      </c>
    </row>
    <row r="9781" spans="12:16" x14ac:dyDescent="0.3">
      <c r="L9781" s="48">
        <v>9772</v>
      </c>
      <c r="M9781" s="50">
        <v>1856953.1965345214</v>
      </c>
      <c r="O9781" s="48">
        <v>9772</v>
      </c>
      <c r="P9781" s="50">
        <v>0</v>
      </c>
    </row>
    <row r="9782" spans="12:16" x14ac:dyDescent="0.3">
      <c r="L9782" s="48">
        <v>9773</v>
      </c>
      <c r="M9782" s="50">
        <v>0</v>
      </c>
      <c r="O9782" s="48">
        <v>9773</v>
      </c>
      <c r="P9782" s="50">
        <v>0</v>
      </c>
    </row>
    <row r="9783" spans="12:16" x14ac:dyDescent="0.3">
      <c r="L9783" s="48">
        <v>9774</v>
      </c>
      <c r="M9783" s="50">
        <v>853083.71737951227</v>
      </c>
      <c r="O9783" s="48">
        <v>9774</v>
      </c>
      <c r="P9783" s="50">
        <v>0</v>
      </c>
    </row>
    <row r="9784" spans="12:16" x14ac:dyDescent="0.3">
      <c r="L9784" s="48">
        <v>9775</v>
      </c>
      <c r="M9784" s="50">
        <v>1767245.263856302</v>
      </c>
      <c r="O9784" s="48">
        <v>9775</v>
      </c>
      <c r="P9784" s="50">
        <v>395506.48574856936</v>
      </c>
    </row>
    <row r="9785" spans="12:16" x14ac:dyDescent="0.3">
      <c r="L9785" s="48">
        <v>9776</v>
      </c>
      <c r="M9785" s="50">
        <v>8820866.1520404872</v>
      </c>
      <c r="O9785" s="48">
        <v>9776</v>
      </c>
      <c r="P9785" s="50">
        <v>453579.68231170264</v>
      </c>
    </row>
    <row r="9786" spans="12:16" x14ac:dyDescent="0.3">
      <c r="L9786" s="48">
        <v>9777</v>
      </c>
      <c r="M9786" s="50">
        <v>4711971.5741559127</v>
      </c>
      <c r="O9786" s="48">
        <v>9777</v>
      </c>
      <c r="P9786" s="50">
        <v>4711971.5741559127</v>
      </c>
    </row>
    <row r="9787" spans="12:16" x14ac:dyDescent="0.3">
      <c r="L9787" s="48">
        <v>9778</v>
      </c>
      <c r="M9787" s="50">
        <v>194461.45098054531</v>
      </c>
      <c r="O9787" s="48">
        <v>9778</v>
      </c>
      <c r="P9787" s="50">
        <v>194461.45098054531</v>
      </c>
    </row>
    <row r="9788" spans="12:16" x14ac:dyDescent="0.3">
      <c r="L9788" s="48">
        <v>9779</v>
      </c>
      <c r="M9788" s="50">
        <v>521472.50271659961</v>
      </c>
      <c r="O9788" s="48">
        <v>9779</v>
      </c>
      <c r="P9788" s="50">
        <v>349340.41665882862</v>
      </c>
    </row>
    <row r="9789" spans="12:16" x14ac:dyDescent="0.3">
      <c r="L9789" s="48">
        <v>9780</v>
      </c>
      <c r="M9789" s="50">
        <v>0</v>
      </c>
      <c r="O9789" s="48">
        <v>9780</v>
      </c>
      <c r="P9789" s="50">
        <v>0</v>
      </c>
    </row>
    <row r="9790" spans="12:16" x14ac:dyDescent="0.3">
      <c r="L9790" s="48">
        <v>9781</v>
      </c>
      <c r="M9790" s="50">
        <v>0</v>
      </c>
      <c r="O9790" s="48">
        <v>9781</v>
      </c>
      <c r="P9790" s="50">
        <v>0</v>
      </c>
    </row>
    <row r="9791" spans="12:16" x14ac:dyDescent="0.3">
      <c r="L9791" s="48">
        <v>9782</v>
      </c>
      <c r="M9791" s="50">
        <v>2347351.6626876052</v>
      </c>
      <c r="O9791" s="48">
        <v>9782</v>
      </c>
      <c r="P9791" s="50">
        <v>2347351.6626876052</v>
      </c>
    </row>
    <row r="9792" spans="12:16" x14ac:dyDescent="0.3">
      <c r="L9792" s="48">
        <v>9783</v>
      </c>
      <c r="M9792" s="50">
        <v>0</v>
      </c>
      <c r="O9792" s="48">
        <v>9783</v>
      </c>
      <c r="P9792" s="50">
        <v>0</v>
      </c>
    </row>
    <row r="9793" spans="12:16" x14ac:dyDescent="0.3">
      <c r="L9793" s="48">
        <v>9784</v>
      </c>
      <c r="M9793" s="50">
        <v>0</v>
      </c>
      <c r="O9793" s="48">
        <v>9784</v>
      </c>
      <c r="P9793" s="50">
        <v>0</v>
      </c>
    </row>
    <row r="9794" spans="12:16" x14ac:dyDescent="0.3">
      <c r="L9794" s="48">
        <v>9785</v>
      </c>
      <c r="M9794" s="50">
        <v>0</v>
      </c>
      <c r="O9794" s="48">
        <v>9785</v>
      </c>
      <c r="P9794" s="50">
        <v>0</v>
      </c>
    </row>
    <row r="9795" spans="12:16" x14ac:dyDescent="0.3">
      <c r="L9795" s="48">
        <v>9786</v>
      </c>
      <c r="M9795" s="50">
        <v>0</v>
      </c>
      <c r="O9795" s="48">
        <v>9786</v>
      </c>
      <c r="P9795" s="50">
        <v>0</v>
      </c>
    </row>
    <row r="9796" spans="12:16" x14ac:dyDescent="0.3">
      <c r="L9796" s="48">
        <v>9787</v>
      </c>
      <c r="M9796" s="50">
        <v>0</v>
      </c>
      <c r="O9796" s="48">
        <v>9787</v>
      </c>
      <c r="P9796" s="50">
        <v>0</v>
      </c>
    </row>
    <row r="9797" spans="12:16" x14ac:dyDescent="0.3">
      <c r="L9797" s="48">
        <v>9788</v>
      </c>
      <c r="M9797" s="50">
        <v>3564301.5800819509</v>
      </c>
      <c r="O9797" s="48">
        <v>9788</v>
      </c>
      <c r="P9797" s="50">
        <v>0</v>
      </c>
    </row>
    <row r="9798" spans="12:16" x14ac:dyDescent="0.3">
      <c r="L9798" s="48">
        <v>9789</v>
      </c>
      <c r="M9798" s="50">
        <v>4264527.5829692092</v>
      </c>
      <c r="O9798" s="48">
        <v>9789</v>
      </c>
      <c r="P9798" s="50">
        <v>0</v>
      </c>
    </row>
    <row r="9799" spans="12:16" x14ac:dyDescent="0.3">
      <c r="L9799" s="48">
        <v>9790</v>
      </c>
      <c r="M9799" s="50">
        <v>2622483.1826325962</v>
      </c>
      <c r="O9799" s="48">
        <v>9790</v>
      </c>
      <c r="P9799" s="50">
        <v>0</v>
      </c>
    </row>
    <row r="9800" spans="12:16" x14ac:dyDescent="0.3">
      <c r="L9800" s="48">
        <v>9791</v>
      </c>
      <c r="M9800" s="50">
        <v>0</v>
      </c>
      <c r="O9800" s="48">
        <v>9791</v>
      </c>
      <c r="P9800" s="50">
        <v>0</v>
      </c>
    </row>
    <row r="9801" spans="12:16" x14ac:dyDescent="0.3">
      <c r="L9801" s="48">
        <v>9792</v>
      </c>
      <c r="M9801" s="50">
        <v>0</v>
      </c>
      <c r="O9801" s="48">
        <v>9792</v>
      </c>
      <c r="P9801" s="50">
        <v>0</v>
      </c>
    </row>
    <row r="9802" spans="12:16" x14ac:dyDescent="0.3">
      <c r="L9802" s="48">
        <v>9793</v>
      </c>
      <c r="M9802" s="50">
        <v>0</v>
      </c>
      <c r="O9802" s="48">
        <v>9793</v>
      </c>
      <c r="P9802" s="50">
        <v>0</v>
      </c>
    </row>
    <row r="9803" spans="12:16" x14ac:dyDescent="0.3">
      <c r="L9803" s="48">
        <v>9794</v>
      </c>
      <c r="M9803" s="50">
        <v>3512866.165914949</v>
      </c>
      <c r="O9803" s="48">
        <v>9794</v>
      </c>
      <c r="P9803" s="50">
        <v>3512866.165914949</v>
      </c>
    </row>
    <row r="9804" spans="12:16" x14ac:dyDescent="0.3">
      <c r="L9804" s="48">
        <v>9795</v>
      </c>
      <c r="M9804" s="50">
        <v>0</v>
      </c>
      <c r="O9804" s="48">
        <v>9795</v>
      </c>
      <c r="P9804" s="50">
        <v>0</v>
      </c>
    </row>
    <row r="9805" spans="12:16" x14ac:dyDescent="0.3">
      <c r="L9805" s="48">
        <v>9796</v>
      </c>
      <c r="M9805" s="50">
        <v>0</v>
      </c>
      <c r="O9805" s="48">
        <v>9796</v>
      </c>
      <c r="P9805" s="50">
        <v>0</v>
      </c>
    </row>
    <row r="9806" spans="12:16" x14ac:dyDescent="0.3">
      <c r="L9806" s="48">
        <v>9797</v>
      </c>
      <c r="M9806" s="50">
        <v>2839220.00005425</v>
      </c>
      <c r="O9806" s="48">
        <v>9797</v>
      </c>
      <c r="P9806" s="50">
        <v>0</v>
      </c>
    </row>
    <row r="9807" spans="12:16" x14ac:dyDescent="0.3">
      <c r="L9807" s="48">
        <v>9798</v>
      </c>
      <c r="M9807" s="50">
        <v>180121.00547651792</v>
      </c>
      <c r="O9807" s="48">
        <v>9798</v>
      </c>
      <c r="P9807" s="50">
        <v>180121.00547651792</v>
      </c>
    </row>
    <row r="9808" spans="12:16" x14ac:dyDescent="0.3">
      <c r="L9808" s="48">
        <v>9799</v>
      </c>
      <c r="M9808" s="50">
        <v>0</v>
      </c>
      <c r="O9808" s="48">
        <v>9799</v>
      </c>
      <c r="P9808" s="50">
        <v>0</v>
      </c>
    </row>
    <row r="9809" spans="12:16" x14ac:dyDescent="0.3">
      <c r="L9809" s="48">
        <v>9800</v>
      </c>
      <c r="M9809" s="50">
        <v>169191.44092443312</v>
      </c>
      <c r="O9809" s="48">
        <v>9800</v>
      </c>
      <c r="P9809" s="50">
        <v>169191.44092443312</v>
      </c>
    </row>
    <row r="9810" spans="12:16" x14ac:dyDescent="0.3">
      <c r="L9810" s="48">
        <v>9801</v>
      </c>
      <c r="M9810" s="50">
        <v>0</v>
      </c>
      <c r="O9810" s="48">
        <v>9801</v>
      </c>
      <c r="P9810" s="50">
        <v>0</v>
      </c>
    </row>
    <row r="9811" spans="12:16" x14ac:dyDescent="0.3">
      <c r="L9811" s="48">
        <v>9802</v>
      </c>
      <c r="M9811" s="50">
        <v>179349.77475472679</v>
      </c>
      <c r="O9811" s="48">
        <v>9802</v>
      </c>
      <c r="P9811" s="50">
        <v>0</v>
      </c>
    </row>
    <row r="9812" spans="12:16" x14ac:dyDescent="0.3">
      <c r="L9812" s="48">
        <v>9803</v>
      </c>
      <c r="M9812" s="50">
        <v>2034997.2770869364</v>
      </c>
      <c r="O9812" s="48">
        <v>9803</v>
      </c>
      <c r="P9812" s="50">
        <v>0</v>
      </c>
    </row>
    <row r="9813" spans="12:16" x14ac:dyDescent="0.3">
      <c r="L9813" s="48">
        <v>9804</v>
      </c>
      <c r="M9813" s="50">
        <v>0</v>
      </c>
      <c r="O9813" s="48">
        <v>9804</v>
      </c>
      <c r="P9813" s="50">
        <v>0</v>
      </c>
    </row>
    <row r="9814" spans="12:16" x14ac:dyDescent="0.3">
      <c r="L9814" s="48">
        <v>9805</v>
      </c>
      <c r="M9814" s="50">
        <v>0</v>
      </c>
      <c r="O9814" s="48">
        <v>9805</v>
      </c>
      <c r="P9814" s="50">
        <v>0</v>
      </c>
    </row>
    <row r="9815" spans="12:16" x14ac:dyDescent="0.3">
      <c r="L9815" s="48">
        <v>9806</v>
      </c>
      <c r="M9815" s="50">
        <v>0</v>
      </c>
      <c r="O9815" s="48">
        <v>9806</v>
      </c>
      <c r="P9815" s="50">
        <v>0</v>
      </c>
    </row>
    <row r="9816" spans="12:16" x14ac:dyDescent="0.3">
      <c r="L9816" s="48">
        <v>9807</v>
      </c>
      <c r="M9816" s="50">
        <v>3570287.9609142682</v>
      </c>
      <c r="O9816" s="48">
        <v>9807</v>
      </c>
      <c r="P9816" s="50">
        <v>0</v>
      </c>
    </row>
    <row r="9817" spans="12:16" x14ac:dyDescent="0.3">
      <c r="L9817" s="48">
        <v>9808</v>
      </c>
      <c r="M9817" s="50">
        <v>0</v>
      </c>
      <c r="O9817" s="48">
        <v>9808</v>
      </c>
      <c r="P9817" s="50">
        <v>0</v>
      </c>
    </row>
    <row r="9818" spans="12:16" x14ac:dyDescent="0.3">
      <c r="L9818" s="48">
        <v>9809</v>
      </c>
      <c r="M9818" s="50">
        <v>0</v>
      </c>
      <c r="O9818" s="48">
        <v>9809</v>
      </c>
      <c r="P9818" s="50">
        <v>0</v>
      </c>
    </row>
    <row r="9819" spans="12:16" x14ac:dyDescent="0.3">
      <c r="L9819" s="48">
        <v>9810</v>
      </c>
      <c r="M9819" s="50">
        <v>0</v>
      </c>
      <c r="O9819" s="48">
        <v>9810</v>
      </c>
      <c r="P9819" s="50">
        <v>0</v>
      </c>
    </row>
    <row r="9820" spans="12:16" x14ac:dyDescent="0.3">
      <c r="L9820" s="48">
        <v>9811</v>
      </c>
      <c r="M9820" s="50">
        <v>3233662.170781693</v>
      </c>
      <c r="O9820" s="48">
        <v>9811</v>
      </c>
      <c r="P9820" s="50">
        <v>3233662.170781693</v>
      </c>
    </row>
    <row r="9821" spans="12:16" x14ac:dyDescent="0.3">
      <c r="L9821" s="48">
        <v>9812</v>
      </c>
      <c r="M9821" s="50">
        <v>0</v>
      </c>
      <c r="O9821" s="48">
        <v>9812</v>
      </c>
      <c r="P9821" s="50">
        <v>0</v>
      </c>
    </row>
    <row r="9822" spans="12:16" x14ac:dyDescent="0.3">
      <c r="L9822" s="48">
        <v>9813</v>
      </c>
      <c r="M9822" s="50">
        <v>0</v>
      </c>
      <c r="O9822" s="48">
        <v>9813</v>
      </c>
      <c r="P9822" s="50">
        <v>0</v>
      </c>
    </row>
    <row r="9823" spans="12:16" x14ac:dyDescent="0.3">
      <c r="L9823" s="48">
        <v>9814</v>
      </c>
      <c r="M9823" s="50">
        <v>774156.70881480281</v>
      </c>
      <c r="O9823" s="48">
        <v>9814</v>
      </c>
      <c r="P9823" s="50">
        <v>137852.50474061089</v>
      </c>
    </row>
    <row r="9824" spans="12:16" x14ac:dyDescent="0.3">
      <c r="L9824" s="48">
        <v>9815</v>
      </c>
      <c r="M9824" s="50">
        <v>0</v>
      </c>
      <c r="O9824" s="48">
        <v>9815</v>
      </c>
      <c r="P9824" s="50">
        <v>0</v>
      </c>
    </row>
    <row r="9825" spans="12:16" x14ac:dyDescent="0.3">
      <c r="L9825" s="48">
        <v>9816</v>
      </c>
      <c r="M9825" s="50">
        <v>0</v>
      </c>
      <c r="O9825" s="48">
        <v>9816</v>
      </c>
      <c r="P9825" s="50">
        <v>0</v>
      </c>
    </row>
    <row r="9826" spans="12:16" x14ac:dyDescent="0.3">
      <c r="L9826" s="48">
        <v>9817</v>
      </c>
      <c r="M9826" s="50">
        <v>2674638.446629188</v>
      </c>
      <c r="O9826" s="48">
        <v>9817</v>
      </c>
      <c r="P9826" s="50">
        <v>2674638.446629188</v>
      </c>
    </row>
    <row r="9827" spans="12:16" x14ac:dyDescent="0.3">
      <c r="L9827" s="48">
        <v>9818</v>
      </c>
      <c r="M9827" s="50">
        <v>0</v>
      </c>
      <c r="O9827" s="48">
        <v>9818</v>
      </c>
      <c r="P9827" s="50">
        <v>0</v>
      </c>
    </row>
    <row r="9828" spans="12:16" x14ac:dyDescent="0.3">
      <c r="L9828" s="48">
        <v>9819</v>
      </c>
      <c r="M9828" s="50">
        <v>277525.80571688543</v>
      </c>
      <c r="O9828" s="48">
        <v>9819</v>
      </c>
      <c r="P9828" s="50">
        <v>277525.80571688543</v>
      </c>
    </row>
    <row r="9829" spans="12:16" x14ac:dyDescent="0.3">
      <c r="L9829" s="48">
        <v>9820</v>
      </c>
      <c r="M9829" s="50">
        <v>1130999.3319413667</v>
      </c>
      <c r="O9829" s="48">
        <v>9820</v>
      </c>
      <c r="P9829" s="50">
        <v>1130999.3319413667</v>
      </c>
    </row>
    <row r="9830" spans="12:16" x14ac:dyDescent="0.3">
      <c r="L9830" s="48">
        <v>9821</v>
      </c>
      <c r="M9830" s="50">
        <v>172518.84492249883</v>
      </c>
      <c r="O9830" s="48">
        <v>9821</v>
      </c>
      <c r="P9830" s="50">
        <v>172518.84492249883</v>
      </c>
    </row>
    <row r="9831" spans="12:16" x14ac:dyDescent="0.3">
      <c r="L9831" s="48">
        <v>9822</v>
      </c>
      <c r="M9831" s="50">
        <v>0</v>
      </c>
      <c r="O9831" s="48">
        <v>9822</v>
      </c>
      <c r="P9831" s="50">
        <v>0</v>
      </c>
    </row>
    <row r="9832" spans="12:16" x14ac:dyDescent="0.3">
      <c r="L9832" s="48">
        <v>9823</v>
      </c>
      <c r="M9832" s="50">
        <v>2048971.784347835</v>
      </c>
      <c r="O9832" s="48">
        <v>9823</v>
      </c>
      <c r="P9832" s="50">
        <v>2048971.784347835</v>
      </c>
    </row>
    <row r="9833" spans="12:16" x14ac:dyDescent="0.3">
      <c r="L9833" s="48">
        <v>9824</v>
      </c>
      <c r="M9833" s="50">
        <v>0</v>
      </c>
      <c r="O9833" s="48">
        <v>9824</v>
      </c>
      <c r="P9833" s="50">
        <v>0</v>
      </c>
    </row>
    <row r="9834" spans="12:16" x14ac:dyDescent="0.3">
      <c r="L9834" s="48">
        <v>9825</v>
      </c>
      <c r="M9834" s="50">
        <v>0</v>
      </c>
      <c r="O9834" s="48">
        <v>9825</v>
      </c>
      <c r="P9834" s="50">
        <v>0</v>
      </c>
    </row>
    <row r="9835" spans="12:16" x14ac:dyDescent="0.3">
      <c r="L9835" s="48">
        <v>9826</v>
      </c>
      <c r="M9835" s="50">
        <v>217273.831594346</v>
      </c>
      <c r="O9835" s="48">
        <v>9826</v>
      </c>
      <c r="P9835" s="50">
        <v>217273.831594346</v>
      </c>
    </row>
    <row r="9836" spans="12:16" x14ac:dyDescent="0.3">
      <c r="L9836" s="48">
        <v>9827</v>
      </c>
      <c r="M9836" s="50">
        <v>3744067.8471578625</v>
      </c>
      <c r="O9836" s="48">
        <v>9827</v>
      </c>
      <c r="P9836" s="50">
        <v>3744067.8471578625</v>
      </c>
    </row>
    <row r="9837" spans="12:16" x14ac:dyDescent="0.3">
      <c r="L9837" s="48">
        <v>9828</v>
      </c>
      <c r="M9837" s="50">
        <v>0</v>
      </c>
      <c r="O9837" s="48">
        <v>9828</v>
      </c>
      <c r="P9837" s="50">
        <v>0</v>
      </c>
    </row>
    <row r="9838" spans="12:16" x14ac:dyDescent="0.3">
      <c r="L9838" s="48">
        <v>9829</v>
      </c>
      <c r="M9838" s="50">
        <v>0</v>
      </c>
      <c r="O9838" s="48">
        <v>9829</v>
      </c>
      <c r="P9838" s="50">
        <v>0</v>
      </c>
    </row>
    <row r="9839" spans="12:16" x14ac:dyDescent="0.3">
      <c r="L9839" s="48">
        <v>9830</v>
      </c>
      <c r="M9839" s="50">
        <v>0</v>
      </c>
      <c r="O9839" s="48">
        <v>9830</v>
      </c>
      <c r="P9839" s="50">
        <v>0</v>
      </c>
    </row>
    <row r="9840" spans="12:16" x14ac:dyDescent="0.3">
      <c r="L9840" s="48">
        <v>9831</v>
      </c>
      <c r="M9840" s="50">
        <v>0</v>
      </c>
      <c r="O9840" s="48">
        <v>9831</v>
      </c>
      <c r="P9840" s="50">
        <v>0</v>
      </c>
    </row>
    <row r="9841" spans="12:16" x14ac:dyDescent="0.3">
      <c r="L9841" s="48">
        <v>9832</v>
      </c>
      <c r="M9841" s="50">
        <v>168567.74197431013</v>
      </c>
      <c r="O9841" s="48">
        <v>9832</v>
      </c>
      <c r="P9841" s="50">
        <v>168567.74197431013</v>
      </c>
    </row>
    <row r="9842" spans="12:16" x14ac:dyDescent="0.3">
      <c r="L9842" s="48">
        <v>9833</v>
      </c>
      <c r="M9842" s="50">
        <v>1441101.752897782</v>
      </c>
      <c r="O9842" s="48">
        <v>9833</v>
      </c>
      <c r="P9842" s="50">
        <v>0</v>
      </c>
    </row>
    <row r="9843" spans="12:16" x14ac:dyDescent="0.3">
      <c r="L9843" s="48">
        <v>9834</v>
      </c>
      <c r="M9843" s="50">
        <v>0</v>
      </c>
      <c r="O9843" s="48">
        <v>9834</v>
      </c>
      <c r="P9843" s="50">
        <v>0</v>
      </c>
    </row>
    <row r="9844" spans="12:16" x14ac:dyDescent="0.3">
      <c r="L9844" s="48">
        <v>9835</v>
      </c>
      <c r="M9844" s="50">
        <v>454952.866947014</v>
      </c>
      <c r="O9844" s="48">
        <v>9835</v>
      </c>
      <c r="P9844" s="50">
        <v>268317.73078427662</v>
      </c>
    </row>
    <row r="9845" spans="12:16" x14ac:dyDescent="0.3">
      <c r="L9845" s="48">
        <v>9836</v>
      </c>
      <c r="M9845" s="50">
        <v>0</v>
      </c>
      <c r="O9845" s="48">
        <v>9836</v>
      </c>
      <c r="P9845" s="50">
        <v>0</v>
      </c>
    </row>
    <row r="9846" spans="12:16" x14ac:dyDescent="0.3">
      <c r="L9846" s="48">
        <v>9837</v>
      </c>
      <c r="M9846" s="50">
        <v>1844717.3707276939</v>
      </c>
      <c r="O9846" s="48">
        <v>9837</v>
      </c>
      <c r="P9846" s="50">
        <v>0</v>
      </c>
    </row>
    <row r="9847" spans="12:16" x14ac:dyDescent="0.3">
      <c r="L9847" s="48">
        <v>9838</v>
      </c>
      <c r="M9847" s="50">
        <v>1250268.7156105307</v>
      </c>
      <c r="O9847" s="48">
        <v>9838</v>
      </c>
      <c r="P9847" s="50">
        <v>0</v>
      </c>
    </row>
    <row r="9848" spans="12:16" x14ac:dyDescent="0.3">
      <c r="L9848" s="48">
        <v>9839</v>
      </c>
      <c r="M9848" s="50">
        <v>2290682.6415481623</v>
      </c>
      <c r="O9848" s="48">
        <v>9839</v>
      </c>
      <c r="P9848" s="50">
        <v>2290682.6415481623</v>
      </c>
    </row>
    <row r="9849" spans="12:16" x14ac:dyDescent="0.3">
      <c r="L9849" s="48">
        <v>9840</v>
      </c>
      <c r="M9849" s="50">
        <v>0</v>
      </c>
      <c r="O9849" s="48">
        <v>9840</v>
      </c>
      <c r="P9849" s="50">
        <v>0</v>
      </c>
    </row>
    <row r="9850" spans="12:16" x14ac:dyDescent="0.3">
      <c r="L9850" s="48">
        <v>9841</v>
      </c>
      <c r="M9850" s="50">
        <v>1105328.2490353177</v>
      </c>
      <c r="O9850" s="48">
        <v>9841</v>
      </c>
      <c r="P9850" s="50">
        <v>1105328.2490353177</v>
      </c>
    </row>
    <row r="9851" spans="12:16" x14ac:dyDescent="0.3">
      <c r="L9851" s="48">
        <v>9842</v>
      </c>
      <c r="M9851" s="50">
        <v>0</v>
      </c>
      <c r="O9851" s="48">
        <v>9842</v>
      </c>
      <c r="P9851" s="50">
        <v>0</v>
      </c>
    </row>
    <row r="9852" spans="12:16" x14ac:dyDescent="0.3">
      <c r="L9852" s="48">
        <v>9843</v>
      </c>
      <c r="M9852" s="50">
        <v>0</v>
      </c>
      <c r="O9852" s="48">
        <v>9843</v>
      </c>
      <c r="P9852" s="50">
        <v>0</v>
      </c>
    </row>
    <row r="9853" spans="12:16" x14ac:dyDescent="0.3">
      <c r="L9853" s="48">
        <v>9844</v>
      </c>
      <c r="M9853" s="50">
        <v>0</v>
      </c>
      <c r="O9853" s="48">
        <v>9844</v>
      </c>
      <c r="P9853" s="50">
        <v>0</v>
      </c>
    </row>
    <row r="9854" spans="12:16" x14ac:dyDescent="0.3">
      <c r="L9854" s="48">
        <v>9845</v>
      </c>
      <c r="M9854" s="50">
        <v>0</v>
      </c>
      <c r="O9854" s="48">
        <v>9845</v>
      </c>
      <c r="P9854" s="50">
        <v>0</v>
      </c>
    </row>
    <row r="9855" spans="12:16" x14ac:dyDescent="0.3">
      <c r="L9855" s="48">
        <v>9846</v>
      </c>
      <c r="M9855" s="50">
        <v>0</v>
      </c>
      <c r="O9855" s="48">
        <v>9846</v>
      </c>
      <c r="P9855" s="50">
        <v>0</v>
      </c>
    </row>
    <row r="9856" spans="12:16" x14ac:dyDescent="0.3">
      <c r="L9856" s="48">
        <v>9847</v>
      </c>
      <c r="M9856" s="50">
        <v>0</v>
      </c>
      <c r="O9856" s="48">
        <v>9847</v>
      </c>
      <c r="P9856" s="50">
        <v>0</v>
      </c>
    </row>
    <row r="9857" spans="12:16" x14ac:dyDescent="0.3">
      <c r="L9857" s="48">
        <v>9848</v>
      </c>
      <c r="M9857" s="50">
        <v>0</v>
      </c>
      <c r="O9857" s="48">
        <v>9848</v>
      </c>
      <c r="P9857" s="50">
        <v>0</v>
      </c>
    </row>
    <row r="9858" spans="12:16" x14ac:dyDescent="0.3">
      <c r="L9858" s="48">
        <v>9849</v>
      </c>
      <c r="M9858" s="50">
        <v>375757.63801446155</v>
      </c>
      <c r="O9858" s="48">
        <v>9849</v>
      </c>
      <c r="P9858" s="50">
        <v>375757.63801446155</v>
      </c>
    </row>
    <row r="9859" spans="12:16" x14ac:dyDescent="0.3">
      <c r="L9859" s="48">
        <v>9850</v>
      </c>
      <c r="M9859" s="50">
        <v>3107718.080216134</v>
      </c>
      <c r="O9859" s="48">
        <v>9850</v>
      </c>
      <c r="P9859" s="50">
        <v>3107718.080216134</v>
      </c>
    </row>
    <row r="9860" spans="12:16" x14ac:dyDescent="0.3">
      <c r="L9860" s="48">
        <v>9851</v>
      </c>
      <c r="M9860" s="50">
        <v>1039467.1769377482</v>
      </c>
      <c r="O9860" s="48">
        <v>9851</v>
      </c>
      <c r="P9860" s="50">
        <v>1039467.1769377482</v>
      </c>
    </row>
    <row r="9861" spans="12:16" x14ac:dyDescent="0.3">
      <c r="L9861" s="48">
        <v>9852</v>
      </c>
      <c r="M9861" s="50">
        <v>0</v>
      </c>
      <c r="O9861" s="48">
        <v>9852</v>
      </c>
      <c r="P9861" s="50">
        <v>0</v>
      </c>
    </row>
    <row r="9862" spans="12:16" x14ac:dyDescent="0.3">
      <c r="L9862" s="48">
        <v>9853</v>
      </c>
      <c r="M9862" s="50">
        <v>137674.35884654371</v>
      </c>
      <c r="O9862" s="48">
        <v>9853</v>
      </c>
      <c r="P9862" s="50">
        <v>0</v>
      </c>
    </row>
    <row r="9863" spans="12:16" x14ac:dyDescent="0.3">
      <c r="L9863" s="48">
        <v>9854</v>
      </c>
      <c r="M9863" s="50">
        <v>0</v>
      </c>
      <c r="O9863" s="48">
        <v>9854</v>
      </c>
      <c r="P9863" s="50">
        <v>0</v>
      </c>
    </row>
    <row r="9864" spans="12:16" x14ac:dyDescent="0.3">
      <c r="L9864" s="48">
        <v>9855</v>
      </c>
      <c r="M9864" s="50">
        <v>0</v>
      </c>
      <c r="O9864" s="48">
        <v>9855</v>
      </c>
      <c r="P9864" s="50">
        <v>0</v>
      </c>
    </row>
    <row r="9865" spans="12:16" x14ac:dyDescent="0.3">
      <c r="L9865" s="48">
        <v>9856</v>
      </c>
      <c r="M9865" s="50">
        <v>0</v>
      </c>
      <c r="O9865" s="48">
        <v>9856</v>
      </c>
      <c r="P9865" s="50">
        <v>0</v>
      </c>
    </row>
    <row r="9866" spans="12:16" x14ac:dyDescent="0.3">
      <c r="L9866" s="48">
        <v>9857</v>
      </c>
      <c r="M9866" s="50">
        <v>0</v>
      </c>
      <c r="O9866" s="48">
        <v>9857</v>
      </c>
      <c r="P9866" s="50">
        <v>0</v>
      </c>
    </row>
    <row r="9867" spans="12:16" x14ac:dyDescent="0.3">
      <c r="L9867" s="48">
        <v>9858</v>
      </c>
      <c r="M9867" s="50">
        <v>3998903.5268281279</v>
      </c>
      <c r="O9867" s="48">
        <v>9858</v>
      </c>
      <c r="P9867" s="50">
        <v>699369.45130232931</v>
      </c>
    </row>
    <row r="9868" spans="12:16" x14ac:dyDescent="0.3">
      <c r="L9868" s="48">
        <v>9859</v>
      </c>
      <c r="M9868" s="50">
        <v>0</v>
      </c>
      <c r="O9868" s="48">
        <v>9859</v>
      </c>
      <c r="P9868" s="50">
        <v>0</v>
      </c>
    </row>
    <row r="9869" spans="12:16" x14ac:dyDescent="0.3">
      <c r="L9869" s="48">
        <v>9860</v>
      </c>
      <c r="M9869" s="50">
        <v>0</v>
      </c>
      <c r="O9869" s="48">
        <v>9860</v>
      </c>
      <c r="P9869" s="50">
        <v>0</v>
      </c>
    </row>
    <row r="9870" spans="12:16" x14ac:dyDescent="0.3">
      <c r="L9870" s="48">
        <v>9861</v>
      </c>
      <c r="M9870" s="50">
        <v>331616.52956458268</v>
      </c>
      <c r="O9870" s="48">
        <v>9861</v>
      </c>
      <c r="P9870" s="50">
        <v>331616.52956458268</v>
      </c>
    </row>
    <row r="9871" spans="12:16" x14ac:dyDescent="0.3">
      <c r="L9871" s="48">
        <v>9862</v>
      </c>
      <c r="M9871" s="50">
        <v>0</v>
      </c>
      <c r="O9871" s="48">
        <v>9862</v>
      </c>
      <c r="P9871" s="50">
        <v>0</v>
      </c>
    </row>
    <row r="9872" spans="12:16" x14ac:dyDescent="0.3">
      <c r="L9872" s="48">
        <v>9863</v>
      </c>
      <c r="M9872" s="50">
        <v>2556369.6833176678</v>
      </c>
      <c r="O9872" s="48">
        <v>9863</v>
      </c>
      <c r="P9872" s="50">
        <v>0</v>
      </c>
    </row>
    <row r="9873" spans="12:16" x14ac:dyDescent="0.3">
      <c r="L9873" s="48">
        <v>9864</v>
      </c>
      <c r="M9873" s="50">
        <v>0</v>
      </c>
      <c r="O9873" s="48">
        <v>9864</v>
      </c>
      <c r="P9873" s="50">
        <v>0</v>
      </c>
    </row>
    <row r="9874" spans="12:16" x14ac:dyDescent="0.3">
      <c r="L9874" s="48">
        <v>9865</v>
      </c>
      <c r="M9874" s="50">
        <v>0</v>
      </c>
      <c r="O9874" s="48">
        <v>9865</v>
      </c>
      <c r="P9874" s="50">
        <v>0</v>
      </c>
    </row>
    <row r="9875" spans="12:16" x14ac:dyDescent="0.3">
      <c r="L9875" s="48">
        <v>9866</v>
      </c>
      <c r="M9875" s="50">
        <v>0</v>
      </c>
      <c r="O9875" s="48">
        <v>9866</v>
      </c>
      <c r="P9875" s="50">
        <v>0</v>
      </c>
    </row>
    <row r="9876" spans="12:16" x14ac:dyDescent="0.3">
      <c r="L9876" s="48">
        <v>9867</v>
      </c>
      <c r="M9876" s="50">
        <v>10203041.607646145</v>
      </c>
      <c r="O9876" s="48">
        <v>9867</v>
      </c>
      <c r="P9876" s="50">
        <v>0</v>
      </c>
    </row>
    <row r="9877" spans="12:16" x14ac:dyDescent="0.3">
      <c r="L9877" s="48">
        <v>9868</v>
      </c>
      <c r="M9877" s="50">
        <v>3947346.143307189</v>
      </c>
      <c r="O9877" s="48">
        <v>9868</v>
      </c>
      <c r="P9877" s="50">
        <v>1950075.833664292</v>
      </c>
    </row>
    <row r="9878" spans="12:16" x14ac:dyDescent="0.3">
      <c r="L9878" s="48">
        <v>9869</v>
      </c>
      <c r="M9878" s="50">
        <v>0</v>
      </c>
      <c r="O9878" s="48">
        <v>9869</v>
      </c>
      <c r="P9878" s="50">
        <v>0</v>
      </c>
    </row>
    <row r="9879" spans="12:16" x14ac:dyDescent="0.3">
      <c r="L9879" s="48">
        <v>9870</v>
      </c>
      <c r="M9879" s="50">
        <v>0</v>
      </c>
      <c r="O9879" s="48">
        <v>9870</v>
      </c>
      <c r="P9879" s="50">
        <v>0</v>
      </c>
    </row>
    <row r="9880" spans="12:16" x14ac:dyDescent="0.3">
      <c r="L9880" s="48">
        <v>9871</v>
      </c>
      <c r="M9880" s="50">
        <v>0</v>
      </c>
      <c r="O9880" s="48">
        <v>9871</v>
      </c>
      <c r="P9880" s="50">
        <v>0</v>
      </c>
    </row>
    <row r="9881" spans="12:16" x14ac:dyDescent="0.3">
      <c r="L9881" s="48">
        <v>9872</v>
      </c>
      <c r="M9881" s="50">
        <v>0</v>
      </c>
      <c r="O9881" s="48">
        <v>9872</v>
      </c>
      <c r="P9881" s="50">
        <v>0</v>
      </c>
    </row>
    <row r="9882" spans="12:16" x14ac:dyDescent="0.3">
      <c r="L9882" s="48">
        <v>9873</v>
      </c>
      <c r="M9882" s="50">
        <v>0</v>
      </c>
      <c r="O9882" s="48">
        <v>9873</v>
      </c>
      <c r="P9882" s="50">
        <v>0</v>
      </c>
    </row>
    <row r="9883" spans="12:16" x14ac:dyDescent="0.3">
      <c r="L9883" s="48">
        <v>9874</v>
      </c>
      <c r="M9883" s="50">
        <v>3248626.1688454235</v>
      </c>
      <c r="O9883" s="48">
        <v>9874</v>
      </c>
      <c r="P9883" s="50">
        <v>3022293.7430598261</v>
      </c>
    </row>
    <row r="9884" spans="12:16" x14ac:dyDescent="0.3">
      <c r="L9884" s="48">
        <v>9875</v>
      </c>
      <c r="M9884" s="50">
        <v>28542072.364072829</v>
      </c>
      <c r="O9884" s="48">
        <v>9875</v>
      </c>
      <c r="P9884" s="50">
        <v>0</v>
      </c>
    </row>
    <row r="9885" spans="12:16" x14ac:dyDescent="0.3">
      <c r="L9885" s="48">
        <v>9876</v>
      </c>
      <c r="M9885" s="50">
        <v>389241.12356751342</v>
      </c>
      <c r="O9885" s="48">
        <v>9876</v>
      </c>
      <c r="P9885" s="50">
        <v>389241.12356751342</v>
      </c>
    </row>
    <row r="9886" spans="12:16" x14ac:dyDescent="0.3">
      <c r="L9886" s="48">
        <v>9877</v>
      </c>
      <c r="M9886" s="50">
        <v>319539.79776636796</v>
      </c>
      <c r="O9886" s="48">
        <v>9877</v>
      </c>
      <c r="P9886" s="50">
        <v>319539.79776636796</v>
      </c>
    </row>
    <row r="9887" spans="12:16" x14ac:dyDescent="0.3">
      <c r="L9887" s="48">
        <v>9878</v>
      </c>
      <c r="M9887" s="50">
        <v>0</v>
      </c>
      <c r="O9887" s="48">
        <v>9878</v>
      </c>
      <c r="P9887" s="50">
        <v>0</v>
      </c>
    </row>
    <row r="9888" spans="12:16" x14ac:dyDescent="0.3">
      <c r="L9888" s="48">
        <v>9879</v>
      </c>
      <c r="M9888" s="50">
        <v>0</v>
      </c>
      <c r="O9888" s="48">
        <v>9879</v>
      </c>
      <c r="P9888" s="50">
        <v>0</v>
      </c>
    </row>
    <row r="9889" spans="12:16" x14ac:dyDescent="0.3">
      <c r="L9889" s="48">
        <v>9880</v>
      </c>
      <c r="M9889" s="50">
        <v>355077.61515505606</v>
      </c>
      <c r="O9889" s="48">
        <v>9880</v>
      </c>
      <c r="P9889" s="50">
        <v>355077.61515505606</v>
      </c>
    </row>
    <row r="9890" spans="12:16" x14ac:dyDescent="0.3">
      <c r="L9890" s="48">
        <v>9881</v>
      </c>
      <c r="M9890" s="50">
        <v>0</v>
      </c>
      <c r="O9890" s="48">
        <v>9881</v>
      </c>
      <c r="P9890" s="50">
        <v>0</v>
      </c>
    </row>
    <row r="9891" spans="12:16" x14ac:dyDescent="0.3">
      <c r="L9891" s="48">
        <v>9882</v>
      </c>
      <c r="M9891" s="50">
        <v>0</v>
      </c>
      <c r="O9891" s="48">
        <v>9882</v>
      </c>
      <c r="P9891" s="50">
        <v>0</v>
      </c>
    </row>
    <row r="9892" spans="12:16" x14ac:dyDescent="0.3">
      <c r="L9892" s="48">
        <v>9883</v>
      </c>
      <c r="M9892" s="50">
        <v>0</v>
      </c>
      <c r="O9892" s="48">
        <v>9883</v>
      </c>
      <c r="P9892" s="50">
        <v>0</v>
      </c>
    </row>
    <row r="9893" spans="12:16" x14ac:dyDescent="0.3">
      <c r="L9893" s="48">
        <v>9884</v>
      </c>
      <c r="M9893" s="50">
        <v>3814492.2806504574</v>
      </c>
      <c r="O9893" s="48">
        <v>9884</v>
      </c>
      <c r="P9893" s="50">
        <v>3814492.2806504574</v>
      </c>
    </row>
    <row r="9894" spans="12:16" x14ac:dyDescent="0.3">
      <c r="L9894" s="48">
        <v>9885</v>
      </c>
      <c r="M9894" s="50">
        <v>2457475.3848289857</v>
      </c>
      <c r="O9894" s="48">
        <v>9885</v>
      </c>
      <c r="P9894" s="50">
        <v>2457475.3848289857</v>
      </c>
    </row>
    <row r="9895" spans="12:16" x14ac:dyDescent="0.3">
      <c r="L9895" s="48">
        <v>9886</v>
      </c>
      <c r="M9895" s="50">
        <v>575523.39873972186</v>
      </c>
      <c r="O9895" s="48">
        <v>9886</v>
      </c>
      <c r="P9895" s="50">
        <v>575523.39873972186</v>
      </c>
    </row>
    <row r="9896" spans="12:16" x14ac:dyDescent="0.3">
      <c r="L9896" s="48">
        <v>9887</v>
      </c>
      <c r="M9896" s="50">
        <v>591503.40658150346</v>
      </c>
      <c r="O9896" s="48">
        <v>9887</v>
      </c>
      <c r="P9896" s="50">
        <v>591503.40658150346</v>
      </c>
    </row>
    <row r="9897" spans="12:16" x14ac:dyDescent="0.3">
      <c r="L9897" s="48">
        <v>9888</v>
      </c>
      <c r="M9897" s="50">
        <v>121883.43265480266</v>
      </c>
      <c r="O9897" s="48">
        <v>9888</v>
      </c>
      <c r="P9897" s="50">
        <v>121883.43265480266</v>
      </c>
    </row>
    <row r="9898" spans="12:16" x14ac:dyDescent="0.3">
      <c r="L9898" s="48">
        <v>9889</v>
      </c>
      <c r="M9898" s="50">
        <v>0</v>
      </c>
      <c r="O9898" s="48">
        <v>9889</v>
      </c>
      <c r="P9898" s="50">
        <v>0</v>
      </c>
    </row>
    <row r="9899" spans="12:16" x14ac:dyDescent="0.3">
      <c r="L9899" s="48">
        <v>9890</v>
      </c>
      <c r="M9899" s="50">
        <v>0</v>
      </c>
      <c r="O9899" s="48">
        <v>9890</v>
      </c>
      <c r="P9899" s="50">
        <v>0</v>
      </c>
    </row>
    <row r="9900" spans="12:16" x14ac:dyDescent="0.3">
      <c r="L9900" s="48">
        <v>9891</v>
      </c>
      <c r="M9900" s="50">
        <v>0</v>
      </c>
      <c r="O9900" s="48">
        <v>9891</v>
      </c>
      <c r="P9900" s="50">
        <v>0</v>
      </c>
    </row>
    <row r="9901" spans="12:16" x14ac:dyDescent="0.3">
      <c r="L9901" s="48">
        <v>9892</v>
      </c>
      <c r="M9901" s="50">
        <v>341848.93922604114</v>
      </c>
      <c r="O9901" s="48">
        <v>9892</v>
      </c>
      <c r="P9901" s="50">
        <v>341848.93922604114</v>
      </c>
    </row>
    <row r="9902" spans="12:16" x14ac:dyDescent="0.3">
      <c r="L9902" s="48">
        <v>9893</v>
      </c>
      <c r="M9902" s="50">
        <v>0</v>
      </c>
      <c r="O9902" s="48">
        <v>9893</v>
      </c>
      <c r="P9902" s="50">
        <v>0</v>
      </c>
    </row>
    <row r="9903" spans="12:16" x14ac:dyDescent="0.3">
      <c r="L9903" s="48">
        <v>9894</v>
      </c>
      <c r="M9903" s="50">
        <v>3463979.2501445813</v>
      </c>
      <c r="O9903" s="48">
        <v>9894</v>
      </c>
      <c r="P9903" s="50">
        <v>3463979.2501445813</v>
      </c>
    </row>
    <row r="9904" spans="12:16" x14ac:dyDescent="0.3">
      <c r="L9904" s="48">
        <v>9895</v>
      </c>
      <c r="M9904" s="50">
        <v>0</v>
      </c>
      <c r="O9904" s="48">
        <v>9895</v>
      </c>
      <c r="P9904" s="50">
        <v>0</v>
      </c>
    </row>
    <row r="9905" spans="12:16" x14ac:dyDescent="0.3">
      <c r="L9905" s="48">
        <v>9896</v>
      </c>
      <c r="M9905" s="50">
        <v>972318.81904741609</v>
      </c>
      <c r="O9905" s="48">
        <v>9896</v>
      </c>
      <c r="P9905" s="50">
        <v>972318.81904741609</v>
      </c>
    </row>
    <row r="9906" spans="12:16" x14ac:dyDescent="0.3">
      <c r="L9906" s="48">
        <v>9897</v>
      </c>
      <c r="M9906" s="50">
        <v>179565.33858424198</v>
      </c>
      <c r="O9906" s="48">
        <v>9897</v>
      </c>
      <c r="P9906" s="50">
        <v>179565.33858424198</v>
      </c>
    </row>
    <row r="9907" spans="12:16" x14ac:dyDescent="0.3">
      <c r="L9907" s="48">
        <v>9898</v>
      </c>
      <c r="M9907" s="50">
        <v>268457.21534643479</v>
      </c>
      <c r="O9907" s="48">
        <v>9898</v>
      </c>
      <c r="P9907" s="50">
        <v>268457.21534643479</v>
      </c>
    </row>
    <row r="9908" spans="12:16" x14ac:dyDescent="0.3">
      <c r="L9908" s="48">
        <v>9899</v>
      </c>
      <c r="M9908" s="50">
        <v>12052970.639986793</v>
      </c>
      <c r="O9908" s="48">
        <v>9899</v>
      </c>
      <c r="P9908" s="50">
        <v>0</v>
      </c>
    </row>
    <row r="9909" spans="12:16" x14ac:dyDescent="0.3">
      <c r="L9909" s="48">
        <v>9900</v>
      </c>
      <c r="M9909" s="50">
        <v>3642940.2549783052</v>
      </c>
      <c r="O9909" s="48">
        <v>9900</v>
      </c>
      <c r="P9909" s="50">
        <v>218292.59597790879</v>
      </c>
    </row>
    <row r="9910" spans="12:16" x14ac:dyDescent="0.3">
      <c r="L9910" s="48">
        <v>9901</v>
      </c>
      <c r="M9910" s="50">
        <v>331016.49623475526</v>
      </c>
      <c r="O9910" s="48">
        <v>9901</v>
      </c>
      <c r="P9910" s="50">
        <v>331016.49623475526</v>
      </c>
    </row>
    <row r="9911" spans="12:16" x14ac:dyDescent="0.3">
      <c r="L9911" s="48">
        <v>9902</v>
      </c>
      <c r="M9911" s="50">
        <v>3174952.8941654149</v>
      </c>
      <c r="O9911" s="48">
        <v>9902</v>
      </c>
      <c r="P9911" s="50">
        <v>3174952.8941654149</v>
      </c>
    </row>
    <row r="9912" spans="12:16" x14ac:dyDescent="0.3">
      <c r="L9912" s="48">
        <v>9903</v>
      </c>
      <c r="M9912" s="50">
        <v>0</v>
      </c>
      <c r="O9912" s="48">
        <v>9903</v>
      </c>
      <c r="P9912" s="50">
        <v>0</v>
      </c>
    </row>
    <row r="9913" spans="12:16" x14ac:dyDescent="0.3">
      <c r="L9913" s="48">
        <v>9904</v>
      </c>
      <c r="M9913" s="50">
        <v>3925522.6936391555</v>
      </c>
      <c r="O9913" s="48">
        <v>9904</v>
      </c>
      <c r="P9913" s="50">
        <v>3925522.6936391555</v>
      </c>
    </row>
    <row r="9914" spans="12:16" x14ac:dyDescent="0.3">
      <c r="L9914" s="48">
        <v>9905</v>
      </c>
      <c r="M9914" s="50">
        <v>2512913.0872310926</v>
      </c>
      <c r="O9914" s="48">
        <v>9905</v>
      </c>
      <c r="P9914" s="50">
        <v>2512913.0872310926</v>
      </c>
    </row>
    <row r="9915" spans="12:16" x14ac:dyDescent="0.3">
      <c r="L9915" s="48">
        <v>9906</v>
      </c>
      <c r="M9915" s="50">
        <v>0</v>
      </c>
      <c r="O9915" s="48">
        <v>9906</v>
      </c>
      <c r="P9915" s="50">
        <v>0</v>
      </c>
    </row>
    <row r="9916" spans="12:16" x14ac:dyDescent="0.3">
      <c r="L9916" s="48">
        <v>9907</v>
      </c>
      <c r="M9916" s="50">
        <v>3847470.9252721216</v>
      </c>
      <c r="O9916" s="48">
        <v>9907</v>
      </c>
      <c r="P9916" s="50">
        <v>3847470.9252721216</v>
      </c>
    </row>
    <row r="9917" spans="12:16" x14ac:dyDescent="0.3">
      <c r="L9917" s="48">
        <v>9908</v>
      </c>
      <c r="M9917" s="50">
        <v>0</v>
      </c>
      <c r="O9917" s="48">
        <v>9908</v>
      </c>
      <c r="P9917" s="50">
        <v>0</v>
      </c>
    </row>
    <row r="9918" spans="12:16" x14ac:dyDescent="0.3">
      <c r="L9918" s="48">
        <v>9909</v>
      </c>
      <c r="M9918" s="50">
        <v>0</v>
      </c>
      <c r="O9918" s="48">
        <v>9909</v>
      </c>
      <c r="P9918" s="50">
        <v>0</v>
      </c>
    </row>
    <row r="9919" spans="12:16" x14ac:dyDescent="0.3">
      <c r="L9919" s="48">
        <v>9910</v>
      </c>
      <c r="M9919" s="50">
        <v>226123.15611260606</v>
      </c>
      <c r="O9919" s="48">
        <v>9910</v>
      </c>
      <c r="P9919" s="50">
        <v>226123.15611260606</v>
      </c>
    </row>
    <row r="9920" spans="12:16" x14ac:dyDescent="0.3">
      <c r="L9920" s="48">
        <v>9911</v>
      </c>
      <c r="M9920" s="50">
        <v>0</v>
      </c>
      <c r="O9920" s="48">
        <v>9911</v>
      </c>
      <c r="P9920" s="50">
        <v>0</v>
      </c>
    </row>
    <row r="9921" spans="12:16" x14ac:dyDescent="0.3">
      <c r="L9921" s="48">
        <v>9912</v>
      </c>
      <c r="M9921" s="50">
        <v>624610.57423973887</v>
      </c>
      <c r="O9921" s="48">
        <v>9912</v>
      </c>
      <c r="P9921" s="50">
        <v>624610.57423973887</v>
      </c>
    </row>
    <row r="9922" spans="12:16" x14ac:dyDescent="0.3">
      <c r="L9922" s="48">
        <v>9913</v>
      </c>
      <c r="M9922" s="50">
        <v>0</v>
      </c>
      <c r="O9922" s="48">
        <v>9913</v>
      </c>
      <c r="P9922" s="50">
        <v>0</v>
      </c>
    </row>
    <row r="9923" spans="12:16" x14ac:dyDescent="0.3">
      <c r="L9923" s="48">
        <v>9914</v>
      </c>
      <c r="M9923" s="50">
        <v>191307.79297434911</v>
      </c>
      <c r="O9923" s="48">
        <v>9914</v>
      </c>
      <c r="P9923" s="50">
        <v>191307.79297434911</v>
      </c>
    </row>
    <row r="9924" spans="12:16" x14ac:dyDescent="0.3">
      <c r="L9924" s="48">
        <v>9915</v>
      </c>
      <c r="M9924" s="50">
        <v>0</v>
      </c>
      <c r="O9924" s="48">
        <v>9915</v>
      </c>
      <c r="P9924" s="50">
        <v>0</v>
      </c>
    </row>
    <row r="9925" spans="12:16" x14ac:dyDescent="0.3">
      <c r="L9925" s="48">
        <v>9916</v>
      </c>
      <c r="M9925" s="50">
        <v>0</v>
      </c>
      <c r="O9925" s="48">
        <v>9916</v>
      </c>
      <c r="P9925" s="50">
        <v>0</v>
      </c>
    </row>
    <row r="9926" spans="12:16" x14ac:dyDescent="0.3">
      <c r="L9926" s="48">
        <v>9917</v>
      </c>
      <c r="M9926" s="50">
        <v>2279817.3448997056</v>
      </c>
      <c r="O9926" s="48">
        <v>9917</v>
      </c>
      <c r="P9926" s="50">
        <v>0</v>
      </c>
    </row>
    <row r="9927" spans="12:16" x14ac:dyDescent="0.3">
      <c r="L9927" s="48">
        <v>9918</v>
      </c>
      <c r="M9927" s="50">
        <v>11847535.909379961</v>
      </c>
      <c r="O9927" s="48">
        <v>9918</v>
      </c>
      <c r="P9927" s="50">
        <v>11847535.909379961</v>
      </c>
    </row>
    <row r="9928" spans="12:16" x14ac:dyDescent="0.3">
      <c r="L9928" s="48">
        <v>9919</v>
      </c>
      <c r="M9928" s="50">
        <v>0</v>
      </c>
      <c r="O9928" s="48">
        <v>9919</v>
      </c>
      <c r="P9928" s="50">
        <v>0</v>
      </c>
    </row>
    <row r="9929" spans="12:16" x14ac:dyDescent="0.3">
      <c r="L9929" s="48">
        <v>9920</v>
      </c>
      <c r="M9929" s="50">
        <v>1374198.809467314</v>
      </c>
      <c r="O9929" s="48">
        <v>9920</v>
      </c>
      <c r="P9929" s="50">
        <v>1374198.809467314</v>
      </c>
    </row>
    <row r="9930" spans="12:16" x14ac:dyDescent="0.3">
      <c r="L9930" s="48">
        <v>9921</v>
      </c>
      <c r="M9930" s="50">
        <v>0</v>
      </c>
      <c r="O9930" s="48">
        <v>9921</v>
      </c>
      <c r="P9930" s="50">
        <v>0</v>
      </c>
    </row>
    <row r="9931" spans="12:16" x14ac:dyDescent="0.3">
      <c r="L9931" s="48">
        <v>9922</v>
      </c>
      <c r="M9931" s="50">
        <v>319597.92905958975</v>
      </c>
      <c r="O9931" s="48">
        <v>9922</v>
      </c>
      <c r="P9931" s="50">
        <v>319597.92905958975</v>
      </c>
    </row>
    <row r="9932" spans="12:16" x14ac:dyDescent="0.3">
      <c r="L9932" s="48">
        <v>9923</v>
      </c>
      <c r="M9932" s="50">
        <v>0</v>
      </c>
      <c r="O9932" s="48">
        <v>9923</v>
      </c>
      <c r="P9932" s="50">
        <v>0</v>
      </c>
    </row>
    <row r="9933" spans="12:16" x14ac:dyDescent="0.3">
      <c r="L9933" s="48">
        <v>9924</v>
      </c>
      <c r="M9933" s="50">
        <v>2062650.8684877891</v>
      </c>
      <c r="O9933" s="48">
        <v>9924</v>
      </c>
      <c r="P9933" s="50">
        <v>2062650.8684877891</v>
      </c>
    </row>
    <row r="9934" spans="12:16" x14ac:dyDescent="0.3">
      <c r="L9934" s="48">
        <v>9925</v>
      </c>
      <c r="M9934" s="50">
        <v>0</v>
      </c>
      <c r="O9934" s="48">
        <v>9925</v>
      </c>
      <c r="P9934" s="50">
        <v>0</v>
      </c>
    </row>
    <row r="9935" spans="12:16" x14ac:dyDescent="0.3">
      <c r="L9935" s="48">
        <v>9926</v>
      </c>
      <c r="M9935" s="50">
        <v>4440158.555633802</v>
      </c>
      <c r="O9935" s="48">
        <v>9926</v>
      </c>
      <c r="P9935" s="50">
        <v>0</v>
      </c>
    </row>
    <row r="9936" spans="12:16" x14ac:dyDescent="0.3">
      <c r="L9936" s="48">
        <v>9927</v>
      </c>
      <c r="M9936" s="50">
        <v>0</v>
      </c>
      <c r="O9936" s="48">
        <v>9927</v>
      </c>
      <c r="P9936" s="50">
        <v>0</v>
      </c>
    </row>
    <row r="9937" spans="12:16" x14ac:dyDescent="0.3">
      <c r="L9937" s="48">
        <v>9928</v>
      </c>
      <c r="M9937" s="50">
        <v>3010537.1374662658</v>
      </c>
      <c r="O9937" s="48">
        <v>9928</v>
      </c>
      <c r="P9937" s="50">
        <v>0</v>
      </c>
    </row>
    <row r="9938" spans="12:16" x14ac:dyDescent="0.3">
      <c r="L9938" s="48">
        <v>9929</v>
      </c>
      <c r="M9938" s="50">
        <v>452054.2056657502</v>
      </c>
      <c r="O9938" s="48">
        <v>9929</v>
      </c>
      <c r="P9938" s="50">
        <v>452054.2056657502</v>
      </c>
    </row>
    <row r="9939" spans="12:16" x14ac:dyDescent="0.3">
      <c r="L9939" s="48">
        <v>9930</v>
      </c>
      <c r="M9939" s="50">
        <v>5688201.8967932239</v>
      </c>
      <c r="O9939" s="48">
        <v>9930</v>
      </c>
      <c r="P9939" s="50">
        <v>0</v>
      </c>
    </row>
    <row r="9940" spans="12:16" x14ac:dyDescent="0.3">
      <c r="L9940" s="48">
        <v>9931</v>
      </c>
      <c r="M9940" s="50">
        <v>3148943.01354342</v>
      </c>
      <c r="O9940" s="48">
        <v>9931</v>
      </c>
      <c r="P9940" s="50">
        <v>3148943.01354342</v>
      </c>
    </row>
    <row r="9941" spans="12:16" x14ac:dyDescent="0.3">
      <c r="L9941" s="48">
        <v>9932</v>
      </c>
      <c r="M9941" s="50">
        <v>4051028.6053066826</v>
      </c>
      <c r="O9941" s="48">
        <v>9932</v>
      </c>
      <c r="P9941" s="50">
        <v>4051028.6053066826</v>
      </c>
    </row>
    <row r="9942" spans="12:16" x14ac:dyDescent="0.3">
      <c r="L9942" s="48">
        <v>9933</v>
      </c>
      <c r="M9942" s="50">
        <v>3107360.9415221745</v>
      </c>
      <c r="O9942" s="48">
        <v>9933</v>
      </c>
      <c r="P9942" s="50">
        <v>3107360.9415221745</v>
      </c>
    </row>
    <row r="9943" spans="12:16" x14ac:dyDescent="0.3">
      <c r="L9943" s="48">
        <v>9934</v>
      </c>
      <c r="M9943" s="50">
        <v>0</v>
      </c>
      <c r="O9943" s="48">
        <v>9934</v>
      </c>
      <c r="P9943" s="50">
        <v>0</v>
      </c>
    </row>
    <row r="9944" spans="12:16" x14ac:dyDescent="0.3">
      <c r="L9944" s="48">
        <v>9935</v>
      </c>
      <c r="M9944" s="50">
        <v>0</v>
      </c>
      <c r="O9944" s="48">
        <v>9935</v>
      </c>
      <c r="P9944" s="50">
        <v>0</v>
      </c>
    </row>
    <row r="9945" spans="12:16" x14ac:dyDescent="0.3">
      <c r="L9945" s="48">
        <v>9936</v>
      </c>
      <c r="M9945" s="50">
        <v>0</v>
      </c>
      <c r="O9945" s="48">
        <v>9936</v>
      </c>
      <c r="P9945" s="50">
        <v>0</v>
      </c>
    </row>
    <row r="9946" spans="12:16" x14ac:dyDescent="0.3">
      <c r="L9946" s="48">
        <v>9937</v>
      </c>
      <c r="M9946" s="50">
        <v>1432819.2603499489</v>
      </c>
      <c r="O9946" s="48">
        <v>9937</v>
      </c>
      <c r="P9946" s="50">
        <v>1432819.2603499489</v>
      </c>
    </row>
    <row r="9947" spans="12:16" x14ac:dyDescent="0.3">
      <c r="L9947" s="48">
        <v>9938</v>
      </c>
      <c r="M9947" s="50">
        <v>262220.65964806831</v>
      </c>
      <c r="O9947" s="48">
        <v>9938</v>
      </c>
      <c r="P9947" s="50">
        <v>262220.65964806831</v>
      </c>
    </row>
    <row r="9948" spans="12:16" x14ac:dyDescent="0.3">
      <c r="L9948" s="48">
        <v>9939</v>
      </c>
      <c r="M9948" s="50">
        <v>0</v>
      </c>
      <c r="O9948" s="48">
        <v>9939</v>
      </c>
      <c r="P9948" s="50">
        <v>0</v>
      </c>
    </row>
    <row r="9949" spans="12:16" x14ac:dyDescent="0.3">
      <c r="L9949" s="48">
        <v>9940</v>
      </c>
      <c r="M9949" s="50">
        <v>0</v>
      </c>
      <c r="O9949" s="48">
        <v>9940</v>
      </c>
      <c r="P9949" s="50">
        <v>0</v>
      </c>
    </row>
    <row r="9950" spans="12:16" x14ac:dyDescent="0.3">
      <c r="L9950" s="48">
        <v>9941</v>
      </c>
      <c r="M9950" s="50">
        <v>2790855.8956896551</v>
      </c>
      <c r="O9950" s="48">
        <v>9941</v>
      </c>
      <c r="P9950" s="50">
        <v>0</v>
      </c>
    </row>
    <row r="9951" spans="12:16" x14ac:dyDescent="0.3">
      <c r="L9951" s="48">
        <v>9942</v>
      </c>
      <c r="M9951" s="50">
        <v>4443137.1761452863</v>
      </c>
      <c r="O9951" s="48">
        <v>9942</v>
      </c>
      <c r="P9951" s="50">
        <v>324135.95463789458</v>
      </c>
    </row>
    <row r="9952" spans="12:16" x14ac:dyDescent="0.3">
      <c r="L9952" s="48">
        <v>9943</v>
      </c>
      <c r="M9952" s="50">
        <v>0</v>
      </c>
      <c r="O9952" s="48">
        <v>9943</v>
      </c>
      <c r="P9952" s="50">
        <v>0</v>
      </c>
    </row>
    <row r="9953" spans="12:16" x14ac:dyDescent="0.3">
      <c r="L9953" s="48">
        <v>9944</v>
      </c>
      <c r="M9953" s="50">
        <v>189658.00588181466</v>
      </c>
      <c r="O9953" s="48">
        <v>9944</v>
      </c>
      <c r="P9953" s="50">
        <v>189658.00588181466</v>
      </c>
    </row>
    <row r="9954" spans="12:16" x14ac:dyDescent="0.3">
      <c r="L9954" s="48">
        <v>9945</v>
      </c>
      <c r="M9954" s="50">
        <v>0</v>
      </c>
      <c r="O9954" s="48">
        <v>9945</v>
      </c>
      <c r="P9954" s="50">
        <v>0</v>
      </c>
    </row>
    <row r="9955" spans="12:16" x14ac:dyDescent="0.3">
      <c r="L9955" s="48">
        <v>9946</v>
      </c>
      <c r="M9955" s="50">
        <v>330875.85696712206</v>
      </c>
      <c r="O9955" s="48">
        <v>9946</v>
      </c>
      <c r="P9955" s="50">
        <v>0</v>
      </c>
    </row>
    <row r="9956" spans="12:16" x14ac:dyDescent="0.3">
      <c r="L9956" s="48">
        <v>9947</v>
      </c>
      <c r="M9956" s="50">
        <v>217239.14543914731</v>
      </c>
      <c r="O9956" s="48">
        <v>9947</v>
      </c>
      <c r="P9956" s="50">
        <v>217239.14543914731</v>
      </c>
    </row>
    <row r="9957" spans="12:16" x14ac:dyDescent="0.3">
      <c r="L9957" s="48">
        <v>9948</v>
      </c>
      <c r="M9957" s="50">
        <v>0</v>
      </c>
      <c r="O9957" s="48">
        <v>9948</v>
      </c>
      <c r="P9957" s="50">
        <v>0</v>
      </c>
    </row>
    <row r="9958" spans="12:16" x14ac:dyDescent="0.3">
      <c r="L9958" s="48">
        <v>9949</v>
      </c>
      <c r="M9958" s="50">
        <v>0</v>
      </c>
      <c r="O9958" s="48">
        <v>9949</v>
      </c>
      <c r="P9958" s="50">
        <v>0</v>
      </c>
    </row>
    <row r="9959" spans="12:16" x14ac:dyDescent="0.3">
      <c r="L9959" s="48">
        <v>9950</v>
      </c>
      <c r="M9959" s="50">
        <v>562745.08433758817</v>
      </c>
      <c r="O9959" s="48">
        <v>9950</v>
      </c>
      <c r="P9959" s="50">
        <v>562745.08433758817</v>
      </c>
    </row>
    <row r="9960" spans="12:16" x14ac:dyDescent="0.3">
      <c r="L9960" s="48">
        <v>9951</v>
      </c>
      <c r="M9960" s="50">
        <v>508972.44962730329</v>
      </c>
      <c r="O9960" s="48">
        <v>9951</v>
      </c>
      <c r="P9960" s="50">
        <v>508972.44962730329</v>
      </c>
    </row>
    <row r="9961" spans="12:16" x14ac:dyDescent="0.3">
      <c r="L9961" s="48">
        <v>9952</v>
      </c>
      <c r="M9961" s="50">
        <v>3106678.2099643098</v>
      </c>
      <c r="O9961" s="48">
        <v>9952</v>
      </c>
      <c r="P9961" s="50">
        <v>393094.30271187716</v>
      </c>
    </row>
    <row r="9962" spans="12:16" x14ac:dyDescent="0.3">
      <c r="L9962" s="48">
        <v>9953</v>
      </c>
      <c r="M9962" s="50">
        <v>13949389.515777847</v>
      </c>
      <c r="O9962" s="48">
        <v>9953</v>
      </c>
      <c r="P9962" s="50">
        <v>0</v>
      </c>
    </row>
    <row r="9963" spans="12:16" x14ac:dyDescent="0.3">
      <c r="L9963" s="48">
        <v>9954</v>
      </c>
      <c r="M9963" s="50">
        <v>3345725.713136402</v>
      </c>
      <c r="O9963" s="48">
        <v>9954</v>
      </c>
      <c r="P9963" s="50">
        <v>0</v>
      </c>
    </row>
    <row r="9964" spans="12:16" x14ac:dyDescent="0.3">
      <c r="L9964" s="48">
        <v>9955</v>
      </c>
      <c r="M9964" s="50">
        <v>201854.65428089898</v>
      </c>
      <c r="O9964" s="48">
        <v>9955</v>
      </c>
      <c r="P9964" s="50">
        <v>0</v>
      </c>
    </row>
    <row r="9965" spans="12:16" x14ac:dyDescent="0.3">
      <c r="L9965" s="48">
        <v>9956</v>
      </c>
      <c r="M9965" s="50">
        <v>537169.48565206339</v>
      </c>
      <c r="O9965" s="48">
        <v>9956</v>
      </c>
      <c r="P9965" s="50">
        <v>537169.48565206339</v>
      </c>
    </row>
    <row r="9966" spans="12:16" x14ac:dyDescent="0.3">
      <c r="L9966" s="48">
        <v>9957</v>
      </c>
      <c r="M9966" s="50">
        <v>3344910.5665532458</v>
      </c>
      <c r="O9966" s="48">
        <v>9957</v>
      </c>
      <c r="P9966" s="50">
        <v>3344910.5665532458</v>
      </c>
    </row>
    <row r="9967" spans="12:16" x14ac:dyDescent="0.3">
      <c r="L9967" s="48">
        <v>9958</v>
      </c>
      <c r="M9967" s="50">
        <v>0</v>
      </c>
      <c r="O9967" s="48">
        <v>9958</v>
      </c>
      <c r="P9967" s="50">
        <v>0</v>
      </c>
    </row>
    <row r="9968" spans="12:16" x14ac:dyDescent="0.3">
      <c r="L9968" s="48">
        <v>9959</v>
      </c>
      <c r="M9968" s="50">
        <v>4695647.3629435552</v>
      </c>
      <c r="O9968" s="48">
        <v>9959</v>
      </c>
      <c r="P9968" s="50">
        <v>4355739.9410142647</v>
      </c>
    </row>
    <row r="9969" spans="12:16" x14ac:dyDescent="0.3">
      <c r="L9969" s="48">
        <v>9960</v>
      </c>
      <c r="M9969" s="50">
        <v>590336.24048315152</v>
      </c>
      <c r="O9969" s="48">
        <v>9960</v>
      </c>
      <c r="P9969" s="50">
        <v>448402.97296848887</v>
      </c>
    </row>
    <row r="9970" spans="12:16" x14ac:dyDescent="0.3">
      <c r="L9970" s="48">
        <v>9961</v>
      </c>
      <c r="M9970" s="50">
        <v>7109744.2354240827</v>
      </c>
      <c r="O9970" s="48">
        <v>9961</v>
      </c>
      <c r="P9970" s="50">
        <v>7109744.2354240827</v>
      </c>
    </row>
    <row r="9971" spans="12:16" x14ac:dyDescent="0.3">
      <c r="L9971" s="48">
        <v>9962</v>
      </c>
      <c r="M9971" s="50">
        <v>266248.01849063783</v>
      </c>
      <c r="O9971" s="48">
        <v>9962</v>
      </c>
      <c r="P9971" s="50">
        <v>0</v>
      </c>
    </row>
    <row r="9972" spans="12:16" x14ac:dyDescent="0.3">
      <c r="L9972" s="48">
        <v>9963</v>
      </c>
      <c r="M9972" s="50">
        <v>3765084.7255909592</v>
      </c>
      <c r="O9972" s="48">
        <v>9963</v>
      </c>
      <c r="P9972" s="50">
        <v>3765084.7255909592</v>
      </c>
    </row>
    <row r="9973" spans="12:16" x14ac:dyDescent="0.3">
      <c r="L9973" s="48">
        <v>9964</v>
      </c>
      <c r="M9973" s="50">
        <v>0</v>
      </c>
      <c r="O9973" s="48">
        <v>9964</v>
      </c>
      <c r="P9973" s="50">
        <v>0</v>
      </c>
    </row>
    <row r="9974" spans="12:16" x14ac:dyDescent="0.3">
      <c r="L9974" s="48">
        <v>9965</v>
      </c>
      <c r="M9974" s="50">
        <v>0</v>
      </c>
      <c r="O9974" s="48">
        <v>9965</v>
      </c>
      <c r="P9974" s="50">
        <v>0</v>
      </c>
    </row>
    <row r="9975" spans="12:16" x14ac:dyDescent="0.3">
      <c r="L9975" s="48">
        <v>9966</v>
      </c>
      <c r="M9975" s="50">
        <v>0</v>
      </c>
      <c r="O9975" s="48">
        <v>9966</v>
      </c>
      <c r="P9975" s="50">
        <v>0</v>
      </c>
    </row>
    <row r="9976" spans="12:16" x14ac:dyDescent="0.3">
      <c r="L9976" s="48">
        <v>9967</v>
      </c>
      <c r="M9976" s="50">
        <v>0</v>
      </c>
      <c r="O9976" s="48">
        <v>9967</v>
      </c>
      <c r="P9976" s="50">
        <v>0</v>
      </c>
    </row>
    <row r="9977" spans="12:16" x14ac:dyDescent="0.3">
      <c r="L9977" s="48">
        <v>9968</v>
      </c>
      <c r="M9977" s="50">
        <v>0</v>
      </c>
      <c r="O9977" s="48">
        <v>9968</v>
      </c>
      <c r="P9977" s="50">
        <v>0</v>
      </c>
    </row>
    <row r="9978" spans="12:16" x14ac:dyDescent="0.3">
      <c r="L9978" s="48">
        <v>9969</v>
      </c>
      <c r="M9978" s="50">
        <v>0</v>
      </c>
      <c r="O9978" s="48">
        <v>9969</v>
      </c>
      <c r="P9978" s="50">
        <v>0</v>
      </c>
    </row>
    <row r="9979" spans="12:16" x14ac:dyDescent="0.3">
      <c r="L9979" s="48">
        <v>9970</v>
      </c>
      <c r="M9979" s="50">
        <v>1535492.7560269895</v>
      </c>
      <c r="O9979" s="48">
        <v>9970</v>
      </c>
      <c r="P9979" s="50">
        <v>1535492.7560269895</v>
      </c>
    </row>
    <row r="9980" spans="12:16" x14ac:dyDescent="0.3">
      <c r="L9980" s="48">
        <v>9971</v>
      </c>
      <c r="M9980" s="50">
        <v>3397507.0308692185</v>
      </c>
      <c r="O9980" s="48">
        <v>9971</v>
      </c>
      <c r="P9980" s="50">
        <v>3187885.4337552716</v>
      </c>
    </row>
    <row r="9981" spans="12:16" x14ac:dyDescent="0.3">
      <c r="L9981" s="48">
        <v>9972</v>
      </c>
      <c r="M9981" s="50">
        <v>7463658.1003149468</v>
      </c>
      <c r="O9981" s="48">
        <v>9972</v>
      </c>
      <c r="P9981" s="50">
        <v>0</v>
      </c>
    </row>
    <row r="9982" spans="12:16" x14ac:dyDescent="0.3">
      <c r="L9982" s="48">
        <v>9973</v>
      </c>
      <c r="M9982" s="50">
        <v>0</v>
      </c>
      <c r="O9982" s="48">
        <v>9973</v>
      </c>
      <c r="P9982" s="50">
        <v>0</v>
      </c>
    </row>
    <row r="9983" spans="12:16" x14ac:dyDescent="0.3">
      <c r="L9983" s="48">
        <v>9974</v>
      </c>
      <c r="M9983" s="50">
        <v>282704.69308859913</v>
      </c>
      <c r="O9983" s="48">
        <v>9974</v>
      </c>
      <c r="P9983" s="50">
        <v>282704.69308859913</v>
      </c>
    </row>
    <row r="9984" spans="12:16" x14ac:dyDescent="0.3">
      <c r="L9984" s="48">
        <v>9975</v>
      </c>
      <c r="M9984" s="50">
        <v>3081089.9696789775</v>
      </c>
      <c r="O9984" s="48">
        <v>9975</v>
      </c>
      <c r="P9984" s="50">
        <v>0</v>
      </c>
    </row>
    <row r="9985" spans="12:16" x14ac:dyDescent="0.3">
      <c r="L9985" s="48">
        <v>9976</v>
      </c>
      <c r="M9985" s="50">
        <v>1144092.8289766193</v>
      </c>
      <c r="O9985" s="48">
        <v>9976</v>
      </c>
      <c r="P9985" s="50">
        <v>1144092.8289766193</v>
      </c>
    </row>
    <row r="9986" spans="12:16" x14ac:dyDescent="0.3">
      <c r="L9986" s="48">
        <v>9977</v>
      </c>
      <c r="M9986" s="50">
        <v>237455.04040206919</v>
      </c>
      <c r="O9986" s="48">
        <v>9977</v>
      </c>
      <c r="P9986" s="50">
        <v>237455.04040206919</v>
      </c>
    </row>
    <row r="9987" spans="12:16" x14ac:dyDescent="0.3">
      <c r="L9987" s="48">
        <v>9978</v>
      </c>
      <c r="M9987" s="50">
        <v>0</v>
      </c>
      <c r="O9987" s="48">
        <v>9978</v>
      </c>
      <c r="P9987" s="50">
        <v>0</v>
      </c>
    </row>
    <row r="9988" spans="12:16" x14ac:dyDescent="0.3">
      <c r="L9988" s="48">
        <v>9979</v>
      </c>
      <c r="M9988" s="50">
        <v>0</v>
      </c>
      <c r="O9988" s="48">
        <v>9979</v>
      </c>
      <c r="P9988" s="50">
        <v>0</v>
      </c>
    </row>
    <row r="9989" spans="12:16" x14ac:dyDescent="0.3">
      <c r="L9989" s="48">
        <v>9980</v>
      </c>
      <c r="M9989" s="50">
        <v>565075.2496104301</v>
      </c>
      <c r="O9989" s="48">
        <v>9980</v>
      </c>
      <c r="P9989" s="50">
        <v>565075.2496104301</v>
      </c>
    </row>
    <row r="9990" spans="12:16" x14ac:dyDescent="0.3">
      <c r="L9990" s="48">
        <v>9981</v>
      </c>
      <c r="M9990" s="50">
        <v>12060705.136045331</v>
      </c>
      <c r="O9990" s="48">
        <v>9981</v>
      </c>
      <c r="P9990" s="50">
        <v>12060705.136045331</v>
      </c>
    </row>
    <row r="9991" spans="12:16" x14ac:dyDescent="0.3">
      <c r="L9991" s="48">
        <v>9982</v>
      </c>
      <c r="M9991" s="50">
        <v>7569909.9379368443</v>
      </c>
      <c r="O9991" s="48">
        <v>9982</v>
      </c>
      <c r="P9991" s="50">
        <v>0</v>
      </c>
    </row>
    <row r="9992" spans="12:16" x14ac:dyDescent="0.3">
      <c r="L9992" s="48">
        <v>9983</v>
      </c>
      <c r="M9992" s="50">
        <v>0</v>
      </c>
      <c r="O9992" s="48">
        <v>9983</v>
      </c>
      <c r="P9992" s="50">
        <v>0</v>
      </c>
    </row>
    <row r="9993" spans="12:16" x14ac:dyDescent="0.3">
      <c r="L9993" s="48">
        <v>9984</v>
      </c>
      <c r="M9993" s="50">
        <v>6981645.6645521289</v>
      </c>
      <c r="O9993" s="48">
        <v>9984</v>
      </c>
      <c r="P9993" s="50">
        <v>3127059.0206801458</v>
      </c>
    </row>
    <row r="9994" spans="12:16" x14ac:dyDescent="0.3">
      <c r="L9994" s="48">
        <v>9985</v>
      </c>
      <c r="M9994" s="50">
        <v>4234451.6565214572</v>
      </c>
      <c r="O9994" s="48">
        <v>9985</v>
      </c>
      <c r="P9994" s="50">
        <v>270173.68051014887</v>
      </c>
    </row>
    <row r="9995" spans="12:16" x14ac:dyDescent="0.3">
      <c r="L9995" s="48">
        <v>9986</v>
      </c>
      <c r="M9995" s="50">
        <v>526192.40548707405</v>
      </c>
      <c r="O9995" s="48">
        <v>9986</v>
      </c>
      <c r="P9995" s="50">
        <v>526192.40548707405</v>
      </c>
    </row>
    <row r="9996" spans="12:16" x14ac:dyDescent="0.3">
      <c r="L9996" s="48">
        <v>9987</v>
      </c>
      <c r="M9996" s="50">
        <v>0</v>
      </c>
      <c r="O9996" s="48">
        <v>9987</v>
      </c>
      <c r="P9996" s="50">
        <v>0</v>
      </c>
    </row>
    <row r="9997" spans="12:16" x14ac:dyDescent="0.3">
      <c r="L9997" s="48">
        <v>9988</v>
      </c>
      <c r="M9997" s="50">
        <v>8055579.6616228046</v>
      </c>
      <c r="O9997" s="48">
        <v>9988</v>
      </c>
      <c r="P9997" s="50">
        <v>6192521.2164180605</v>
      </c>
    </row>
    <row r="9998" spans="12:16" x14ac:dyDescent="0.3">
      <c r="L9998" s="48">
        <v>9989</v>
      </c>
      <c r="M9998" s="50">
        <v>3768799.6846172297</v>
      </c>
      <c r="O9998" s="48">
        <v>9989</v>
      </c>
      <c r="P9998" s="50">
        <v>0</v>
      </c>
    </row>
    <row r="9999" spans="12:16" x14ac:dyDescent="0.3">
      <c r="L9999" s="48">
        <v>9990</v>
      </c>
      <c r="M9999" s="50">
        <v>0</v>
      </c>
      <c r="O9999" s="48">
        <v>9990</v>
      </c>
      <c r="P9999" s="50">
        <v>0</v>
      </c>
    </row>
    <row r="10000" spans="12:16" x14ac:dyDescent="0.3">
      <c r="L10000" s="48">
        <v>9991</v>
      </c>
      <c r="M10000" s="50">
        <v>0</v>
      </c>
      <c r="O10000" s="48">
        <v>9991</v>
      </c>
      <c r="P10000" s="50">
        <v>0</v>
      </c>
    </row>
    <row r="10001" spans="12:16" x14ac:dyDescent="0.3">
      <c r="L10001" s="48">
        <v>9992</v>
      </c>
      <c r="M10001" s="50">
        <v>662433.07551577373</v>
      </c>
      <c r="O10001" s="48">
        <v>9992</v>
      </c>
      <c r="P10001" s="50">
        <v>662433.07551577373</v>
      </c>
    </row>
    <row r="10002" spans="12:16" x14ac:dyDescent="0.3">
      <c r="L10002" s="48">
        <v>9993</v>
      </c>
      <c r="M10002" s="50">
        <v>0</v>
      </c>
      <c r="O10002" s="48">
        <v>9993</v>
      </c>
      <c r="P10002" s="50">
        <v>0</v>
      </c>
    </row>
    <row r="10003" spans="12:16" x14ac:dyDescent="0.3">
      <c r="L10003" s="48">
        <v>9994</v>
      </c>
      <c r="M10003" s="50">
        <v>4480812.7787800618</v>
      </c>
      <c r="O10003" s="48">
        <v>9994</v>
      </c>
      <c r="P10003" s="50">
        <v>346004.35466304759</v>
      </c>
    </row>
    <row r="10004" spans="12:16" x14ac:dyDescent="0.3">
      <c r="L10004" s="48">
        <v>9995</v>
      </c>
      <c r="M10004" s="50">
        <v>0</v>
      </c>
      <c r="O10004" s="48">
        <v>9995</v>
      </c>
      <c r="P10004" s="50">
        <v>0</v>
      </c>
    </row>
    <row r="10005" spans="12:16" x14ac:dyDescent="0.3">
      <c r="L10005" s="48">
        <v>9996</v>
      </c>
      <c r="M10005" s="50">
        <v>427389.12300719525</v>
      </c>
      <c r="O10005" s="48">
        <v>9996</v>
      </c>
      <c r="P10005" s="50">
        <v>427389.12300719525</v>
      </c>
    </row>
    <row r="10006" spans="12:16" x14ac:dyDescent="0.3">
      <c r="L10006" s="48">
        <v>9997</v>
      </c>
      <c r="M10006" s="50">
        <v>3904150.5675809593</v>
      </c>
      <c r="O10006" s="48">
        <v>9997</v>
      </c>
      <c r="P10006" s="50">
        <v>2531589.224154986</v>
      </c>
    </row>
    <row r="10007" spans="12:16" x14ac:dyDescent="0.3">
      <c r="L10007" s="48">
        <v>9998</v>
      </c>
      <c r="M10007" s="50">
        <v>0</v>
      </c>
      <c r="O10007" s="48">
        <v>9998</v>
      </c>
      <c r="P10007" s="50">
        <v>0</v>
      </c>
    </row>
    <row r="10008" spans="12:16" x14ac:dyDescent="0.3">
      <c r="L10008" s="48">
        <v>9999</v>
      </c>
      <c r="M10008" s="50">
        <v>0</v>
      </c>
      <c r="O10008" s="48">
        <v>9999</v>
      </c>
      <c r="P10008" s="50">
        <v>0</v>
      </c>
    </row>
    <row r="10009" spans="12:16" ht="15" thickBot="1" x14ac:dyDescent="0.35">
      <c r="L10009" s="52">
        <v>10000</v>
      </c>
      <c r="M10009" s="53">
        <v>0</v>
      </c>
      <c r="O10009" s="52">
        <v>10000</v>
      </c>
      <c r="P10009" s="53">
        <v>0</v>
      </c>
    </row>
  </sheetData>
  <mergeCells count="26">
    <mergeCell ref="A27:C27"/>
    <mergeCell ref="A6:E6"/>
    <mergeCell ref="G6:J6"/>
    <mergeCell ref="G16:J16"/>
    <mergeCell ref="H8:H9"/>
    <mergeCell ref="G19:H20"/>
    <mergeCell ref="I19:J20"/>
    <mergeCell ref="G17:H18"/>
    <mergeCell ref="I17:J18"/>
    <mergeCell ref="A7:E7"/>
    <mergeCell ref="A8:E9"/>
    <mergeCell ref="G7:J7"/>
    <mergeCell ref="I8:I9"/>
    <mergeCell ref="M1:N1"/>
    <mergeCell ref="H2:R4"/>
    <mergeCell ref="D2:F2"/>
    <mergeCell ref="D3:F3"/>
    <mergeCell ref="D4:F4"/>
    <mergeCell ref="A1:I1"/>
    <mergeCell ref="R7:T7"/>
    <mergeCell ref="O7:P7"/>
    <mergeCell ref="L7:M7"/>
    <mergeCell ref="A5:C5"/>
    <mergeCell ref="L6:M6"/>
    <mergeCell ref="O6:P6"/>
    <mergeCell ref="R6:T6"/>
  </mergeCells>
  <hyperlinks>
    <hyperlink ref="D3" r:id="rId1" xr:uid="{8012EC76-943E-4EA0-BB6D-AFD0778B5B92}"/>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0" r:id="rId4" name="Scroll Bar 2">
              <controlPr locked="0" defaultSize="0" autoPict="0">
                <anchor moveWithCells="1">
                  <from>
                    <xdr:col>0</xdr:col>
                    <xdr:colOff>22860</xdr:colOff>
                    <xdr:row>4</xdr:row>
                    <xdr:rowOff>7620</xdr:rowOff>
                  </from>
                  <to>
                    <xdr:col>2</xdr:col>
                    <xdr:colOff>944880</xdr:colOff>
                    <xdr:row>4</xdr:row>
                    <xdr:rowOff>289560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10007"/>
  <sheetViews>
    <sheetView showGridLines="0" topLeftCell="A15" workbookViewId="0">
      <selection sqref="A1:Q1"/>
    </sheetView>
  </sheetViews>
  <sheetFormatPr defaultColWidth="8.88671875" defaultRowHeight="14.4" x14ac:dyDescent="0.3"/>
  <cols>
    <col min="1" max="1" width="4.5546875" style="34" customWidth="1"/>
    <col min="2" max="5" width="16.6640625" style="34" customWidth="1"/>
    <col min="6" max="6" width="3.33203125" style="34" customWidth="1"/>
    <col min="7" max="7" width="12.44140625" style="34" customWidth="1"/>
    <col min="8" max="11" width="11.6640625" style="34" customWidth="1"/>
    <col min="12" max="12" width="3.33203125" style="34" customWidth="1"/>
    <col min="13" max="17" width="13" style="34" customWidth="1"/>
    <col min="18" max="16384" width="8.88671875" style="34"/>
  </cols>
  <sheetData>
    <row r="1" spans="1:24" ht="42" customHeight="1" thickBot="1" x14ac:dyDescent="0.35">
      <c r="A1" s="268" t="s">
        <v>83</v>
      </c>
      <c r="B1" s="269"/>
      <c r="C1" s="269"/>
      <c r="D1" s="269"/>
      <c r="E1" s="269"/>
      <c r="F1" s="269"/>
      <c r="G1" s="269"/>
      <c r="H1" s="269"/>
      <c r="I1" s="269"/>
      <c r="J1" s="269"/>
      <c r="K1" s="269"/>
      <c r="L1" s="269"/>
      <c r="M1" s="269"/>
      <c r="N1" s="269"/>
      <c r="O1" s="269"/>
      <c r="P1" s="269"/>
      <c r="Q1" s="270"/>
      <c r="S1" s="57"/>
      <c r="T1" s="57"/>
      <c r="U1" s="57"/>
      <c r="V1" s="57"/>
      <c r="W1" s="57"/>
    </row>
    <row r="2" spans="1:24" ht="36" customHeight="1" x14ac:dyDescent="0.3">
      <c r="A2" s="69"/>
      <c r="B2" s="70"/>
      <c r="C2" s="70"/>
      <c r="D2" s="275" t="s">
        <v>2</v>
      </c>
      <c r="E2" s="275"/>
      <c r="F2" s="271" t="s">
        <v>84</v>
      </c>
      <c r="G2" s="271"/>
      <c r="H2" s="271"/>
      <c r="I2" s="271"/>
      <c r="J2" s="271"/>
      <c r="K2" s="271"/>
      <c r="L2" s="271"/>
      <c r="M2" s="271"/>
      <c r="N2" s="271"/>
      <c r="O2" s="271"/>
      <c r="P2" s="271"/>
      <c r="Q2" s="272"/>
      <c r="S2" s="56"/>
      <c r="T2" s="56"/>
      <c r="U2" s="56"/>
      <c r="V2" s="56"/>
      <c r="W2" s="56"/>
    </row>
    <row r="3" spans="1:24" ht="18" customHeight="1" x14ac:dyDescent="0.3">
      <c r="A3" s="69"/>
      <c r="B3" s="70"/>
      <c r="C3" s="70"/>
      <c r="D3" s="218" t="s">
        <v>3</v>
      </c>
      <c r="E3" s="218"/>
      <c r="F3" s="271"/>
      <c r="G3" s="271"/>
      <c r="H3" s="271"/>
      <c r="I3" s="271"/>
      <c r="J3" s="271"/>
      <c r="K3" s="271"/>
      <c r="L3" s="271"/>
      <c r="M3" s="271"/>
      <c r="N3" s="271"/>
      <c r="O3" s="271"/>
      <c r="P3" s="271"/>
      <c r="Q3" s="272"/>
      <c r="S3" s="56"/>
      <c r="U3" s="56"/>
      <c r="V3" s="56"/>
      <c r="W3" s="56"/>
      <c r="X3" s="56"/>
    </row>
    <row r="4" spans="1:24" ht="18" customHeight="1" thickBot="1" x14ac:dyDescent="0.35">
      <c r="A4" s="71"/>
      <c r="B4" s="72"/>
      <c r="C4" s="72"/>
      <c r="D4" s="219" t="s">
        <v>4</v>
      </c>
      <c r="E4" s="219"/>
      <c r="F4" s="273"/>
      <c r="G4" s="273"/>
      <c r="H4" s="273"/>
      <c r="I4" s="273"/>
      <c r="J4" s="273"/>
      <c r="K4" s="273"/>
      <c r="L4" s="273"/>
      <c r="M4" s="273"/>
      <c r="N4" s="273"/>
      <c r="O4" s="273"/>
      <c r="P4" s="273"/>
      <c r="Q4" s="274"/>
      <c r="S4" s="56"/>
      <c r="T4" s="56"/>
      <c r="U4" s="56"/>
      <c r="V4" s="56"/>
      <c r="W4" s="56"/>
    </row>
    <row r="5" spans="1:24" ht="15" thickBot="1" x14ac:dyDescent="0.35"/>
    <row r="6" spans="1:24" s="66" customFormat="1" ht="29.85" customHeight="1" thickTop="1" thickBot="1" x14ac:dyDescent="0.35">
      <c r="A6" s="262" t="s">
        <v>85</v>
      </c>
      <c r="B6" s="263"/>
      <c r="C6" s="263"/>
      <c r="D6" s="263"/>
      <c r="E6" s="264"/>
      <c r="G6" s="259" t="s">
        <v>86</v>
      </c>
      <c r="H6" s="260"/>
      <c r="I6" s="260"/>
      <c r="J6" s="260"/>
      <c r="K6" s="261"/>
      <c r="M6" s="265" t="s">
        <v>87</v>
      </c>
      <c r="N6" s="266"/>
      <c r="O6" s="266"/>
      <c r="P6" s="266"/>
      <c r="Q6" s="267"/>
    </row>
    <row r="7" spans="1:24" s="43" customFormat="1" ht="32.4" customHeight="1" thickBot="1" x14ac:dyDescent="0.35">
      <c r="A7" s="52"/>
      <c r="B7" s="73" t="s">
        <v>88</v>
      </c>
      <c r="C7" s="73" t="s">
        <v>89</v>
      </c>
      <c r="D7" s="73" t="s">
        <v>90</v>
      </c>
      <c r="E7" s="75" t="s">
        <v>91</v>
      </c>
      <c r="G7" s="83"/>
      <c r="H7" s="74" t="s">
        <v>88</v>
      </c>
      <c r="I7" s="74" t="s">
        <v>89</v>
      </c>
      <c r="J7" s="74" t="s">
        <v>90</v>
      </c>
      <c r="K7" s="84" t="s">
        <v>91</v>
      </c>
      <c r="M7" s="250"/>
      <c r="N7" s="251"/>
      <c r="O7" s="251"/>
      <c r="P7" s="251"/>
      <c r="Q7" s="252"/>
    </row>
    <row r="8" spans="1:24" x14ac:dyDescent="0.3">
      <c r="A8" s="76">
        <v>1</v>
      </c>
      <c r="B8" s="58">
        <v>3320373.5546597713</v>
      </c>
      <c r="C8" s="59">
        <v>5412439.7616380565</v>
      </c>
      <c r="D8" s="59">
        <v>2253677.0989664812</v>
      </c>
      <c r="E8" s="77">
        <f>SUM(B8:D8)</f>
        <v>10986490.415264308</v>
      </c>
      <c r="G8" s="85">
        <v>0</v>
      </c>
      <c r="H8" s="60">
        <f>COUNTIF(B$8:B$10007,"&gt;"&amp;$G8)/10000</f>
        <v>0.99919999999999998</v>
      </c>
      <c r="I8" s="60">
        <f>COUNTIF(C$8:C$10007,"&gt;"&amp;$G8)/10000</f>
        <v>0.84789999999999999</v>
      </c>
      <c r="J8" s="60">
        <f>COUNTIF(D$8:D$10007,"&gt;"&amp;$G8)/10000</f>
        <v>0.84750000000000003</v>
      </c>
      <c r="K8" s="86">
        <f>COUNTIF(E$8:E$10007,"&gt;"&amp;$G8)/10000</f>
        <v>1</v>
      </c>
      <c r="M8" s="253"/>
      <c r="N8" s="254"/>
      <c r="O8" s="254"/>
      <c r="P8" s="254"/>
      <c r="Q8" s="255"/>
    </row>
    <row r="9" spans="1:24" x14ac:dyDescent="0.3">
      <c r="A9" s="78">
        <v>2</v>
      </c>
      <c r="B9" s="58">
        <v>2426332.6749745971</v>
      </c>
      <c r="C9" s="59">
        <v>0</v>
      </c>
      <c r="D9" s="59">
        <v>1699252.6618914057</v>
      </c>
      <c r="E9" s="77">
        <f t="shared" ref="E9:E72" si="0">SUM(B9:D9)</f>
        <v>4125585.3368660025</v>
      </c>
      <c r="G9" s="87">
        <f>G8+500000</f>
        <v>500000</v>
      </c>
      <c r="H9" s="61">
        <f t="shared" ref="H9:H72" si="1">COUNTIF(B$8:B$10007,"&gt;"&amp;$G9)/10000</f>
        <v>0.98499999999999999</v>
      </c>
      <c r="I9" s="61">
        <f t="shared" ref="I9:I72" si="2">COUNTIF(C$8:C$10007,"&gt;"&amp;$G9)/10000</f>
        <v>0.83789999999999998</v>
      </c>
      <c r="J9" s="61">
        <f t="shared" ref="J9:J72" si="3">COUNTIF(D$8:D$10007,"&gt;"&amp;$G9)/10000</f>
        <v>0.62529999999999997</v>
      </c>
      <c r="K9" s="88">
        <f t="shared" ref="K9:K72" si="4">COUNTIF(E$8:E$10007,"&gt;"&amp;$G9)/10000</f>
        <v>0.99939999999999996</v>
      </c>
      <c r="M9" s="253"/>
      <c r="N9" s="254"/>
      <c r="O9" s="254"/>
      <c r="P9" s="254"/>
      <c r="Q9" s="255"/>
    </row>
    <row r="10" spans="1:24" x14ac:dyDescent="0.3">
      <c r="A10" s="78">
        <v>3</v>
      </c>
      <c r="B10" s="58">
        <v>12047530.497524124</v>
      </c>
      <c r="C10" s="59">
        <v>25589856.158884011</v>
      </c>
      <c r="D10" s="59">
        <v>913483.30148554745</v>
      </c>
      <c r="E10" s="77">
        <f t="shared" si="0"/>
        <v>38550869.957893677</v>
      </c>
      <c r="G10" s="87">
        <f t="shared" ref="G10:G73" si="5">G9+500000</f>
        <v>1000000</v>
      </c>
      <c r="H10" s="61">
        <f t="shared" si="1"/>
        <v>0.96419999999999995</v>
      </c>
      <c r="I10" s="61">
        <f t="shared" si="2"/>
        <v>0.82030000000000003</v>
      </c>
      <c r="J10" s="61">
        <f t="shared" si="3"/>
        <v>0.50549999999999995</v>
      </c>
      <c r="K10" s="88">
        <f t="shared" si="4"/>
        <v>0.99790000000000001</v>
      </c>
      <c r="M10" s="253"/>
      <c r="N10" s="254"/>
      <c r="O10" s="254"/>
      <c r="P10" s="254"/>
      <c r="Q10" s="255"/>
    </row>
    <row r="11" spans="1:24" x14ac:dyDescent="0.3">
      <c r="A11" s="78">
        <v>4</v>
      </c>
      <c r="B11" s="58">
        <v>5494637.4884006716</v>
      </c>
      <c r="C11" s="59">
        <v>2468927.5742339469</v>
      </c>
      <c r="D11" s="59">
        <v>2338470.7204717961</v>
      </c>
      <c r="E11" s="77">
        <f t="shared" si="0"/>
        <v>10302035.783106415</v>
      </c>
      <c r="G11" s="87">
        <f t="shared" si="5"/>
        <v>1500000</v>
      </c>
      <c r="H11" s="61">
        <f t="shared" si="1"/>
        <v>0.93569999999999998</v>
      </c>
      <c r="I11" s="61">
        <f t="shared" si="2"/>
        <v>0.79690000000000005</v>
      </c>
      <c r="J11" s="61">
        <f t="shared" si="3"/>
        <v>0.41639999999999999</v>
      </c>
      <c r="K11" s="88">
        <f t="shared" si="4"/>
        <v>0.99590000000000001</v>
      </c>
      <c r="M11" s="253"/>
      <c r="N11" s="254"/>
      <c r="O11" s="254"/>
      <c r="P11" s="254"/>
      <c r="Q11" s="255"/>
    </row>
    <row r="12" spans="1:24" x14ac:dyDescent="0.3">
      <c r="A12" s="78">
        <v>5</v>
      </c>
      <c r="B12" s="58">
        <v>6942820.7899093078</v>
      </c>
      <c r="C12" s="59">
        <v>0</v>
      </c>
      <c r="D12" s="59">
        <v>147887.01614397121</v>
      </c>
      <c r="E12" s="77">
        <f t="shared" si="0"/>
        <v>7090707.806053279</v>
      </c>
      <c r="G12" s="87">
        <f t="shared" si="5"/>
        <v>2000000</v>
      </c>
      <c r="H12" s="61">
        <f t="shared" si="1"/>
        <v>0.89710000000000001</v>
      </c>
      <c r="I12" s="61">
        <f t="shared" si="2"/>
        <v>0.76910000000000001</v>
      </c>
      <c r="J12" s="61">
        <f t="shared" si="3"/>
        <v>0.34329999999999999</v>
      </c>
      <c r="K12" s="88">
        <f t="shared" si="4"/>
        <v>0.99329999999999996</v>
      </c>
      <c r="M12" s="253"/>
      <c r="N12" s="254"/>
      <c r="O12" s="254"/>
      <c r="P12" s="254"/>
      <c r="Q12" s="255"/>
    </row>
    <row r="13" spans="1:24" x14ac:dyDescent="0.3">
      <c r="A13" s="78">
        <v>6</v>
      </c>
      <c r="B13" s="58">
        <v>6218603.3291555513</v>
      </c>
      <c r="C13" s="59">
        <v>17801677.995349955</v>
      </c>
      <c r="D13" s="59">
        <v>2490713.2181525379</v>
      </c>
      <c r="E13" s="77">
        <f t="shared" si="0"/>
        <v>26510994.542658046</v>
      </c>
      <c r="G13" s="87">
        <f t="shared" si="5"/>
        <v>2500000</v>
      </c>
      <c r="H13" s="61">
        <f t="shared" si="1"/>
        <v>0.85350000000000004</v>
      </c>
      <c r="I13" s="61">
        <f t="shared" si="2"/>
        <v>0.73470000000000002</v>
      </c>
      <c r="J13" s="61">
        <f t="shared" si="3"/>
        <v>0.28539999999999999</v>
      </c>
      <c r="K13" s="88">
        <f t="shared" si="4"/>
        <v>0.98939999999999995</v>
      </c>
      <c r="M13" s="253"/>
      <c r="N13" s="254"/>
      <c r="O13" s="254"/>
      <c r="P13" s="254"/>
      <c r="Q13" s="255"/>
    </row>
    <row r="14" spans="1:24" x14ac:dyDescent="0.3">
      <c r="A14" s="78">
        <v>7</v>
      </c>
      <c r="B14" s="58">
        <v>13701174.105321867</v>
      </c>
      <c r="C14" s="59">
        <v>4367783.5541011319</v>
      </c>
      <c r="D14" s="59">
        <v>892685.05379977252</v>
      </c>
      <c r="E14" s="77">
        <f t="shared" si="0"/>
        <v>18961642.713222772</v>
      </c>
      <c r="G14" s="87">
        <f t="shared" si="5"/>
        <v>3000000</v>
      </c>
      <c r="H14" s="61">
        <f t="shared" si="1"/>
        <v>0.81059999999999999</v>
      </c>
      <c r="I14" s="61">
        <f t="shared" si="2"/>
        <v>0.69320000000000004</v>
      </c>
      <c r="J14" s="61">
        <f>COUNTIF(D$8:D$10007,"&gt;"&amp;$G14)/10000</f>
        <v>0.24160000000000001</v>
      </c>
      <c r="K14" s="88">
        <f t="shared" si="4"/>
        <v>0.98399999999999999</v>
      </c>
      <c r="M14" s="253"/>
      <c r="N14" s="254"/>
      <c r="O14" s="254"/>
      <c r="P14" s="254"/>
      <c r="Q14" s="255"/>
    </row>
    <row r="15" spans="1:24" x14ac:dyDescent="0.3">
      <c r="A15" s="78">
        <v>8</v>
      </c>
      <c r="B15" s="58">
        <v>9956153.385762617</v>
      </c>
      <c r="C15" s="59">
        <v>2670997.4078907757</v>
      </c>
      <c r="D15" s="59">
        <v>1050762.6022436386</v>
      </c>
      <c r="E15" s="77">
        <f t="shared" si="0"/>
        <v>13677913.395897031</v>
      </c>
      <c r="G15" s="87">
        <f t="shared" si="5"/>
        <v>3500000</v>
      </c>
      <c r="H15" s="61">
        <f t="shared" si="1"/>
        <v>0.7641</v>
      </c>
      <c r="I15" s="61">
        <f t="shared" si="2"/>
        <v>0.65539999999999998</v>
      </c>
      <c r="J15" s="61">
        <f t="shared" si="3"/>
        <v>0.20799999999999999</v>
      </c>
      <c r="K15" s="88">
        <f t="shared" si="4"/>
        <v>0.97819999999999996</v>
      </c>
      <c r="M15" s="253"/>
      <c r="N15" s="254"/>
      <c r="O15" s="254"/>
      <c r="P15" s="254"/>
      <c r="Q15" s="255"/>
    </row>
    <row r="16" spans="1:24" x14ac:dyDescent="0.3">
      <c r="A16" s="78">
        <v>9</v>
      </c>
      <c r="B16" s="58">
        <v>20068517.935408596</v>
      </c>
      <c r="C16" s="59">
        <v>16246334.74334109</v>
      </c>
      <c r="D16" s="59">
        <v>2134062.6420103395</v>
      </c>
      <c r="E16" s="77">
        <f t="shared" si="0"/>
        <v>38448915.320760027</v>
      </c>
      <c r="G16" s="87">
        <f t="shared" si="5"/>
        <v>4000000</v>
      </c>
      <c r="H16" s="61">
        <f t="shared" si="1"/>
        <v>0.71560000000000001</v>
      </c>
      <c r="I16" s="61">
        <f t="shared" si="2"/>
        <v>0.61970000000000003</v>
      </c>
      <c r="J16" s="61">
        <f t="shared" si="3"/>
        <v>0.18149999999999999</v>
      </c>
      <c r="K16" s="88">
        <f t="shared" si="4"/>
        <v>0.96950000000000003</v>
      </c>
      <c r="M16" s="253"/>
      <c r="N16" s="254"/>
      <c r="O16" s="254"/>
      <c r="P16" s="254"/>
      <c r="Q16" s="255"/>
    </row>
    <row r="17" spans="1:17" x14ac:dyDescent="0.3">
      <c r="A17" s="78">
        <v>10</v>
      </c>
      <c r="B17" s="58">
        <v>3363733.0549909789</v>
      </c>
      <c r="C17" s="59">
        <v>5648085.3219508138</v>
      </c>
      <c r="D17" s="59">
        <v>1980188.8301128673</v>
      </c>
      <c r="E17" s="77">
        <f t="shared" si="0"/>
        <v>10992007.20705466</v>
      </c>
      <c r="G17" s="87">
        <f t="shared" si="5"/>
        <v>4500000</v>
      </c>
      <c r="H17" s="61">
        <f t="shared" si="1"/>
        <v>0.66710000000000003</v>
      </c>
      <c r="I17" s="61">
        <f t="shared" si="2"/>
        <v>0.57999999999999996</v>
      </c>
      <c r="J17" s="61">
        <f t="shared" si="3"/>
        <v>0.1613</v>
      </c>
      <c r="K17" s="88">
        <f t="shared" si="4"/>
        <v>0.95850000000000002</v>
      </c>
      <c r="M17" s="253"/>
      <c r="N17" s="254"/>
      <c r="O17" s="254"/>
      <c r="P17" s="254"/>
      <c r="Q17" s="255"/>
    </row>
    <row r="18" spans="1:17" x14ac:dyDescent="0.3">
      <c r="A18" s="78">
        <v>11</v>
      </c>
      <c r="B18" s="58">
        <v>3743060.3291447358</v>
      </c>
      <c r="C18" s="59">
        <v>0</v>
      </c>
      <c r="D18" s="59">
        <v>315148.31055873947</v>
      </c>
      <c r="E18" s="77">
        <f t="shared" si="0"/>
        <v>4058208.6397034754</v>
      </c>
      <c r="G18" s="87">
        <f t="shared" si="5"/>
        <v>5000000</v>
      </c>
      <c r="H18" s="61">
        <f t="shared" si="1"/>
        <v>0.62260000000000004</v>
      </c>
      <c r="I18" s="61">
        <f t="shared" si="2"/>
        <v>0.54200000000000004</v>
      </c>
      <c r="J18" s="61">
        <f t="shared" si="3"/>
        <v>0.14510000000000001</v>
      </c>
      <c r="K18" s="88">
        <f t="shared" si="4"/>
        <v>0.94510000000000005</v>
      </c>
      <c r="M18" s="253"/>
      <c r="N18" s="254"/>
      <c r="O18" s="254"/>
      <c r="P18" s="254"/>
      <c r="Q18" s="255"/>
    </row>
    <row r="19" spans="1:17" x14ac:dyDescent="0.3">
      <c r="A19" s="78">
        <v>12</v>
      </c>
      <c r="B19" s="58">
        <v>3375384.8168766396</v>
      </c>
      <c r="C19" s="59">
        <v>4610458.8446542481</v>
      </c>
      <c r="D19" s="59">
        <v>0</v>
      </c>
      <c r="E19" s="77">
        <f t="shared" si="0"/>
        <v>7985843.6615308877</v>
      </c>
      <c r="G19" s="87">
        <f t="shared" si="5"/>
        <v>5500000</v>
      </c>
      <c r="H19" s="61">
        <f t="shared" si="1"/>
        <v>0.58320000000000005</v>
      </c>
      <c r="I19" s="61">
        <f t="shared" si="2"/>
        <v>0.50370000000000004</v>
      </c>
      <c r="J19" s="61">
        <f t="shared" si="3"/>
        <v>0.12909999999999999</v>
      </c>
      <c r="K19" s="88">
        <f t="shared" si="4"/>
        <v>0.93189999999999995</v>
      </c>
      <c r="M19" s="253"/>
      <c r="N19" s="254"/>
      <c r="O19" s="254"/>
      <c r="P19" s="254"/>
      <c r="Q19" s="255"/>
    </row>
    <row r="20" spans="1:17" x14ac:dyDescent="0.3">
      <c r="A20" s="78">
        <v>13</v>
      </c>
      <c r="B20" s="58">
        <v>5240835.7100470047</v>
      </c>
      <c r="C20" s="59">
        <v>3190102.75064018</v>
      </c>
      <c r="D20" s="59">
        <v>2416654.4190178877</v>
      </c>
      <c r="E20" s="77">
        <f t="shared" si="0"/>
        <v>10847592.879705071</v>
      </c>
      <c r="G20" s="87">
        <f t="shared" si="5"/>
        <v>6000000</v>
      </c>
      <c r="H20" s="61">
        <f t="shared" si="1"/>
        <v>0.5423</v>
      </c>
      <c r="I20" s="61">
        <f t="shared" si="2"/>
        <v>0.46970000000000001</v>
      </c>
      <c r="J20" s="61">
        <f t="shared" si="3"/>
        <v>0.1167</v>
      </c>
      <c r="K20" s="88">
        <f t="shared" si="4"/>
        <v>0.91890000000000005</v>
      </c>
      <c r="M20" s="253"/>
      <c r="N20" s="254"/>
      <c r="O20" s="254"/>
      <c r="P20" s="254"/>
      <c r="Q20" s="255"/>
    </row>
    <row r="21" spans="1:17" x14ac:dyDescent="0.3">
      <c r="A21" s="78">
        <v>14</v>
      </c>
      <c r="B21" s="58">
        <v>17792548.681079522</v>
      </c>
      <c r="C21" s="59">
        <v>7200271.8918018294</v>
      </c>
      <c r="D21" s="59">
        <v>0</v>
      </c>
      <c r="E21" s="77">
        <f t="shared" si="0"/>
        <v>24992820.572881352</v>
      </c>
      <c r="G21" s="87">
        <f t="shared" si="5"/>
        <v>6500000</v>
      </c>
      <c r="H21" s="61">
        <f t="shared" si="1"/>
        <v>0.50870000000000004</v>
      </c>
      <c r="I21" s="61">
        <f t="shared" si="2"/>
        <v>0.43769999999999998</v>
      </c>
      <c r="J21" s="61">
        <f>COUNTIF(D$8:D$10007,"&gt;"&amp;$G21)/10000</f>
        <v>0.10639999999999999</v>
      </c>
      <c r="K21" s="88">
        <f t="shared" si="4"/>
        <v>0.90139999999999998</v>
      </c>
      <c r="M21" s="253"/>
      <c r="N21" s="254"/>
      <c r="O21" s="254"/>
      <c r="P21" s="254"/>
      <c r="Q21" s="255"/>
    </row>
    <row r="22" spans="1:17" ht="15" thickBot="1" x14ac:dyDescent="0.35">
      <c r="A22" s="78">
        <v>15</v>
      </c>
      <c r="B22" s="58">
        <v>12333269.074860778</v>
      </c>
      <c r="C22" s="59">
        <v>11867792.594640341</v>
      </c>
      <c r="D22" s="59">
        <v>2032058.5796852177</v>
      </c>
      <c r="E22" s="77">
        <f t="shared" si="0"/>
        <v>26233120.249186337</v>
      </c>
      <c r="G22" s="87">
        <f t="shared" si="5"/>
        <v>7000000</v>
      </c>
      <c r="H22" s="61">
        <f t="shared" si="1"/>
        <v>0.47589999999999999</v>
      </c>
      <c r="I22" s="61">
        <f t="shared" si="2"/>
        <v>0.40679999999999999</v>
      </c>
      <c r="J22" s="61">
        <f t="shared" si="3"/>
        <v>9.7299999999999998E-2</v>
      </c>
      <c r="K22" s="88">
        <f t="shared" si="4"/>
        <v>0.88590000000000002</v>
      </c>
      <c r="M22" s="256"/>
      <c r="N22" s="257"/>
      <c r="O22" s="257"/>
      <c r="P22" s="257"/>
      <c r="Q22" s="258"/>
    </row>
    <row r="23" spans="1:17" x14ac:dyDescent="0.3">
      <c r="A23" s="78">
        <v>16</v>
      </c>
      <c r="B23" s="58">
        <v>4039843.3963336609</v>
      </c>
      <c r="C23" s="59">
        <v>0</v>
      </c>
      <c r="D23" s="59">
        <v>4671144.1666279249</v>
      </c>
      <c r="E23" s="77">
        <f t="shared" si="0"/>
        <v>8710987.5629615858</v>
      </c>
      <c r="G23" s="87">
        <f t="shared" si="5"/>
        <v>7500000</v>
      </c>
      <c r="H23" s="61">
        <f t="shared" si="1"/>
        <v>0.44190000000000002</v>
      </c>
      <c r="I23" s="61">
        <f t="shared" si="2"/>
        <v>0.37769999999999998</v>
      </c>
      <c r="J23" s="61">
        <f t="shared" si="3"/>
        <v>8.8499999999999995E-2</v>
      </c>
      <c r="K23" s="88">
        <f t="shared" si="4"/>
        <v>0.86770000000000003</v>
      </c>
    </row>
    <row r="24" spans="1:17" x14ac:dyDescent="0.3">
      <c r="A24" s="78">
        <v>17</v>
      </c>
      <c r="B24" s="58">
        <v>15458582.83300491</v>
      </c>
      <c r="C24" s="59">
        <v>3495547.4406954795</v>
      </c>
      <c r="D24" s="59">
        <v>152455.63561147853</v>
      </c>
      <c r="E24" s="77">
        <f t="shared" si="0"/>
        <v>19106585.909311868</v>
      </c>
      <c r="G24" s="87">
        <f t="shared" si="5"/>
        <v>8000000</v>
      </c>
      <c r="H24" s="61">
        <f t="shared" si="1"/>
        <v>0.4118</v>
      </c>
      <c r="I24" s="61">
        <f t="shared" si="2"/>
        <v>0.35210000000000002</v>
      </c>
      <c r="J24" s="61">
        <f t="shared" si="3"/>
        <v>8.2600000000000007E-2</v>
      </c>
      <c r="K24" s="88">
        <f t="shared" si="4"/>
        <v>0.84819999999999995</v>
      </c>
    </row>
    <row r="25" spans="1:17" x14ac:dyDescent="0.3">
      <c r="A25" s="78">
        <v>18</v>
      </c>
      <c r="B25" s="58">
        <v>4651972.2240939178</v>
      </c>
      <c r="C25" s="59">
        <v>10647613.613534488</v>
      </c>
      <c r="D25" s="59">
        <v>0</v>
      </c>
      <c r="E25" s="77">
        <f t="shared" si="0"/>
        <v>15299585.837628406</v>
      </c>
      <c r="G25" s="87">
        <f t="shared" si="5"/>
        <v>8500000</v>
      </c>
      <c r="H25" s="61">
        <f t="shared" si="1"/>
        <v>0.38479999999999998</v>
      </c>
      <c r="I25" s="61">
        <f t="shared" si="2"/>
        <v>0.3256</v>
      </c>
      <c r="J25" s="61">
        <f t="shared" si="3"/>
        <v>7.5600000000000001E-2</v>
      </c>
      <c r="K25" s="88">
        <f t="shared" si="4"/>
        <v>0.82820000000000005</v>
      </c>
    </row>
    <row r="26" spans="1:17" x14ac:dyDescent="0.3">
      <c r="A26" s="78">
        <v>19</v>
      </c>
      <c r="B26" s="58">
        <v>5749025.5393372364</v>
      </c>
      <c r="C26" s="59">
        <v>4819072.287499777</v>
      </c>
      <c r="D26" s="59">
        <v>4754833.017494644</v>
      </c>
      <c r="E26" s="77">
        <f t="shared" si="0"/>
        <v>15322930.844331659</v>
      </c>
      <c r="G26" s="87">
        <f t="shared" si="5"/>
        <v>9000000</v>
      </c>
      <c r="H26" s="61">
        <f t="shared" si="1"/>
        <v>0.36120000000000002</v>
      </c>
      <c r="I26" s="61">
        <f t="shared" si="2"/>
        <v>0.30480000000000002</v>
      </c>
      <c r="J26" s="61">
        <f t="shared" si="3"/>
        <v>6.8699999999999997E-2</v>
      </c>
      <c r="K26" s="88">
        <f t="shared" si="4"/>
        <v>0.80820000000000003</v>
      </c>
    </row>
    <row r="27" spans="1:17" x14ac:dyDescent="0.3">
      <c r="A27" s="78">
        <v>20</v>
      </c>
      <c r="B27" s="58">
        <v>3333369.0128859719</v>
      </c>
      <c r="C27" s="59">
        <v>13684348.953569928</v>
      </c>
      <c r="D27" s="59">
        <v>5601278.3599081943</v>
      </c>
      <c r="E27" s="77">
        <f t="shared" si="0"/>
        <v>22618996.326364093</v>
      </c>
      <c r="G27" s="87">
        <f t="shared" si="5"/>
        <v>9500000</v>
      </c>
      <c r="H27" s="61">
        <f t="shared" si="1"/>
        <v>0.33739999999999998</v>
      </c>
      <c r="I27" s="61">
        <f t="shared" si="2"/>
        <v>0.28370000000000001</v>
      </c>
      <c r="J27" s="61">
        <f t="shared" si="3"/>
        <v>6.1899999999999997E-2</v>
      </c>
      <c r="K27" s="88">
        <f t="shared" si="4"/>
        <v>0.78590000000000004</v>
      </c>
    </row>
    <row r="28" spans="1:17" x14ac:dyDescent="0.3">
      <c r="A28" s="78">
        <v>21</v>
      </c>
      <c r="B28" s="58">
        <v>4340537.1371779814</v>
      </c>
      <c r="C28" s="59">
        <v>0</v>
      </c>
      <c r="D28" s="59">
        <v>13180002.318274423</v>
      </c>
      <c r="E28" s="77">
        <f t="shared" si="0"/>
        <v>17520539.455452405</v>
      </c>
      <c r="G28" s="87">
        <f t="shared" si="5"/>
        <v>10000000</v>
      </c>
      <c r="H28" s="61">
        <f t="shared" si="1"/>
        <v>0.31480000000000002</v>
      </c>
      <c r="I28" s="61">
        <f t="shared" si="2"/>
        <v>0.26479999999999998</v>
      </c>
      <c r="J28" s="61">
        <f t="shared" si="3"/>
        <v>5.6000000000000001E-2</v>
      </c>
      <c r="K28" s="88">
        <f t="shared" si="4"/>
        <v>0.76859999999999995</v>
      </c>
    </row>
    <row r="29" spans="1:17" x14ac:dyDescent="0.3">
      <c r="A29" s="78">
        <v>22</v>
      </c>
      <c r="B29" s="58">
        <v>1581763.8508713394</v>
      </c>
      <c r="C29" s="59">
        <v>13917633.604568796</v>
      </c>
      <c r="D29" s="59">
        <v>3376128.7062445423</v>
      </c>
      <c r="E29" s="77">
        <f t="shared" si="0"/>
        <v>18875526.161684677</v>
      </c>
      <c r="G29" s="87">
        <f t="shared" si="5"/>
        <v>10500000</v>
      </c>
      <c r="H29" s="61">
        <f t="shared" si="1"/>
        <v>0.29289999999999999</v>
      </c>
      <c r="I29" s="61">
        <f t="shared" si="2"/>
        <v>0.2477</v>
      </c>
      <c r="J29" s="61">
        <f t="shared" si="3"/>
        <v>5.0799999999999998E-2</v>
      </c>
      <c r="K29" s="88">
        <f t="shared" si="4"/>
        <v>0.74670000000000003</v>
      </c>
    </row>
    <row r="30" spans="1:17" x14ac:dyDescent="0.3">
      <c r="A30" s="78">
        <v>23</v>
      </c>
      <c r="B30" s="58">
        <v>6566170.9480918935</v>
      </c>
      <c r="C30" s="59">
        <v>3984735.6297441875</v>
      </c>
      <c r="D30" s="59">
        <v>0</v>
      </c>
      <c r="E30" s="77">
        <f t="shared" si="0"/>
        <v>10550906.577836081</v>
      </c>
      <c r="G30" s="87">
        <f t="shared" si="5"/>
        <v>11000000</v>
      </c>
      <c r="H30" s="61">
        <f t="shared" si="1"/>
        <v>0.27329999999999999</v>
      </c>
      <c r="I30" s="61">
        <f t="shared" si="2"/>
        <v>0.2319</v>
      </c>
      <c r="J30" s="61">
        <f t="shared" si="3"/>
        <v>4.6899999999999997E-2</v>
      </c>
      <c r="K30" s="88">
        <f t="shared" si="4"/>
        <v>0.72560000000000002</v>
      </c>
    </row>
    <row r="31" spans="1:17" x14ac:dyDescent="0.3">
      <c r="A31" s="78">
        <v>24</v>
      </c>
      <c r="B31" s="58">
        <v>1768727.3975326312</v>
      </c>
      <c r="C31" s="59">
        <v>0</v>
      </c>
      <c r="D31" s="59">
        <v>1949206.8342082491</v>
      </c>
      <c r="E31" s="77">
        <f t="shared" si="0"/>
        <v>3717934.2317408803</v>
      </c>
      <c r="G31" s="87">
        <f t="shared" si="5"/>
        <v>11500000</v>
      </c>
      <c r="H31" s="61">
        <f t="shared" si="1"/>
        <v>0.2525</v>
      </c>
      <c r="I31" s="61">
        <f t="shared" si="2"/>
        <v>0.21579999999999999</v>
      </c>
      <c r="J31" s="61">
        <f t="shared" si="3"/>
        <v>4.2900000000000001E-2</v>
      </c>
      <c r="K31" s="88">
        <f t="shared" si="4"/>
        <v>0.70399999999999996</v>
      </c>
    </row>
    <row r="32" spans="1:17" x14ac:dyDescent="0.3">
      <c r="A32" s="78">
        <v>25</v>
      </c>
      <c r="B32" s="58">
        <v>5222929.7318079257</v>
      </c>
      <c r="C32" s="59">
        <v>17258578.644442648</v>
      </c>
      <c r="D32" s="59">
        <v>4031196.2161790687</v>
      </c>
      <c r="E32" s="77">
        <f t="shared" si="0"/>
        <v>26512704.592429642</v>
      </c>
      <c r="G32" s="87">
        <f t="shared" si="5"/>
        <v>12000000</v>
      </c>
      <c r="H32" s="61">
        <f t="shared" si="1"/>
        <v>0.23380000000000001</v>
      </c>
      <c r="I32" s="61">
        <f t="shared" si="2"/>
        <v>0.20050000000000001</v>
      </c>
      <c r="J32" s="61">
        <f t="shared" si="3"/>
        <v>3.95E-2</v>
      </c>
      <c r="K32" s="88">
        <f t="shared" si="4"/>
        <v>0.68469999999999998</v>
      </c>
    </row>
    <row r="33" spans="1:11" x14ac:dyDescent="0.3">
      <c r="A33" s="78">
        <v>26</v>
      </c>
      <c r="B33" s="58">
        <v>8906945.1655297223</v>
      </c>
      <c r="C33" s="59">
        <v>8557488.2093973719</v>
      </c>
      <c r="D33" s="59">
        <v>8243271.9254558496</v>
      </c>
      <c r="E33" s="77">
        <f t="shared" si="0"/>
        <v>25707705.300382946</v>
      </c>
      <c r="G33" s="87">
        <f t="shared" si="5"/>
        <v>12500000</v>
      </c>
      <c r="H33" s="61">
        <f t="shared" si="1"/>
        <v>0.21809999999999999</v>
      </c>
      <c r="I33" s="61">
        <f t="shared" si="2"/>
        <v>0.18629999999999999</v>
      </c>
      <c r="J33" s="61">
        <f t="shared" si="3"/>
        <v>3.6799999999999999E-2</v>
      </c>
      <c r="K33" s="88">
        <f t="shared" si="4"/>
        <v>0.66369999999999996</v>
      </c>
    </row>
    <row r="34" spans="1:11" x14ac:dyDescent="0.3">
      <c r="A34" s="78">
        <v>27</v>
      </c>
      <c r="B34" s="58">
        <v>3174714.4171520798</v>
      </c>
      <c r="C34" s="59">
        <v>0</v>
      </c>
      <c r="D34" s="59">
        <v>2070363.1835750053</v>
      </c>
      <c r="E34" s="77">
        <f t="shared" si="0"/>
        <v>5245077.600727085</v>
      </c>
      <c r="G34" s="87">
        <f t="shared" si="5"/>
        <v>13000000</v>
      </c>
      <c r="H34" s="61">
        <f t="shared" si="1"/>
        <v>0.2024</v>
      </c>
      <c r="I34" s="61">
        <f t="shared" si="2"/>
        <v>0.1736</v>
      </c>
      <c r="J34" s="61">
        <f t="shared" si="3"/>
        <v>3.3500000000000002E-2</v>
      </c>
      <c r="K34" s="88">
        <f t="shared" si="4"/>
        <v>0.64290000000000003</v>
      </c>
    </row>
    <row r="35" spans="1:11" x14ac:dyDescent="0.3">
      <c r="A35" s="78">
        <v>28</v>
      </c>
      <c r="B35" s="58">
        <v>28137896.77402747</v>
      </c>
      <c r="C35" s="59">
        <v>5906216.6067105513</v>
      </c>
      <c r="D35" s="59">
        <v>1860007.910771654</v>
      </c>
      <c r="E35" s="77">
        <f t="shared" si="0"/>
        <v>35904121.291509673</v>
      </c>
      <c r="G35" s="87">
        <f t="shared" si="5"/>
        <v>13500000</v>
      </c>
      <c r="H35" s="61">
        <f t="shared" si="1"/>
        <v>0.188</v>
      </c>
      <c r="I35" s="61">
        <f t="shared" si="2"/>
        <v>0.161</v>
      </c>
      <c r="J35" s="61">
        <f t="shared" si="3"/>
        <v>3.0700000000000002E-2</v>
      </c>
      <c r="K35" s="88">
        <f t="shared" si="4"/>
        <v>0.622</v>
      </c>
    </row>
    <row r="36" spans="1:11" x14ac:dyDescent="0.3">
      <c r="A36" s="78">
        <v>29</v>
      </c>
      <c r="B36" s="58">
        <v>9779940.125426814</v>
      </c>
      <c r="C36" s="59">
        <v>0</v>
      </c>
      <c r="D36" s="59">
        <v>3840.2459199160835</v>
      </c>
      <c r="E36" s="77">
        <f t="shared" si="0"/>
        <v>9783780.3713467307</v>
      </c>
      <c r="G36" s="87">
        <f t="shared" si="5"/>
        <v>14000000</v>
      </c>
      <c r="H36" s="61">
        <f t="shared" si="1"/>
        <v>0.17660000000000001</v>
      </c>
      <c r="I36" s="61">
        <f t="shared" si="2"/>
        <v>0.15010000000000001</v>
      </c>
      <c r="J36" s="61">
        <f t="shared" si="3"/>
        <v>2.8000000000000001E-2</v>
      </c>
      <c r="K36" s="88">
        <f t="shared" si="4"/>
        <v>0.60029999999999994</v>
      </c>
    </row>
    <row r="37" spans="1:11" x14ac:dyDescent="0.3">
      <c r="A37" s="78">
        <v>30</v>
      </c>
      <c r="B37" s="58">
        <v>2387088.3653097199</v>
      </c>
      <c r="C37" s="59">
        <v>0</v>
      </c>
      <c r="D37" s="59">
        <v>286972.90900748404</v>
      </c>
      <c r="E37" s="77">
        <f t="shared" si="0"/>
        <v>2674061.274317204</v>
      </c>
      <c r="G37" s="87">
        <f t="shared" si="5"/>
        <v>14500000</v>
      </c>
      <c r="H37" s="61">
        <f t="shared" si="1"/>
        <v>0.16569999999999999</v>
      </c>
      <c r="I37" s="61">
        <f t="shared" si="2"/>
        <v>0.13930000000000001</v>
      </c>
      <c r="J37" s="61">
        <f t="shared" si="3"/>
        <v>2.5999999999999999E-2</v>
      </c>
      <c r="K37" s="88">
        <f t="shared" si="4"/>
        <v>0.5796</v>
      </c>
    </row>
    <row r="38" spans="1:11" x14ac:dyDescent="0.3">
      <c r="A38" s="78">
        <v>31</v>
      </c>
      <c r="B38" s="58">
        <v>9648659.7538946904</v>
      </c>
      <c r="C38" s="59">
        <v>15679338.527154531</v>
      </c>
      <c r="D38" s="59">
        <v>3071392.2443098724</v>
      </c>
      <c r="E38" s="77">
        <f t="shared" si="0"/>
        <v>28399390.525359094</v>
      </c>
      <c r="G38" s="87">
        <f t="shared" si="5"/>
        <v>15000000</v>
      </c>
      <c r="H38" s="61">
        <f t="shared" si="1"/>
        <v>0.15490000000000001</v>
      </c>
      <c r="I38" s="61">
        <f t="shared" si="2"/>
        <v>0.13009999999999999</v>
      </c>
      <c r="J38" s="61">
        <f t="shared" si="3"/>
        <v>2.4400000000000002E-2</v>
      </c>
      <c r="K38" s="88">
        <f t="shared" si="4"/>
        <v>0.5595</v>
      </c>
    </row>
    <row r="39" spans="1:11" x14ac:dyDescent="0.3">
      <c r="A39" s="78">
        <v>32</v>
      </c>
      <c r="B39" s="58">
        <v>1107638.4996614479</v>
      </c>
      <c r="C39" s="59">
        <v>5273118.5431381306</v>
      </c>
      <c r="D39" s="59">
        <v>2706048.645835055</v>
      </c>
      <c r="E39" s="77">
        <f t="shared" si="0"/>
        <v>9086805.688634634</v>
      </c>
      <c r="G39" s="87">
        <f t="shared" si="5"/>
        <v>15500000</v>
      </c>
      <c r="H39" s="61">
        <f t="shared" si="1"/>
        <v>0.14410000000000001</v>
      </c>
      <c r="I39" s="61">
        <f t="shared" si="2"/>
        <v>0.1216</v>
      </c>
      <c r="J39" s="61">
        <f t="shared" si="3"/>
        <v>2.23E-2</v>
      </c>
      <c r="K39" s="88">
        <f t="shared" si="4"/>
        <v>0.53759999999999997</v>
      </c>
    </row>
    <row r="40" spans="1:11" x14ac:dyDescent="0.3">
      <c r="A40" s="78">
        <v>33</v>
      </c>
      <c r="B40" s="58">
        <v>8410106.5166162476</v>
      </c>
      <c r="C40" s="59">
        <v>5206162.1439516572</v>
      </c>
      <c r="D40" s="59">
        <v>146272.99834996977</v>
      </c>
      <c r="E40" s="77">
        <f t="shared" si="0"/>
        <v>13762541.658917876</v>
      </c>
      <c r="G40" s="87">
        <f t="shared" si="5"/>
        <v>16000000</v>
      </c>
      <c r="H40" s="61">
        <f t="shared" si="1"/>
        <v>0.13350000000000001</v>
      </c>
      <c r="I40" s="61">
        <f t="shared" si="2"/>
        <v>0.11210000000000001</v>
      </c>
      <c r="J40" s="61">
        <f t="shared" si="3"/>
        <v>2.0400000000000001E-2</v>
      </c>
      <c r="K40" s="88">
        <f t="shared" si="4"/>
        <v>0.51619999999999999</v>
      </c>
    </row>
    <row r="41" spans="1:11" x14ac:dyDescent="0.3">
      <c r="A41" s="78">
        <v>34</v>
      </c>
      <c r="B41" s="58">
        <v>5959275.1327577224</v>
      </c>
      <c r="C41" s="59">
        <v>5956256.0109050935</v>
      </c>
      <c r="D41" s="59">
        <v>722441.54641211964</v>
      </c>
      <c r="E41" s="77">
        <f t="shared" si="0"/>
        <v>12637972.690074936</v>
      </c>
      <c r="G41" s="87">
        <f t="shared" si="5"/>
        <v>16500000</v>
      </c>
      <c r="H41" s="61">
        <f t="shared" si="1"/>
        <v>0.1245</v>
      </c>
      <c r="I41" s="61">
        <f t="shared" si="2"/>
        <v>0.10100000000000001</v>
      </c>
      <c r="J41" s="61">
        <f t="shared" si="3"/>
        <v>1.8700000000000001E-2</v>
      </c>
      <c r="K41" s="88">
        <f t="shared" si="4"/>
        <v>0.49619999999999997</v>
      </c>
    </row>
    <row r="42" spans="1:11" x14ac:dyDescent="0.3">
      <c r="A42" s="78">
        <v>35</v>
      </c>
      <c r="B42" s="58">
        <v>8860967.8774835914</v>
      </c>
      <c r="C42" s="59">
        <v>4877469.8504017256</v>
      </c>
      <c r="D42" s="59">
        <v>6571920.8703540573</v>
      </c>
      <c r="E42" s="77">
        <f t="shared" si="0"/>
        <v>20310358.598239373</v>
      </c>
      <c r="G42" s="87">
        <f t="shared" si="5"/>
        <v>17000000</v>
      </c>
      <c r="H42" s="61">
        <f t="shared" si="1"/>
        <v>0.115</v>
      </c>
      <c r="I42" s="61">
        <f t="shared" si="2"/>
        <v>9.35E-2</v>
      </c>
      <c r="J42" s="61">
        <f t="shared" si="3"/>
        <v>1.7500000000000002E-2</v>
      </c>
      <c r="K42" s="88">
        <f t="shared" si="4"/>
        <v>0.4778</v>
      </c>
    </row>
    <row r="43" spans="1:11" x14ac:dyDescent="0.3">
      <c r="A43" s="78">
        <v>36</v>
      </c>
      <c r="B43" s="58">
        <v>6313825.7860948537</v>
      </c>
      <c r="C43" s="59">
        <v>0</v>
      </c>
      <c r="D43" s="59">
        <v>8710163.2883524597</v>
      </c>
      <c r="E43" s="77">
        <f t="shared" si="0"/>
        <v>15023989.074447313</v>
      </c>
      <c r="G43" s="87">
        <f t="shared" si="5"/>
        <v>17500000</v>
      </c>
      <c r="H43" s="61">
        <f t="shared" si="1"/>
        <v>0.1067</v>
      </c>
      <c r="I43" s="61">
        <f t="shared" si="2"/>
        <v>8.6900000000000005E-2</v>
      </c>
      <c r="J43" s="61">
        <f t="shared" si="3"/>
        <v>1.5699999999999999E-2</v>
      </c>
      <c r="K43" s="88">
        <f t="shared" si="4"/>
        <v>0.45800000000000002</v>
      </c>
    </row>
    <row r="44" spans="1:11" x14ac:dyDescent="0.3">
      <c r="A44" s="78">
        <v>37</v>
      </c>
      <c r="B44" s="58">
        <v>5675476.7411717651</v>
      </c>
      <c r="C44" s="59">
        <v>14695354.952641604</v>
      </c>
      <c r="D44" s="59">
        <v>5690062.9993705237</v>
      </c>
      <c r="E44" s="77">
        <f t="shared" si="0"/>
        <v>26060894.693183891</v>
      </c>
      <c r="G44" s="87">
        <f>G43+500000</f>
        <v>18000000</v>
      </c>
      <c r="H44" s="61">
        <f t="shared" si="1"/>
        <v>9.9199999999999997E-2</v>
      </c>
      <c r="I44" s="61">
        <f t="shared" si="2"/>
        <v>8.0299999999999996E-2</v>
      </c>
      <c r="J44" s="61">
        <f t="shared" si="3"/>
        <v>1.3899999999999999E-2</v>
      </c>
      <c r="K44" s="88">
        <f t="shared" si="4"/>
        <v>0.43919999999999998</v>
      </c>
    </row>
    <row r="45" spans="1:11" x14ac:dyDescent="0.3">
      <c r="A45" s="78">
        <v>38</v>
      </c>
      <c r="B45" s="58">
        <v>3032144.0907334653</v>
      </c>
      <c r="C45" s="59">
        <v>0</v>
      </c>
      <c r="D45" s="59">
        <v>126938.41719123293</v>
      </c>
      <c r="E45" s="77">
        <f t="shared" si="0"/>
        <v>3159082.5079246983</v>
      </c>
      <c r="G45" s="87">
        <f t="shared" si="5"/>
        <v>18500000</v>
      </c>
      <c r="H45" s="61">
        <f t="shared" si="1"/>
        <v>9.2700000000000005E-2</v>
      </c>
      <c r="I45" s="61">
        <f t="shared" si="2"/>
        <v>7.5399999999999995E-2</v>
      </c>
      <c r="J45" s="61">
        <f t="shared" si="3"/>
        <v>1.23E-2</v>
      </c>
      <c r="K45" s="88">
        <f t="shared" si="4"/>
        <v>0.42099999999999999</v>
      </c>
    </row>
    <row r="46" spans="1:11" x14ac:dyDescent="0.3">
      <c r="A46" s="78">
        <v>39</v>
      </c>
      <c r="B46" s="58">
        <v>2975672.1897713454</v>
      </c>
      <c r="C46" s="59">
        <v>7726314.9292759895</v>
      </c>
      <c r="D46" s="59">
        <v>60833.087430318257</v>
      </c>
      <c r="E46" s="77">
        <f t="shared" si="0"/>
        <v>10762820.206477653</v>
      </c>
      <c r="G46" s="87">
        <f t="shared" si="5"/>
        <v>19000000</v>
      </c>
      <c r="H46" s="61">
        <f t="shared" si="1"/>
        <v>8.8200000000000001E-2</v>
      </c>
      <c r="I46" s="61">
        <f t="shared" si="2"/>
        <v>7.0599999999999996E-2</v>
      </c>
      <c r="J46" s="61">
        <f t="shared" si="3"/>
        <v>1.1299999999999999E-2</v>
      </c>
      <c r="K46" s="88">
        <f t="shared" si="4"/>
        <v>0.40439999999999998</v>
      </c>
    </row>
    <row r="47" spans="1:11" x14ac:dyDescent="0.3">
      <c r="A47" s="78">
        <v>40</v>
      </c>
      <c r="B47" s="58">
        <v>6017082.2135203686</v>
      </c>
      <c r="C47" s="59">
        <v>22280737.004940253</v>
      </c>
      <c r="D47" s="59">
        <v>943527.18092757708</v>
      </c>
      <c r="E47" s="77">
        <f t="shared" si="0"/>
        <v>29241346.399388198</v>
      </c>
      <c r="G47" s="87">
        <f t="shared" si="5"/>
        <v>19500000</v>
      </c>
      <c r="H47" s="61">
        <f t="shared" si="1"/>
        <v>8.1000000000000003E-2</v>
      </c>
      <c r="I47" s="61">
        <f t="shared" si="2"/>
        <v>6.5100000000000005E-2</v>
      </c>
      <c r="J47" s="61">
        <f t="shared" si="3"/>
        <v>1.06E-2</v>
      </c>
      <c r="K47" s="88">
        <f t="shared" si="4"/>
        <v>0.38819999999999999</v>
      </c>
    </row>
    <row r="48" spans="1:11" x14ac:dyDescent="0.3">
      <c r="A48" s="78">
        <v>41</v>
      </c>
      <c r="B48" s="58">
        <v>976297.62699960126</v>
      </c>
      <c r="C48" s="59">
        <v>17030003.763837282</v>
      </c>
      <c r="D48" s="59">
        <v>1097816.3544322415</v>
      </c>
      <c r="E48" s="77">
        <f t="shared" si="0"/>
        <v>19104117.745269123</v>
      </c>
      <c r="G48" s="87">
        <f t="shared" si="5"/>
        <v>20000000</v>
      </c>
      <c r="H48" s="61">
        <f t="shared" si="1"/>
        <v>7.51E-2</v>
      </c>
      <c r="I48" s="61">
        <f t="shared" si="2"/>
        <v>6.13E-2</v>
      </c>
      <c r="J48" s="61">
        <f t="shared" si="3"/>
        <v>1.01E-2</v>
      </c>
      <c r="K48" s="88">
        <f t="shared" si="4"/>
        <v>0.37259999999999999</v>
      </c>
    </row>
    <row r="49" spans="1:11" x14ac:dyDescent="0.3">
      <c r="A49" s="78">
        <v>42</v>
      </c>
      <c r="B49" s="58">
        <v>3987171.119424799</v>
      </c>
      <c r="C49" s="59">
        <v>0</v>
      </c>
      <c r="D49" s="59">
        <v>251461.51151825831</v>
      </c>
      <c r="E49" s="77">
        <f t="shared" si="0"/>
        <v>4238632.6309430571</v>
      </c>
      <c r="G49" s="87">
        <f t="shared" si="5"/>
        <v>20500000</v>
      </c>
      <c r="H49" s="61">
        <f t="shared" si="1"/>
        <v>7.0699999999999999E-2</v>
      </c>
      <c r="I49" s="61">
        <f t="shared" si="2"/>
        <v>5.6099999999999997E-2</v>
      </c>
      <c r="J49" s="61">
        <f t="shared" si="3"/>
        <v>9.1000000000000004E-3</v>
      </c>
      <c r="K49" s="88">
        <f t="shared" si="4"/>
        <v>0.35470000000000002</v>
      </c>
    </row>
    <row r="50" spans="1:11" x14ac:dyDescent="0.3">
      <c r="A50" s="78">
        <v>43</v>
      </c>
      <c r="B50" s="58">
        <v>10997706.56011273</v>
      </c>
      <c r="C50" s="59">
        <v>4355643.1043809457</v>
      </c>
      <c r="D50" s="59">
        <v>3020961.3351010107</v>
      </c>
      <c r="E50" s="77">
        <f t="shared" si="0"/>
        <v>18374310.999594688</v>
      </c>
      <c r="G50" s="87">
        <f t="shared" si="5"/>
        <v>21000000</v>
      </c>
      <c r="H50" s="61">
        <f t="shared" si="1"/>
        <v>6.6500000000000004E-2</v>
      </c>
      <c r="I50" s="61">
        <f t="shared" si="2"/>
        <v>5.2999999999999999E-2</v>
      </c>
      <c r="J50" s="61">
        <f t="shared" si="3"/>
        <v>8.2000000000000007E-3</v>
      </c>
      <c r="K50" s="88">
        <f t="shared" si="4"/>
        <v>0.34060000000000001</v>
      </c>
    </row>
    <row r="51" spans="1:11" x14ac:dyDescent="0.3">
      <c r="A51" s="78">
        <v>44</v>
      </c>
      <c r="B51" s="58">
        <v>6676333.2508797608</v>
      </c>
      <c r="C51" s="59">
        <v>1032952.0530468161</v>
      </c>
      <c r="D51" s="59">
        <v>1693514.0135459462</v>
      </c>
      <c r="E51" s="77">
        <f t="shared" si="0"/>
        <v>9402799.3174725231</v>
      </c>
      <c r="G51" s="87">
        <f t="shared" si="5"/>
        <v>21500000</v>
      </c>
      <c r="H51" s="61">
        <f t="shared" si="1"/>
        <v>6.1800000000000001E-2</v>
      </c>
      <c r="I51" s="61">
        <f t="shared" si="2"/>
        <v>4.9799999999999997E-2</v>
      </c>
      <c r="J51" s="61">
        <f t="shared" si="3"/>
        <v>7.4000000000000003E-3</v>
      </c>
      <c r="K51" s="88">
        <f t="shared" si="4"/>
        <v>0.32529999999999998</v>
      </c>
    </row>
    <row r="52" spans="1:11" x14ac:dyDescent="0.3">
      <c r="A52" s="78">
        <v>45</v>
      </c>
      <c r="B52" s="58">
        <v>8769488.89222431</v>
      </c>
      <c r="C52" s="59">
        <v>0</v>
      </c>
      <c r="D52" s="59">
        <v>5881149.705761957</v>
      </c>
      <c r="E52" s="77">
        <f t="shared" si="0"/>
        <v>14650638.597986266</v>
      </c>
      <c r="G52" s="87">
        <f t="shared" si="5"/>
        <v>22000000</v>
      </c>
      <c r="H52" s="61">
        <f t="shared" si="1"/>
        <v>5.8799999999999998E-2</v>
      </c>
      <c r="I52" s="61">
        <f t="shared" si="2"/>
        <v>4.6899999999999997E-2</v>
      </c>
      <c r="J52" s="61">
        <f t="shared" si="3"/>
        <v>7.0000000000000001E-3</v>
      </c>
      <c r="K52" s="88">
        <f t="shared" si="4"/>
        <v>0.31130000000000002</v>
      </c>
    </row>
    <row r="53" spans="1:11" x14ac:dyDescent="0.3">
      <c r="A53" s="78">
        <v>46</v>
      </c>
      <c r="B53" s="58">
        <v>2791735.1131752986</v>
      </c>
      <c r="C53" s="59">
        <v>0</v>
      </c>
      <c r="D53" s="59">
        <v>1717076.4307159132</v>
      </c>
      <c r="E53" s="77">
        <f t="shared" si="0"/>
        <v>4508811.543891212</v>
      </c>
      <c r="G53" s="87">
        <f t="shared" si="5"/>
        <v>22500000</v>
      </c>
      <c r="H53" s="61">
        <f t="shared" si="1"/>
        <v>5.4899999999999997E-2</v>
      </c>
      <c r="I53" s="61">
        <f t="shared" si="2"/>
        <v>4.4200000000000003E-2</v>
      </c>
      <c r="J53" s="61">
        <f t="shared" si="3"/>
        <v>6.7000000000000002E-3</v>
      </c>
      <c r="K53" s="88">
        <f t="shared" si="4"/>
        <v>0.29599999999999999</v>
      </c>
    </row>
    <row r="54" spans="1:11" x14ac:dyDescent="0.3">
      <c r="A54" s="78">
        <v>47</v>
      </c>
      <c r="B54" s="58">
        <v>7518949.0672237724</v>
      </c>
      <c r="C54" s="59">
        <v>7350229.167011275</v>
      </c>
      <c r="D54" s="59">
        <v>5316462.4608734557</v>
      </c>
      <c r="E54" s="77">
        <f t="shared" si="0"/>
        <v>20185640.695108503</v>
      </c>
      <c r="G54" s="87">
        <f t="shared" si="5"/>
        <v>23000000</v>
      </c>
      <c r="H54" s="61">
        <f t="shared" si="1"/>
        <v>5.0999999999999997E-2</v>
      </c>
      <c r="I54" s="61">
        <f t="shared" si="2"/>
        <v>4.0300000000000002E-2</v>
      </c>
      <c r="J54" s="61">
        <f t="shared" si="3"/>
        <v>6.1999999999999998E-3</v>
      </c>
      <c r="K54" s="88">
        <f t="shared" si="4"/>
        <v>0.28260000000000002</v>
      </c>
    </row>
    <row r="55" spans="1:11" x14ac:dyDescent="0.3">
      <c r="A55" s="78">
        <v>48</v>
      </c>
      <c r="B55" s="58">
        <v>23756176.3270735</v>
      </c>
      <c r="C55" s="59">
        <v>2824600.4591672523</v>
      </c>
      <c r="D55" s="59">
        <v>191563.69446017811</v>
      </c>
      <c r="E55" s="77">
        <f t="shared" si="0"/>
        <v>26772340.480700932</v>
      </c>
      <c r="G55" s="87">
        <f t="shared" si="5"/>
        <v>23500000</v>
      </c>
      <c r="H55" s="61">
        <f t="shared" si="1"/>
        <v>4.7699999999999999E-2</v>
      </c>
      <c r="I55" s="61">
        <f t="shared" si="2"/>
        <v>3.7400000000000003E-2</v>
      </c>
      <c r="J55" s="61">
        <f t="shared" si="3"/>
        <v>6.0000000000000001E-3</v>
      </c>
      <c r="K55" s="88">
        <f t="shared" si="4"/>
        <v>0.26790000000000003</v>
      </c>
    </row>
    <row r="56" spans="1:11" x14ac:dyDescent="0.3">
      <c r="A56" s="78">
        <v>49</v>
      </c>
      <c r="B56" s="58">
        <v>9785047.2428472023</v>
      </c>
      <c r="C56" s="59">
        <v>0</v>
      </c>
      <c r="D56" s="59">
        <v>3615264.4257521927</v>
      </c>
      <c r="E56" s="77">
        <f t="shared" si="0"/>
        <v>13400311.668599395</v>
      </c>
      <c r="G56" s="87">
        <f t="shared" si="5"/>
        <v>24000000</v>
      </c>
      <c r="H56" s="61">
        <f t="shared" si="1"/>
        <v>4.4400000000000002E-2</v>
      </c>
      <c r="I56" s="61">
        <f t="shared" si="2"/>
        <v>3.5200000000000002E-2</v>
      </c>
      <c r="J56" s="61">
        <f t="shared" si="3"/>
        <v>5.4000000000000003E-3</v>
      </c>
      <c r="K56" s="88">
        <f t="shared" si="4"/>
        <v>0.25459999999999999</v>
      </c>
    </row>
    <row r="57" spans="1:11" x14ac:dyDescent="0.3">
      <c r="A57" s="78">
        <v>50</v>
      </c>
      <c r="B57" s="58">
        <v>8364827.4690032527</v>
      </c>
      <c r="C57" s="59">
        <v>2057247.9040832105</v>
      </c>
      <c r="D57" s="59">
        <v>4051618.7993300101</v>
      </c>
      <c r="E57" s="77">
        <f t="shared" si="0"/>
        <v>14473694.172416475</v>
      </c>
      <c r="G57" s="87">
        <f t="shared" si="5"/>
        <v>24500000</v>
      </c>
      <c r="H57" s="61">
        <f t="shared" si="1"/>
        <v>4.1799999999999997E-2</v>
      </c>
      <c r="I57" s="61">
        <f t="shared" si="2"/>
        <v>3.2800000000000003E-2</v>
      </c>
      <c r="J57" s="61">
        <f t="shared" si="3"/>
        <v>4.8999999999999998E-3</v>
      </c>
      <c r="K57" s="88">
        <f t="shared" si="4"/>
        <v>0.24179999999999999</v>
      </c>
    </row>
    <row r="58" spans="1:11" x14ac:dyDescent="0.3">
      <c r="A58" s="78">
        <v>51</v>
      </c>
      <c r="B58" s="58">
        <v>16548072.129225317</v>
      </c>
      <c r="C58" s="59">
        <v>0</v>
      </c>
      <c r="D58" s="59">
        <v>11200582.669353742</v>
      </c>
      <c r="E58" s="77">
        <f t="shared" si="0"/>
        <v>27748654.79857906</v>
      </c>
      <c r="G58" s="87">
        <f t="shared" si="5"/>
        <v>25000000</v>
      </c>
      <c r="H58" s="61">
        <f t="shared" si="1"/>
        <v>3.95E-2</v>
      </c>
      <c r="I58" s="61">
        <f t="shared" si="2"/>
        <v>3.1E-2</v>
      </c>
      <c r="J58" s="61">
        <f t="shared" si="3"/>
        <v>4.5999999999999999E-3</v>
      </c>
      <c r="K58" s="88">
        <f t="shared" si="4"/>
        <v>0.2311</v>
      </c>
    </row>
    <row r="59" spans="1:11" x14ac:dyDescent="0.3">
      <c r="A59" s="78">
        <v>52</v>
      </c>
      <c r="B59" s="58">
        <v>2241619.0903675356</v>
      </c>
      <c r="C59" s="59">
        <v>0</v>
      </c>
      <c r="D59" s="59">
        <v>188856.59535356634</v>
      </c>
      <c r="E59" s="77">
        <f t="shared" si="0"/>
        <v>2430475.6857211022</v>
      </c>
      <c r="G59" s="87">
        <f t="shared" si="5"/>
        <v>25500000</v>
      </c>
      <c r="H59" s="61">
        <f t="shared" si="1"/>
        <v>3.6799999999999999E-2</v>
      </c>
      <c r="I59" s="61">
        <f t="shared" si="2"/>
        <v>2.8000000000000001E-2</v>
      </c>
      <c r="J59" s="61">
        <f t="shared" si="3"/>
        <v>4.3E-3</v>
      </c>
      <c r="K59" s="88">
        <f t="shared" si="4"/>
        <v>0.2208</v>
      </c>
    </row>
    <row r="60" spans="1:11" x14ac:dyDescent="0.3">
      <c r="A60" s="78">
        <v>53</v>
      </c>
      <c r="B60" s="58">
        <v>3099523.457673457</v>
      </c>
      <c r="C60" s="59">
        <v>0</v>
      </c>
      <c r="D60" s="59">
        <v>0</v>
      </c>
      <c r="E60" s="77">
        <f t="shared" si="0"/>
        <v>3099523.457673457</v>
      </c>
      <c r="G60" s="87">
        <f t="shared" si="5"/>
        <v>26000000</v>
      </c>
      <c r="H60" s="61">
        <f t="shared" si="1"/>
        <v>3.5000000000000003E-2</v>
      </c>
      <c r="I60" s="61">
        <f t="shared" si="2"/>
        <v>2.5499999999999998E-2</v>
      </c>
      <c r="J60" s="61">
        <f t="shared" si="3"/>
        <v>3.5999999999999999E-3</v>
      </c>
      <c r="K60" s="88">
        <f t="shared" si="4"/>
        <v>0.21049999999999999</v>
      </c>
    </row>
    <row r="61" spans="1:11" x14ac:dyDescent="0.3">
      <c r="A61" s="78">
        <v>54</v>
      </c>
      <c r="B61" s="58">
        <v>10700082.417862978</v>
      </c>
      <c r="C61" s="59">
        <v>8427187.0667449739</v>
      </c>
      <c r="D61" s="59">
        <v>1641501.3276406485</v>
      </c>
      <c r="E61" s="77">
        <f t="shared" si="0"/>
        <v>20768770.812248599</v>
      </c>
      <c r="G61" s="87">
        <f t="shared" si="5"/>
        <v>26500000</v>
      </c>
      <c r="H61" s="61">
        <f t="shared" si="1"/>
        <v>3.2500000000000001E-2</v>
      </c>
      <c r="I61" s="61">
        <f t="shared" si="2"/>
        <v>2.3199999999999998E-2</v>
      </c>
      <c r="J61" s="61">
        <f t="shared" si="3"/>
        <v>3.3E-3</v>
      </c>
      <c r="K61" s="88">
        <f t="shared" si="4"/>
        <v>0.2011</v>
      </c>
    </row>
    <row r="62" spans="1:11" x14ac:dyDescent="0.3">
      <c r="A62" s="78">
        <v>55</v>
      </c>
      <c r="B62" s="58">
        <v>12048745.897040149</v>
      </c>
      <c r="C62" s="59">
        <v>3151883.9948251802</v>
      </c>
      <c r="D62" s="59">
        <v>545288.77222316526</v>
      </c>
      <c r="E62" s="77">
        <f t="shared" si="0"/>
        <v>15745918.664088495</v>
      </c>
      <c r="G62" s="87">
        <f t="shared" si="5"/>
        <v>27000000</v>
      </c>
      <c r="H62" s="61">
        <f t="shared" si="1"/>
        <v>2.9399999999999999E-2</v>
      </c>
      <c r="I62" s="61">
        <f t="shared" si="2"/>
        <v>2.1399999999999999E-2</v>
      </c>
      <c r="J62" s="61">
        <f t="shared" si="3"/>
        <v>3.0000000000000001E-3</v>
      </c>
      <c r="K62" s="88">
        <f t="shared" si="4"/>
        <v>0.192</v>
      </c>
    </row>
    <row r="63" spans="1:11" x14ac:dyDescent="0.3">
      <c r="A63" s="78">
        <v>56</v>
      </c>
      <c r="B63" s="58">
        <v>5328875.4037272017</v>
      </c>
      <c r="C63" s="59">
        <v>0</v>
      </c>
      <c r="D63" s="59">
        <v>2132443.7345428462</v>
      </c>
      <c r="E63" s="77">
        <f t="shared" si="0"/>
        <v>7461319.1382700484</v>
      </c>
      <c r="G63" s="87">
        <f t="shared" si="5"/>
        <v>27500000</v>
      </c>
      <c r="H63" s="61">
        <f t="shared" si="1"/>
        <v>2.75E-2</v>
      </c>
      <c r="I63" s="61">
        <f t="shared" si="2"/>
        <v>2.0299999999999999E-2</v>
      </c>
      <c r="J63" s="61">
        <f t="shared" si="3"/>
        <v>3.0000000000000001E-3</v>
      </c>
      <c r="K63" s="88">
        <f t="shared" si="4"/>
        <v>0.18229999999999999</v>
      </c>
    </row>
    <row r="64" spans="1:11" x14ac:dyDescent="0.3">
      <c r="A64" s="78">
        <v>57</v>
      </c>
      <c r="B64" s="58">
        <v>3284568.8892516312</v>
      </c>
      <c r="C64" s="59">
        <v>2676128.6400019433</v>
      </c>
      <c r="D64" s="59">
        <v>20743013.062593743</v>
      </c>
      <c r="E64" s="77">
        <f t="shared" si="0"/>
        <v>26703710.591847315</v>
      </c>
      <c r="G64" s="87">
        <f t="shared" si="5"/>
        <v>28000000</v>
      </c>
      <c r="H64" s="61">
        <f t="shared" si="1"/>
        <v>2.53E-2</v>
      </c>
      <c r="I64" s="61">
        <f t="shared" si="2"/>
        <v>1.9300000000000001E-2</v>
      </c>
      <c r="J64" s="61">
        <f t="shared" si="3"/>
        <v>2.8999999999999998E-3</v>
      </c>
      <c r="K64" s="88">
        <f t="shared" si="4"/>
        <v>0.17380000000000001</v>
      </c>
    </row>
    <row r="65" spans="1:11" x14ac:dyDescent="0.3">
      <c r="A65" s="78">
        <v>58</v>
      </c>
      <c r="B65" s="58">
        <v>3722177.2250410635</v>
      </c>
      <c r="C65" s="59">
        <v>5719983.361899727</v>
      </c>
      <c r="D65" s="59">
        <v>1718134.0600631533</v>
      </c>
      <c r="E65" s="77">
        <f t="shared" si="0"/>
        <v>11160294.647003945</v>
      </c>
      <c r="G65" s="87">
        <f t="shared" si="5"/>
        <v>28500000</v>
      </c>
      <c r="H65" s="61">
        <f t="shared" si="1"/>
        <v>2.3900000000000001E-2</v>
      </c>
      <c r="I65" s="61">
        <f t="shared" si="2"/>
        <v>1.7899999999999999E-2</v>
      </c>
      <c r="J65" s="61">
        <f t="shared" si="3"/>
        <v>2.5000000000000001E-3</v>
      </c>
      <c r="K65" s="88">
        <f t="shared" si="4"/>
        <v>0.1651</v>
      </c>
    </row>
    <row r="66" spans="1:11" x14ac:dyDescent="0.3">
      <c r="A66" s="78">
        <v>59</v>
      </c>
      <c r="B66" s="58">
        <v>7399098.5963487094</v>
      </c>
      <c r="C66" s="59">
        <v>4812098.9897861974</v>
      </c>
      <c r="D66" s="59">
        <v>2432981.9340984859</v>
      </c>
      <c r="E66" s="77">
        <f t="shared" si="0"/>
        <v>14644179.520233393</v>
      </c>
      <c r="G66" s="87">
        <f t="shared" si="5"/>
        <v>29000000</v>
      </c>
      <c r="H66" s="61">
        <f t="shared" si="1"/>
        <v>2.1600000000000001E-2</v>
      </c>
      <c r="I66" s="61">
        <f t="shared" si="2"/>
        <v>1.66E-2</v>
      </c>
      <c r="J66" s="61">
        <f t="shared" si="3"/>
        <v>2.3E-3</v>
      </c>
      <c r="K66" s="88">
        <f t="shared" si="4"/>
        <v>0.15579999999999999</v>
      </c>
    </row>
    <row r="67" spans="1:11" x14ac:dyDescent="0.3">
      <c r="A67" s="78">
        <v>60</v>
      </c>
      <c r="B67" s="58">
        <v>12520071.600309784</v>
      </c>
      <c r="C67" s="59">
        <v>33040006.175811138</v>
      </c>
      <c r="D67" s="59">
        <v>0</v>
      </c>
      <c r="E67" s="77">
        <f t="shared" si="0"/>
        <v>45560077.776120923</v>
      </c>
      <c r="G67" s="87">
        <f t="shared" si="5"/>
        <v>29500000</v>
      </c>
      <c r="H67" s="61">
        <f t="shared" si="1"/>
        <v>0.02</v>
      </c>
      <c r="I67" s="61">
        <f t="shared" si="2"/>
        <v>1.52E-2</v>
      </c>
      <c r="J67" s="61">
        <f t="shared" si="3"/>
        <v>2.2000000000000001E-3</v>
      </c>
      <c r="K67" s="88">
        <f t="shared" si="4"/>
        <v>0.14680000000000001</v>
      </c>
    </row>
    <row r="68" spans="1:11" x14ac:dyDescent="0.3">
      <c r="A68" s="78">
        <v>61</v>
      </c>
      <c r="B68" s="58">
        <v>9789657.5884652901</v>
      </c>
      <c r="C68" s="59">
        <v>1935134.132603721</v>
      </c>
      <c r="D68" s="59">
        <v>4849263.4420293262</v>
      </c>
      <c r="E68" s="77">
        <f t="shared" si="0"/>
        <v>16574055.163098339</v>
      </c>
      <c r="G68" s="87">
        <f t="shared" si="5"/>
        <v>30000000</v>
      </c>
      <c r="H68" s="61">
        <f t="shared" si="1"/>
        <v>1.9199999999999998E-2</v>
      </c>
      <c r="I68" s="61">
        <f t="shared" si="2"/>
        <v>1.41E-2</v>
      </c>
      <c r="J68" s="61">
        <f t="shared" si="3"/>
        <v>2.2000000000000001E-3</v>
      </c>
      <c r="K68" s="88">
        <f t="shared" si="4"/>
        <v>0.14019999999999999</v>
      </c>
    </row>
    <row r="69" spans="1:11" x14ac:dyDescent="0.3">
      <c r="A69" s="78">
        <v>62</v>
      </c>
      <c r="B69" s="58">
        <v>10221926.25237387</v>
      </c>
      <c r="C69" s="59">
        <v>2051425.0806586316</v>
      </c>
      <c r="D69" s="59">
        <v>8010795.8130696975</v>
      </c>
      <c r="E69" s="77">
        <f t="shared" si="0"/>
        <v>20284147.146102197</v>
      </c>
      <c r="G69" s="87">
        <f t="shared" si="5"/>
        <v>30500000</v>
      </c>
      <c r="H69" s="61">
        <f t="shared" si="1"/>
        <v>1.7500000000000002E-2</v>
      </c>
      <c r="I69" s="61">
        <f t="shared" si="2"/>
        <v>1.3599999999999999E-2</v>
      </c>
      <c r="J69" s="61">
        <f t="shared" si="3"/>
        <v>2.0999999999999999E-3</v>
      </c>
      <c r="K69" s="88">
        <f t="shared" si="4"/>
        <v>0.13420000000000001</v>
      </c>
    </row>
    <row r="70" spans="1:11" x14ac:dyDescent="0.3">
      <c r="A70" s="78">
        <v>63</v>
      </c>
      <c r="B70" s="58">
        <v>3581515.9668633919</v>
      </c>
      <c r="C70" s="59">
        <v>19218865.553357989</v>
      </c>
      <c r="D70" s="59">
        <v>484432.09616440313</v>
      </c>
      <c r="E70" s="77">
        <f t="shared" si="0"/>
        <v>23284813.616385784</v>
      </c>
      <c r="G70" s="87">
        <f t="shared" si="5"/>
        <v>31000000</v>
      </c>
      <c r="H70" s="61">
        <f t="shared" si="1"/>
        <v>1.66E-2</v>
      </c>
      <c r="I70" s="61">
        <f t="shared" si="2"/>
        <v>1.29E-2</v>
      </c>
      <c r="J70" s="61">
        <f t="shared" si="3"/>
        <v>2E-3</v>
      </c>
      <c r="K70" s="88">
        <f t="shared" si="4"/>
        <v>0.1258</v>
      </c>
    </row>
    <row r="71" spans="1:11" x14ac:dyDescent="0.3">
      <c r="A71" s="78">
        <v>64</v>
      </c>
      <c r="B71" s="58">
        <v>8133403.6252277764</v>
      </c>
      <c r="C71" s="59">
        <v>6583510.0684353709</v>
      </c>
      <c r="D71" s="59">
        <v>914415.27446186624</v>
      </c>
      <c r="E71" s="77">
        <f t="shared" si="0"/>
        <v>15631328.968125012</v>
      </c>
      <c r="G71" s="87">
        <f t="shared" si="5"/>
        <v>31500000</v>
      </c>
      <c r="H71" s="61">
        <f t="shared" si="1"/>
        <v>1.49E-2</v>
      </c>
      <c r="I71" s="61">
        <f t="shared" si="2"/>
        <v>1.15E-2</v>
      </c>
      <c r="J71" s="61">
        <f t="shared" si="3"/>
        <v>1.6000000000000001E-3</v>
      </c>
      <c r="K71" s="88">
        <f t="shared" si="4"/>
        <v>0.1196</v>
      </c>
    </row>
    <row r="72" spans="1:11" x14ac:dyDescent="0.3">
      <c r="A72" s="78">
        <v>65</v>
      </c>
      <c r="B72" s="58">
        <v>4335085.3793427227</v>
      </c>
      <c r="C72" s="59">
        <v>8472652.8117587585</v>
      </c>
      <c r="D72" s="59">
        <v>8721480.6889212374</v>
      </c>
      <c r="E72" s="77">
        <f t="shared" si="0"/>
        <v>21529218.88002272</v>
      </c>
      <c r="G72" s="87">
        <f t="shared" si="5"/>
        <v>32000000</v>
      </c>
      <c r="H72" s="61">
        <f t="shared" si="1"/>
        <v>1.44E-2</v>
      </c>
      <c r="I72" s="61">
        <f t="shared" si="2"/>
        <v>1.0699999999999999E-2</v>
      </c>
      <c r="J72" s="61">
        <f t="shared" si="3"/>
        <v>1.4E-3</v>
      </c>
      <c r="K72" s="88">
        <f t="shared" si="4"/>
        <v>0.1139</v>
      </c>
    </row>
    <row r="73" spans="1:11" x14ac:dyDescent="0.3">
      <c r="A73" s="78">
        <v>66</v>
      </c>
      <c r="B73" s="58">
        <v>1697129.3316996642</v>
      </c>
      <c r="C73" s="59">
        <v>5616343.7868203847</v>
      </c>
      <c r="D73" s="59">
        <v>4644349.6170400036</v>
      </c>
      <c r="E73" s="77">
        <f t="shared" ref="E73:E136" si="6">SUM(B73:D73)</f>
        <v>11957822.735560052</v>
      </c>
      <c r="G73" s="87">
        <f t="shared" si="5"/>
        <v>32500000</v>
      </c>
      <c r="H73" s="61">
        <f t="shared" ref="H73:H128" si="7">COUNTIF(B$8:B$10007,"&gt;"&amp;$G73)/10000</f>
        <v>1.37E-2</v>
      </c>
      <c r="I73" s="61">
        <f t="shared" ref="I73:I128" si="8">COUNTIF(C$8:C$10007,"&gt;"&amp;$G73)/10000</f>
        <v>9.7999999999999997E-3</v>
      </c>
      <c r="J73" s="61">
        <f t="shared" ref="J73:J128" si="9">COUNTIF(D$8:D$10007,"&gt;"&amp;$G73)/10000</f>
        <v>1.4E-3</v>
      </c>
      <c r="K73" s="88">
        <f t="shared" ref="K73:K128" si="10">COUNTIF(E$8:E$10007,"&gt;"&amp;$G73)/10000</f>
        <v>0.10730000000000001</v>
      </c>
    </row>
    <row r="74" spans="1:11" x14ac:dyDescent="0.3">
      <c r="A74" s="78">
        <v>67</v>
      </c>
      <c r="B74" s="58">
        <v>6162174.030161093</v>
      </c>
      <c r="C74" s="59">
        <v>0</v>
      </c>
      <c r="D74" s="59">
        <v>181571.4114851456</v>
      </c>
      <c r="E74" s="77">
        <f t="shared" si="6"/>
        <v>6343745.4416462388</v>
      </c>
      <c r="G74" s="87">
        <f t="shared" ref="G74:G128" si="11">G73+500000</f>
        <v>33000000</v>
      </c>
      <c r="H74" s="61">
        <f t="shared" si="7"/>
        <v>1.2999999999999999E-2</v>
      </c>
      <c r="I74" s="61">
        <f t="shared" si="8"/>
        <v>9.1000000000000004E-3</v>
      </c>
      <c r="J74" s="61">
        <f t="shared" si="9"/>
        <v>1.2999999999999999E-3</v>
      </c>
      <c r="K74" s="88">
        <f t="shared" si="10"/>
        <v>0.1024</v>
      </c>
    </row>
    <row r="75" spans="1:11" x14ac:dyDescent="0.3">
      <c r="A75" s="78">
        <v>68</v>
      </c>
      <c r="B75" s="58">
        <v>2390283.829633215</v>
      </c>
      <c r="C75" s="59">
        <v>0</v>
      </c>
      <c r="D75" s="59">
        <v>1628326.6548250394</v>
      </c>
      <c r="E75" s="77">
        <f t="shared" si="6"/>
        <v>4018610.4844582547</v>
      </c>
      <c r="G75" s="87">
        <f t="shared" si="11"/>
        <v>33500000</v>
      </c>
      <c r="H75" s="61">
        <f t="shared" si="7"/>
        <v>1.21E-2</v>
      </c>
      <c r="I75" s="61">
        <f t="shared" si="8"/>
        <v>8.3999999999999995E-3</v>
      </c>
      <c r="J75" s="61">
        <f t="shared" si="9"/>
        <v>1.1999999999999999E-3</v>
      </c>
      <c r="K75" s="88">
        <f t="shared" si="10"/>
        <v>9.7500000000000003E-2</v>
      </c>
    </row>
    <row r="76" spans="1:11" x14ac:dyDescent="0.3">
      <c r="A76" s="78">
        <v>69</v>
      </c>
      <c r="B76" s="58">
        <v>24055235.617836762</v>
      </c>
      <c r="C76" s="59">
        <v>17337898.365022574</v>
      </c>
      <c r="D76" s="59">
        <v>389445.59357452072</v>
      </c>
      <c r="E76" s="77">
        <f t="shared" si="6"/>
        <v>41782579.57643386</v>
      </c>
      <c r="G76" s="87">
        <f t="shared" si="11"/>
        <v>34000000</v>
      </c>
      <c r="H76" s="61">
        <f t="shared" si="7"/>
        <v>1.12E-2</v>
      </c>
      <c r="I76" s="61">
        <f t="shared" si="8"/>
        <v>7.7000000000000002E-3</v>
      </c>
      <c r="J76" s="61">
        <f t="shared" si="9"/>
        <v>1.1999999999999999E-3</v>
      </c>
      <c r="K76" s="88">
        <f t="shared" si="10"/>
        <v>9.1999999999999998E-2</v>
      </c>
    </row>
    <row r="77" spans="1:11" x14ac:dyDescent="0.3">
      <c r="A77" s="78">
        <v>70</v>
      </c>
      <c r="B77" s="58">
        <v>7925169.5308184046</v>
      </c>
      <c r="C77" s="59">
        <v>0</v>
      </c>
      <c r="D77" s="59">
        <v>3375476.1420241571</v>
      </c>
      <c r="E77" s="77">
        <f t="shared" si="6"/>
        <v>11300645.672842562</v>
      </c>
      <c r="G77" s="87">
        <f t="shared" si="11"/>
        <v>34500000</v>
      </c>
      <c r="H77" s="61">
        <f t="shared" si="7"/>
        <v>1.03E-2</v>
      </c>
      <c r="I77" s="61">
        <f t="shared" si="8"/>
        <v>7.6E-3</v>
      </c>
      <c r="J77" s="61">
        <f t="shared" si="9"/>
        <v>1.1999999999999999E-3</v>
      </c>
      <c r="K77" s="88">
        <f t="shared" si="10"/>
        <v>8.7499999999999994E-2</v>
      </c>
    </row>
    <row r="78" spans="1:11" x14ac:dyDescent="0.3">
      <c r="A78" s="78">
        <v>71</v>
      </c>
      <c r="B78" s="58">
        <v>2207473.099066935</v>
      </c>
      <c r="C78" s="59">
        <v>3123609.3618326271</v>
      </c>
      <c r="D78" s="59">
        <v>559065.05892630212</v>
      </c>
      <c r="E78" s="77">
        <f t="shared" si="6"/>
        <v>5890147.5198258637</v>
      </c>
      <c r="G78" s="87">
        <f t="shared" si="11"/>
        <v>35000000</v>
      </c>
      <c r="H78" s="61">
        <f t="shared" si="7"/>
        <v>9.4999999999999998E-3</v>
      </c>
      <c r="I78" s="61">
        <f t="shared" si="8"/>
        <v>7.1000000000000004E-3</v>
      </c>
      <c r="J78" s="61">
        <f t="shared" si="9"/>
        <v>1.1000000000000001E-3</v>
      </c>
      <c r="K78" s="88">
        <f t="shared" si="10"/>
        <v>8.2600000000000007E-2</v>
      </c>
    </row>
    <row r="79" spans="1:11" x14ac:dyDescent="0.3">
      <c r="A79" s="78">
        <v>72</v>
      </c>
      <c r="B79" s="58">
        <v>3795325.4624286969</v>
      </c>
      <c r="C79" s="59">
        <v>0</v>
      </c>
      <c r="D79" s="59">
        <v>7574889.5164538752</v>
      </c>
      <c r="E79" s="77">
        <f t="shared" si="6"/>
        <v>11370214.978882572</v>
      </c>
      <c r="G79" s="87">
        <f t="shared" si="11"/>
        <v>35500000</v>
      </c>
      <c r="H79" s="61">
        <f t="shared" si="7"/>
        <v>8.6999999999999994E-3</v>
      </c>
      <c r="I79" s="61">
        <f t="shared" si="8"/>
        <v>6.7000000000000002E-3</v>
      </c>
      <c r="J79" s="61">
        <f t="shared" si="9"/>
        <v>1E-3</v>
      </c>
      <c r="K79" s="88">
        <f t="shared" si="10"/>
        <v>7.9000000000000001E-2</v>
      </c>
    </row>
    <row r="80" spans="1:11" x14ac:dyDescent="0.3">
      <c r="A80" s="78">
        <v>73</v>
      </c>
      <c r="B80" s="58">
        <v>9527466.9855341725</v>
      </c>
      <c r="C80" s="59">
        <v>7399645.6707161907</v>
      </c>
      <c r="D80" s="59">
        <v>545275.09254946141</v>
      </c>
      <c r="E80" s="77">
        <f t="shared" si="6"/>
        <v>17472387.748799827</v>
      </c>
      <c r="G80" s="87">
        <f t="shared" si="11"/>
        <v>36000000</v>
      </c>
      <c r="H80" s="61">
        <f t="shared" si="7"/>
        <v>8.3000000000000001E-3</v>
      </c>
      <c r="I80" s="61">
        <f t="shared" si="8"/>
        <v>6.4000000000000003E-3</v>
      </c>
      <c r="J80" s="61">
        <f t="shared" si="9"/>
        <v>1E-3</v>
      </c>
      <c r="K80" s="88">
        <f t="shared" si="10"/>
        <v>7.4200000000000002E-2</v>
      </c>
    </row>
    <row r="81" spans="1:11" x14ac:dyDescent="0.3">
      <c r="A81" s="78">
        <v>74</v>
      </c>
      <c r="B81" s="58">
        <v>7459591.6681048693</v>
      </c>
      <c r="C81" s="59">
        <v>7415355.2068722118</v>
      </c>
      <c r="D81" s="59">
        <v>1185154.1270630599</v>
      </c>
      <c r="E81" s="77">
        <f t="shared" si="6"/>
        <v>16060101.002040142</v>
      </c>
      <c r="G81" s="87">
        <f t="shared" si="11"/>
        <v>36500000</v>
      </c>
      <c r="H81" s="61">
        <f t="shared" si="7"/>
        <v>8.0999999999999996E-3</v>
      </c>
      <c r="I81" s="61">
        <f t="shared" si="8"/>
        <v>6.1000000000000004E-3</v>
      </c>
      <c r="J81" s="61">
        <f t="shared" si="9"/>
        <v>8.9999999999999998E-4</v>
      </c>
      <c r="K81" s="88">
        <f t="shared" si="10"/>
        <v>6.9699999999999998E-2</v>
      </c>
    </row>
    <row r="82" spans="1:11" x14ac:dyDescent="0.3">
      <c r="A82" s="78">
        <v>75</v>
      </c>
      <c r="B82" s="58">
        <v>5044968.8470421918</v>
      </c>
      <c r="C82" s="59">
        <v>3451197.0074499901</v>
      </c>
      <c r="D82" s="59">
        <v>3269064.6565538323</v>
      </c>
      <c r="E82" s="77">
        <f t="shared" si="6"/>
        <v>11765230.511046015</v>
      </c>
      <c r="G82" s="87">
        <f t="shared" si="11"/>
        <v>37000000</v>
      </c>
      <c r="H82" s="61">
        <f t="shared" si="7"/>
        <v>7.7000000000000002E-3</v>
      </c>
      <c r="I82" s="61">
        <f t="shared" si="8"/>
        <v>5.7000000000000002E-3</v>
      </c>
      <c r="J82" s="61">
        <f t="shared" si="9"/>
        <v>8.0000000000000004E-4</v>
      </c>
      <c r="K82" s="88">
        <f t="shared" si="10"/>
        <v>6.6699999999999995E-2</v>
      </c>
    </row>
    <row r="83" spans="1:11" x14ac:dyDescent="0.3">
      <c r="A83" s="78">
        <v>76</v>
      </c>
      <c r="B83" s="58">
        <v>15657239.230995474</v>
      </c>
      <c r="C83" s="59">
        <v>3134521.0320641967</v>
      </c>
      <c r="D83" s="59">
        <v>55591.167923059998</v>
      </c>
      <c r="E83" s="77">
        <f t="shared" si="6"/>
        <v>18847351.430982731</v>
      </c>
      <c r="G83" s="87">
        <f t="shared" si="11"/>
        <v>37500000</v>
      </c>
      <c r="H83" s="61">
        <f t="shared" si="7"/>
        <v>7.3000000000000001E-3</v>
      </c>
      <c r="I83" s="61">
        <f t="shared" si="8"/>
        <v>5.5999999999999999E-3</v>
      </c>
      <c r="J83" s="61">
        <f t="shared" si="9"/>
        <v>6.9999999999999999E-4</v>
      </c>
      <c r="K83" s="88">
        <f t="shared" si="10"/>
        <v>6.3E-2</v>
      </c>
    </row>
    <row r="84" spans="1:11" x14ac:dyDescent="0.3">
      <c r="A84" s="78">
        <v>77</v>
      </c>
      <c r="B84" s="58">
        <v>4848611.5797009422</v>
      </c>
      <c r="C84" s="59">
        <v>3842557.5837586252</v>
      </c>
      <c r="D84" s="59">
        <v>1487662.9578508148</v>
      </c>
      <c r="E84" s="77">
        <f t="shared" si="6"/>
        <v>10178832.121310383</v>
      </c>
      <c r="G84" s="87">
        <f t="shared" si="11"/>
        <v>38000000</v>
      </c>
      <c r="H84" s="61">
        <f t="shared" si="7"/>
        <v>6.7000000000000002E-3</v>
      </c>
      <c r="I84" s="61">
        <f t="shared" si="8"/>
        <v>5.3E-3</v>
      </c>
      <c r="J84" s="61">
        <f t="shared" si="9"/>
        <v>6.9999999999999999E-4</v>
      </c>
      <c r="K84" s="88">
        <f t="shared" si="10"/>
        <v>5.9700000000000003E-2</v>
      </c>
    </row>
    <row r="85" spans="1:11" x14ac:dyDescent="0.3">
      <c r="A85" s="78">
        <v>78</v>
      </c>
      <c r="B85" s="58">
        <v>10801204.802270435</v>
      </c>
      <c r="C85" s="59">
        <v>11275875.649762591</v>
      </c>
      <c r="D85" s="59">
        <v>82290.801043998639</v>
      </c>
      <c r="E85" s="77">
        <f t="shared" si="6"/>
        <v>22159371.253077026</v>
      </c>
      <c r="G85" s="87">
        <f t="shared" si="11"/>
        <v>38500000</v>
      </c>
      <c r="H85" s="61">
        <f t="shared" si="7"/>
        <v>6.4999999999999997E-3</v>
      </c>
      <c r="I85" s="61">
        <f t="shared" si="8"/>
        <v>4.7999999999999996E-3</v>
      </c>
      <c r="J85" s="61">
        <f t="shared" si="9"/>
        <v>5.9999999999999995E-4</v>
      </c>
      <c r="K85" s="88">
        <f t="shared" si="10"/>
        <v>5.62E-2</v>
      </c>
    </row>
    <row r="86" spans="1:11" x14ac:dyDescent="0.3">
      <c r="A86" s="78">
        <v>79</v>
      </c>
      <c r="B86" s="58">
        <v>6025683.4506540736</v>
      </c>
      <c r="C86" s="59">
        <v>5663388.648558706</v>
      </c>
      <c r="D86" s="59">
        <v>10069915.009069655</v>
      </c>
      <c r="E86" s="77">
        <f t="shared" si="6"/>
        <v>21758987.108282436</v>
      </c>
      <c r="G86" s="87">
        <f t="shared" si="11"/>
        <v>39000000</v>
      </c>
      <c r="H86" s="61">
        <f t="shared" si="7"/>
        <v>6.1000000000000004E-3</v>
      </c>
      <c r="I86" s="61">
        <f t="shared" si="8"/>
        <v>4.4000000000000003E-3</v>
      </c>
      <c r="J86" s="61">
        <f t="shared" si="9"/>
        <v>5.9999999999999995E-4</v>
      </c>
      <c r="K86" s="88">
        <f t="shared" si="10"/>
        <v>5.2999999999999999E-2</v>
      </c>
    </row>
    <row r="87" spans="1:11" x14ac:dyDescent="0.3">
      <c r="A87" s="78">
        <v>80</v>
      </c>
      <c r="B87" s="58">
        <v>3264006.4372286415</v>
      </c>
      <c r="C87" s="59">
        <v>0</v>
      </c>
      <c r="D87" s="59">
        <v>0</v>
      </c>
      <c r="E87" s="77">
        <f t="shared" si="6"/>
        <v>3264006.4372286415</v>
      </c>
      <c r="G87" s="87">
        <f t="shared" si="11"/>
        <v>39500000</v>
      </c>
      <c r="H87" s="61">
        <f t="shared" si="7"/>
        <v>5.7000000000000002E-3</v>
      </c>
      <c r="I87" s="61">
        <f t="shared" si="8"/>
        <v>4.4000000000000003E-3</v>
      </c>
      <c r="J87" s="61">
        <f t="shared" si="9"/>
        <v>5.9999999999999995E-4</v>
      </c>
      <c r="K87" s="88">
        <f t="shared" si="10"/>
        <v>5.0500000000000003E-2</v>
      </c>
    </row>
    <row r="88" spans="1:11" x14ac:dyDescent="0.3">
      <c r="A88" s="78">
        <v>81</v>
      </c>
      <c r="B88" s="58">
        <v>2260755.2715572431</v>
      </c>
      <c r="C88" s="59">
        <v>10237644.799688432</v>
      </c>
      <c r="D88" s="59">
        <v>0</v>
      </c>
      <c r="E88" s="77">
        <f t="shared" si="6"/>
        <v>12498400.071245676</v>
      </c>
      <c r="G88" s="87">
        <f t="shared" si="11"/>
        <v>40000000</v>
      </c>
      <c r="H88" s="61">
        <f t="shared" si="7"/>
        <v>5.3E-3</v>
      </c>
      <c r="I88" s="61">
        <f t="shared" si="8"/>
        <v>4.0000000000000001E-3</v>
      </c>
      <c r="J88" s="61">
        <f t="shared" si="9"/>
        <v>5.9999999999999995E-4</v>
      </c>
      <c r="K88" s="88">
        <f t="shared" si="10"/>
        <v>4.8500000000000001E-2</v>
      </c>
    </row>
    <row r="89" spans="1:11" x14ac:dyDescent="0.3">
      <c r="A89" s="78">
        <v>82</v>
      </c>
      <c r="B89" s="58">
        <v>5290096.5107138287</v>
      </c>
      <c r="C89" s="59">
        <v>11827893.615125153</v>
      </c>
      <c r="D89" s="59">
        <v>409557.93801149848</v>
      </c>
      <c r="E89" s="77">
        <f t="shared" si="6"/>
        <v>17527548.063850477</v>
      </c>
      <c r="G89" s="87">
        <f t="shared" si="11"/>
        <v>40500000</v>
      </c>
      <c r="H89" s="61">
        <f t="shared" si="7"/>
        <v>5.0000000000000001E-3</v>
      </c>
      <c r="I89" s="61">
        <f t="shared" si="8"/>
        <v>3.8E-3</v>
      </c>
      <c r="J89" s="61">
        <f t="shared" si="9"/>
        <v>5.9999999999999995E-4</v>
      </c>
      <c r="K89" s="88">
        <f t="shared" si="10"/>
        <v>4.6399999999999997E-2</v>
      </c>
    </row>
    <row r="90" spans="1:11" x14ac:dyDescent="0.3">
      <c r="A90" s="78">
        <v>83</v>
      </c>
      <c r="B90" s="58">
        <v>11437769.623546105</v>
      </c>
      <c r="C90" s="59">
        <v>3054419.263194521</v>
      </c>
      <c r="D90" s="59">
        <v>782296.58753329655</v>
      </c>
      <c r="E90" s="77">
        <f t="shared" si="6"/>
        <v>15274485.474273922</v>
      </c>
      <c r="G90" s="87">
        <f t="shared" si="11"/>
        <v>41000000</v>
      </c>
      <c r="H90" s="61">
        <f t="shared" si="7"/>
        <v>4.8999999999999998E-3</v>
      </c>
      <c r="I90" s="61">
        <f t="shared" si="8"/>
        <v>3.3999999999999998E-3</v>
      </c>
      <c r="J90" s="61">
        <f t="shared" si="9"/>
        <v>5.9999999999999995E-4</v>
      </c>
      <c r="K90" s="88">
        <f t="shared" si="10"/>
        <v>4.4600000000000001E-2</v>
      </c>
    </row>
    <row r="91" spans="1:11" x14ac:dyDescent="0.3">
      <c r="A91" s="78">
        <v>84</v>
      </c>
      <c r="B91" s="58">
        <v>10503835.354433112</v>
      </c>
      <c r="C91" s="59">
        <v>4070605.460580355</v>
      </c>
      <c r="D91" s="59">
        <v>1610086.1681342016</v>
      </c>
      <c r="E91" s="77">
        <f t="shared" si="6"/>
        <v>16184526.983147668</v>
      </c>
      <c r="G91" s="87">
        <f t="shared" si="11"/>
        <v>41500000</v>
      </c>
      <c r="H91" s="61">
        <f t="shared" si="7"/>
        <v>4.7999999999999996E-3</v>
      </c>
      <c r="I91" s="61">
        <f t="shared" si="8"/>
        <v>3.2000000000000002E-3</v>
      </c>
      <c r="J91" s="61">
        <f t="shared" si="9"/>
        <v>5.9999999999999995E-4</v>
      </c>
      <c r="K91" s="88">
        <f t="shared" si="10"/>
        <v>4.2000000000000003E-2</v>
      </c>
    </row>
    <row r="92" spans="1:11" x14ac:dyDescent="0.3">
      <c r="A92" s="78">
        <v>85</v>
      </c>
      <c r="B92" s="58">
        <v>8453597.5054989718</v>
      </c>
      <c r="C92" s="59">
        <v>0</v>
      </c>
      <c r="D92" s="59">
        <v>243177.51867032994</v>
      </c>
      <c r="E92" s="77">
        <f t="shared" si="6"/>
        <v>8696775.0241693016</v>
      </c>
      <c r="G92" s="87">
        <f t="shared" si="11"/>
        <v>42000000</v>
      </c>
      <c r="H92" s="61">
        <f t="shared" si="7"/>
        <v>4.1999999999999997E-3</v>
      </c>
      <c r="I92" s="61">
        <f t="shared" si="8"/>
        <v>3.0000000000000001E-3</v>
      </c>
      <c r="J92" s="61">
        <f t="shared" si="9"/>
        <v>5.0000000000000001E-4</v>
      </c>
      <c r="K92" s="88">
        <f t="shared" si="10"/>
        <v>3.9800000000000002E-2</v>
      </c>
    </row>
    <row r="93" spans="1:11" x14ac:dyDescent="0.3">
      <c r="A93" s="78">
        <v>86</v>
      </c>
      <c r="B93" s="58">
        <v>22750114.169286605</v>
      </c>
      <c r="C93" s="59">
        <v>6376943.0414653523</v>
      </c>
      <c r="D93" s="59">
        <v>1102544.9571797776</v>
      </c>
      <c r="E93" s="77">
        <f t="shared" si="6"/>
        <v>30229602.167931736</v>
      </c>
      <c r="G93" s="87">
        <f t="shared" si="11"/>
        <v>42500000</v>
      </c>
      <c r="H93" s="61">
        <f t="shared" si="7"/>
        <v>4.1999999999999997E-3</v>
      </c>
      <c r="I93" s="61">
        <f t="shared" si="8"/>
        <v>2.8999999999999998E-3</v>
      </c>
      <c r="J93" s="61">
        <f t="shared" si="9"/>
        <v>5.0000000000000001E-4</v>
      </c>
      <c r="K93" s="88">
        <f t="shared" si="10"/>
        <v>3.7600000000000001E-2</v>
      </c>
    </row>
    <row r="94" spans="1:11" x14ac:dyDescent="0.3">
      <c r="A94" s="78">
        <v>87</v>
      </c>
      <c r="B94" s="58">
        <v>1866546.4060117938</v>
      </c>
      <c r="C94" s="59">
        <v>5358546.0687975669</v>
      </c>
      <c r="D94" s="59">
        <v>3658380.4668858922</v>
      </c>
      <c r="E94" s="77">
        <f t="shared" si="6"/>
        <v>10883472.941695252</v>
      </c>
      <c r="G94" s="87">
        <f t="shared" si="11"/>
        <v>43000000</v>
      </c>
      <c r="H94" s="61">
        <f t="shared" si="7"/>
        <v>3.8999999999999998E-3</v>
      </c>
      <c r="I94" s="61">
        <f t="shared" si="8"/>
        <v>2.8E-3</v>
      </c>
      <c r="J94" s="61">
        <f t="shared" si="9"/>
        <v>5.0000000000000001E-4</v>
      </c>
      <c r="K94" s="88">
        <f t="shared" si="10"/>
        <v>3.5400000000000001E-2</v>
      </c>
    </row>
    <row r="95" spans="1:11" x14ac:dyDescent="0.3">
      <c r="A95" s="78">
        <v>88</v>
      </c>
      <c r="B95" s="58">
        <v>8435266.9616057668</v>
      </c>
      <c r="C95" s="59">
        <v>3293801.4988826537</v>
      </c>
      <c r="D95" s="59">
        <v>1628343.8041679552</v>
      </c>
      <c r="E95" s="77">
        <f t="shared" si="6"/>
        <v>13357412.264656376</v>
      </c>
      <c r="G95" s="87">
        <f t="shared" si="11"/>
        <v>43500000</v>
      </c>
      <c r="H95" s="61">
        <f t="shared" si="7"/>
        <v>3.7000000000000002E-3</v>
      </c>
      <c r="I95" s="61">
        <f t="shared" si="8"/>
        <v>2.5000000000000001E-3</v>
      </c>
      <c r="J95" s="61">
        <f t="shared" si="9"/>
        <v>5.0000000000000001E-4</v>
      </c>
      <c r="K95" s="88">
        <f t="shared" si="10"/>
        <v>3.3000000000000002E-2</v>
      </c>
    </row>
    <row r="96" spans="1:11" x14ac:dyDescent="0.3">
      <c r="A96" s="78">
        <v>89</v>
      </c>
      <c r="B96" s="58">
        <v>14184134.19780726</v>
      </c>
      <c r="C96" s="59">
        <v>6142587.2108800942</v>
      </c>
      <c r="D96" s="59">
        <v>1487913.4708501357</v>
      </c>
      <c r="E96" s="77">
        <f t="shared" si="6"/>
        <v>21814634.879537489</v>
      </c>
      <c r="G96" s="87">
        <f t="shared" si="11"/>
        <v>44000000</v>
      </c>
      <c r="H96" s="61">
        <f t="shared" si="7"/>
        <v>3.5000000000000001E-3</v>
      </c>
      <c r="I96" s="61">
        <f t="shared" si="8"/>
        <v>2.3999999999999998E-3</v>
      </c>
      <c r="J96" s="61">
        <f t="shared" si="9"/>
        <v>5.0000000000000001E-4</v>
      </c>
      <c r="K96" s="88">
        <f t="shared" si="10"/>
        <v>3.1E-2</v>
      </c>
    </row>
    <row r="97" spans="1:11" x14ac:dyDescent="0.3">
      <c r="A97" s="78">
        <v>90</v>
      </c>
      <c r="B97" s="58">
        <v>2197489.8203954692</v>
      </c>
      <c r="C97" s="59">
        <v>0</v>
      </c>
      <c r="D97" s="59">
        <v>159731.36070829112</v>
      </c>
      <c r="E97" s="77">
        <f t="shared" si="6"/>
        <v>2357221.1811037604</v>
      </c>
      <c r="G97" s="87">
        <f t="shared" si="11"/>
        <v>44500000</v>
      </c>
      <c r="H97" s="61">
        <f t="shared" si="7"/>
        <v>3.0999999999999999E-3</v>
      </c>
      <c r="I97" s="61">
        <f t="shared" si="8"/>
        <v>2.3E-3</v>
      </c>
      <c r="J97" s="61">
        <f t="shared" si="9"/>
        <v>4.0000000000000002E-4</v>
      </c>
      <c r="K97" s="88">
        <f t="shared" si="10"/>
        <v>2.9600000000000001E-2</v>
      </c>
    </row>
    <row r="98" spans="1:11" x14ac:dyDescent="0.3">
      <c r="A98" s="78">
        <v>91</v>
      </c>
      <c r="B98" s="58">
        <v>3453027.6710923421</v>
      </c>
      <c r="C98" s="59">
        <v>0</v>
      </c>
      <c r="D98" s="59">
        <v>2602875.6230517048</v>
      </c>
      <c r="E98" s="77">
        <f t="shared" si="6"/>
        <v>6055903.2941440474</v>
      </c>
      <c r="G98" s="87">
        <f t="shared" si="11"/>
        <v>45000000</v>
      </c>
      <c r="H98" s="61">
        <f t="shared" si="7"/>
        <v>2.8999999999999998E-3</v>
      </c>
      <c r="I98" s="61">
        <f t="shared" si="8"/>
        <v>2.2000000000000001E-3</v>
      </c>
      <c r="J98" s="61">
        <f t="shared" si="9"/>
        <v>4.0000000000000002E-4</v>
      </c>
      <c r="K98" s="88">
        <f t="shared" si="10"/>
        <v>2.86E-2</v>
      </c>
    </row>
    <row r="99" spans="1:11" x14ac:dyDescent="0.3">
      <c r="A99" s="78">
        <v>92</v>
      </c>
      <c r="B99" s="58">
        <v>66653.49791221242</v>
      </c>
      <c r="C99" s="59">
        <v>11381989.856179334</v>
      </c>
      <c r="D99" s="59">
        <v>0</v>
      </c>
      <c r="E99" s="77">
        <f t="shared" si="6"/>
        <v>11448643.354091547</v>
      </c>
      <c r="G99" s="87">
        <f t="shared" si="11"/>
        <v>45500000</v>
      </c>
      <c r="H99" s="61">
        <f t="shared" si="7"/>
        <v>2.7000000000000001E-3</v>
      </c>
      <c r="I99" s="61">
        <f t="shared" si="8"/>
        <v>2.2000000000000001E-3</v>
      </c>
      <c r="J99" s="61">
        <f t="shared" si="9"/>
        <v>4.0000000000000002E-4</v>
      </c>
      <c r="K99" s="88">
        <f t="shared" si="10"/>
        <v>2.7099999999999999E-2</v>
      </c>
    </row>
    <row r="100" spans="1:11" x14ac:dyDescent="0.3">
      <c r="A100" s="78">
        <v>93</v>
      </c>
      <c r="B100" s="58">
        <v>18375614.97631976</v>
      </c>
      <c r="C100" s="59">
        <v>4857664.7450983739</v>
      </c>
      <c r="D100" s="59">
        <v>570575.20589607675</v>
      </c>
      <c r="E100" s="77">
        <f t="shared" si="6"/>
        <v>23803854.927314211</v>
      </c>
      <c r="G100" s="87">
        <f t="shared" si="11"/>
        <v>46000000</v>
      </c>
      <c r="H100" s="61">
        <f t="shared" si="7"/>
        <v>2.5000000000000001E-3</v>
      </c>
      <c r="I100" s="61">
        <f t="shared" si="8"/>
        <v>2.2000000000000001E-3</v>
      </c>
      <c r="J100" s="61">
        <f t="shared" si="9"/>
        <v>2.0000000000000001E-4</v>
      </c>
      <c r="K100" s="88">
        <f t="shared" si="10"/>
        <v>2.52E-2</v>
      </c>
    </row>
    <row r="101" spans="1:11" x14ac:dyDescent="0.3">
      <c r="A101" s="78">
        <v>94</v>
      </c>
      <c r="B101" s="58">
        <v>1505366.475469976</v>
      </c>
      <c r="C101" s="59">
        <v>0</v>
      </c>
      <c r="D101" s="59">
        <v>71131.038883047993</v>
      </c>
      <c r="E101" s="77">
        <f t="shared" si="6"/>
        <v>1576497.5143530238</v>
      </c>
      <c r="G101" s="87">
        <f t="shared" si="11"/>
        <v>46500000</v>
      </c>
      <c r="H101" s="61">
        <f t="shared" si="7"/>
        <v>2.3E-3</v>
      </c>
      <c r="I101" s="61">
        <f t="shared" si="8"/>
        <v>2.2000000000000001E-3</v>
      </c>
      <c r="J101" s="61">
        <f t="shared" si="9"/>
        <v>2.0000000000000001E-4</v>
      </c>
      <c r="K101" s="88">
        <f t="shared" si="10"/>
        <v>2.35E-2</v>
      </c>
    </row>
    <row r="102" spans="1:11" x14ac:dyDescent="0.3">
      <c r="A102" s="78">
        <v>95</v>
      </c>
      <c r="B102" s="58">
        <v>10450487.443449166</v>
      </c>
      <c r="C102" s="59">
        <v>1359079.9853069601</v>
      </c>
      <c r="D102" s="59">
        <v>1967799.5249872184</v>
      </c>
      <c r="E102" s="77">
        <f t="shared" si="6"/>
        <v>13777366.953743344</v>
      </c>
      <c r="G102" s="87">
        <f t="shared" si="11"/>
        <v>47000000</v>
      </c>
      <c r="H102" s="61">
        <f t="shared" si="7"/>
        <v>2.0999999999999999E-3</v>
      </c>
      <c r="I102" s="61">
        <f t="shared" si="8"/>
        <v>2.2000000000000001E-3</v>
      </c>
      <c r="J102" s="61">
        <f t="shared" si="9"/>
        <v>2.0000000000000001E-4</v>
      </c>
      <c r="K102" s="88">
        <f t="shared" si="10"/>
        <v>2.23E-2</v>
      </c>
    </row>
    <row r="103" spans="1:11" x14ac:dyDescent="0.3">
      <c r="A103" s="78">
        <v>96</v>
      </c>
      <c r="B103" s="58">
        <v>12666968.056079039</v>
      </c>
      <c r="C103" s="59">
        <v>11715601.547779135</v>
      </c>
      <c r="D103" s="59">
        <v>21278922.237682082</v>
      </c>
      <c r="E103" s="77">
        <f t="shared" si="6"/>
        <v>45661491.841540255</v>
      </c>
      <c r="G103" s="87">
        <f t="shared" si="11"/>
        <v>47500000</v>
      </c>
      <c r="H103" s="61">
        <f t="shared" si="7"/>
        <v>2.0999999999999999E-3</v>
      </c>
      <c r="I103" s="61">
        <f t="shared" si="8"/>
        <v>2.0999999999999999E-3</v>
      </c>
      <c r="J103" s="61">
        <f t="shared" si="9"/>
        <v>2.0000000000000001E-4</v>
      </c>
      <c r="K103" s="88">
        <f t="shared" si="10"/>
        <v>2.1399999999999999E-2</v>
      </c>
    </row>
    <row r="104" spans="1:11" x14ac:dyDescent="0.3">
      <c r="A104" s="78">
        <v>97</v>
      </c>
      <c r="B104" s="58">
        <v>10777748.588619258</v>
      </c>
      <c r="C104" s="59">
        <v>0</v>
      </c>
      <c r="D104" s="59">
        <v>0</v>
      </c>
      <c r="E104" s="77">
        <f t="shared" si="6"/>
        <v>10777748.588619258</v>
      </c>
      <c r="G104" s="87">
        <f t="shared" si="11"/>
        <v>48000000</v>
      </c>
      <c r="H104" s="61">
        <f t="shared" si="7"/>
        <v>2E-3</v>
      </c>
      <c r="I104" s="61">
        <f t="shared" si="8"/>
        <v>2E-3</v>
      </c>
      <c r="J104" s="61">
        <f t="shared" si="9"/>
        <v>2.0000000000000001E-4</v>
      </c>
      <c r="K104" s="88">
        <f t="shared" si="10"/>
        <v>2.06E-2</v>
      </c>
    </row>
    <row r="105" spans="1:11" x14ac:dyDescent="0.3">
      <c r="A105" s="78">
        <v>98</v>
      </c>
      <c r="B105" s="58">
        <v>12119164.236706875</v>
      </c>
      <c r="C105" s="59">
        <v>0</v>
      </c>
      <c r="D105" s="59">
        <v>339844.99837506621</v>
      </c>
      <c r="E105" s="77">
        <f t="shared" si="6"/>
        <v>12459009.235081941</v>
      </c>
      <c r="G105" s="87">
        <f t="shared" si="11"/>
        <v>48500000</v>
      </c>
      <c r="H105" s="61">
        <f t="shared" si="7"/>
        <v>1.8E-3</v>
      </c>
      <c r="I105" s="61">
        <f t="shared" si="8"/>
        <v>2E-3</v>
      </c>
      <c r="J105" s="61">
        <f t="shared" si="9"/>
        <v>2.0000000000000001E-4</v>
      </c>
      <c r="K105" s="88">
        <f t="shared" si="10"/>
        <v>1.9400000000000001E-2</v>
      </c>
    </row>
    <row r="106" spans="1:11" x14ac:dyDescent="0.3">
      <c r="A106" s="78">
        <v>99</v>
      </c>
      <c r="B106" s="58">
        <v>9470887.5017662495</v>
      </c>
      <c r="C106" s="59">
        <v>4171101.0189117109</v>
      </c>
      <c r="D106" s="59">
        <v>14398909.493128896</v>
      </c>
      <c r="E106" s="77">
        <f t="shared" si="6"/>
        <v>28040898.013806857</v>
      </c>
      <c r="G106" s="87">
        <f t="shared" si="11"/>
        <v>49000000</v>
      </c>
      <c r="H106" s="61">
        <f t="shared" si="7"/>
        <v>1.6999999999999999E-3</v>
      </c>
      <c r="I106" s="61">
        <f t="shared" si="8"/>
        <v>2E-3</v>
      </c>
      <c r="J106" s="61">
        <f t="shared" si="9"/>
        <v>2.0000000000000001E-4</v>
      </c>
      <c r="K106" s="88">
        <f t="shared" si="10"/>
        <v>1.8100000000000002E-2</v>
      </c>
    </row>
    <row r="107" spans="1:11" x14ac:dyDescent="0.3">
      <c r="A107" s="78">
        <v>100</v>
      </c>
      <c r="B107" s="58">
        <v>4443098.4184638355</v>
      </c>
      <c r="C107" s="59">
        <v>5675226.8927514097</v>
      </c>
      <c r="D107" s="59">
        <v>2780306.9250619244</v>
      </c>
      <c r="E107" s="77">
        <f t="shared" si="6"/>
        <v>12898632.236277169</v>
      </c>
      <c r="G107" s="87">
        <f t="shared" si="11"/>
        <v>49500000</v>
      </c>
      <c r="H107" s="61">
        <f t="shared" si="7"/>
        <v>1.6000000000000001E-3</v>
      </c>
      <c r="I107" s="61">
        <f t="shared" si="8"/>
        <v>2E-3</v>
      </c>
      <c r="J107" s="61">
        <f t="shared" si="9"/>
        <v>2.0000000000000001E-4</v>
      </c>
      <c r="K107" s="88">
        <f t="shared" si="10"/>
        <v>1.7299999999999999E-2</v>
      </c>
    </row>
    <row r="108" spans="1:11" x14ac:dyDescent="0.3">
      <c r="A108" s="78">
        <v>101</v>
      </c>
      <c r="B108" s="58">
        <v>15142653.293970991</v>
      </c>
      <c r="C108" s="59">
        <v>3025323.339837146</v>
      </c>
      <c r="D108" s="59">
        <v>0</v>
      </c>
      <c r="E108" s="77">
        <f t="shared" si="6"/>
        <v>18167976.633808136</v>
      </c>
      <c r="G108" s="87">
        <f t="shared" si="11"/>
        <v>50000000</v>
      </c>
      <c r="H108" s="61">
        <f t="shared" si="7"/>
        <v>1.6000000000000001E-3</v>
      </c>
      <c r="I108" s="61">
        <f t="shared" si="8"/>
        <v>2E-3</v>
      </c>
      <c r="J108" s="61">
        <f t="shared" si="9"/>
        <v>2.0000000000000001E-4</v>
      </c>
      <c r="K108" s="88">
        <f t="shared" si="10"/>
        <v>1.6899999999999998E-2</v>
      </c>
    </row>
    <row r="109" spans="1:11" x14ac:dyDescent="0.3">
      <c r="A109" s="78">
        <v>102</v>
      </c>
      <c r="B109" s="58">
        <v>8532718.3299101107</v>
      </c>
      <c r="C109" s="59">
        <v>0</v>
      </c>
      <c r="D109" s="59">
        <v>3490452.8173982585</v>
      </c>
      <c r="E109" s="77">
        <f t="shared" si="6"/>
        <v>12023171.147308368</v>
      </c>
      <c r="G109" s="87">
        <f t="shared" si="11"/>
        <v>50500000</v>
      </c>
      <c r="H109" s="61">
        <f t="shared" si="7"/>
        <v>1.5E-3</v>
      </c>
      <c r="I109" s="61">
        <f t="shared" si="8"/>
        <v>1.5E-3</v>
      </c>
      <c r="J109" s="61">
        <f t="shared" si="9"/>
        <v>2.0000000000000001E-4</v>
      </c>
      <c r="K109" s="88">
        <f t="shared" si="10"/>
        <v>1.54E-2</v>
      </c>
    </row>
    <row r="110" spans="1:11" x14ac:dyDescent="0.3">
      <c r="A110" s="78">
        <v>103</v>
      </c>
      <c r="B110" s="58">
        <v>32235562.874343928</v>
      </c>
      <c r="C110" s="59">
        <v>7683586.8893427905</v>
      </c>
      <c r="D110" s="59">
        <v>138431.46566123495</v>
      </c>
      <c r="E110" s="77">
        <f t="shared" si="6"/>
        <v>40057581.229347952</v>
      </c>
      <c r="G110" s="87">
        <f t="shared" si="11"/>
        <v>51000000</v>
      </c>
      <c r="H110" s="61">
        <f t="shared" si="7"/>
        <v>1.2999999999999999E-3</v>
      </c>
      <c r="I110" s="61">
        <f t="shared" si="8"/>
        <v>1.5E-3</v>
      </c>
      <c r="J110" s="61">
        <f t="shared" si="9"/>
        <v>2.0000000000000001E-4</v>
      </c>
      <c r="K110" s="88">
        <f t="shared" si="10"/>
        <v>1.4800000000000001E-2</v>
      </c>
    </row>
    <row r="111" spans="1:11" x14ac:dyDescent="0.3">
      <c r="A111" s="78">
        <v>104</v>
      </c>
      <c r="B111" s="58">
        <v>15025850.880961331</v>
      </c>
      <c r="C111" s="59">
        <v>11979930.971014827</v>
      </c>
      <c r="D111" s="59">
        <v>2063165.249000811</v>
      </c>
      <c r="E111" s="77">
        <f t="shared" si="6"/>
        <v>29068947.100976966</v>
      </c>
      <c r="G111" s="87">
        <f t="shared" si="11"/>
        <v>51500000</v>
      </c>
      <c r="H111" s="61">
        <f t="shared" si="7"/>
        <v>1.2999999999999999E-3</v>
      </c>
      <c r="I111" s="61">
        <f t="shared" si="8"/>
        <v>1.5E-3</v>
      </c>
      <c r="J111" s="61">
        <f t="shared" si="9"/>
        <v>2.0000000000000001E-4</v>
      </c>
      <c r="K111" s="88">
        <f t="shared" si="10"/>
        <v>1.3899999999999999E-2</v>
      </c>
    </row>
    <row r="112" spans="1:11" x14ac:dyDescent="0.3">
      <c r="A112" s="78">
        <v>105</v>
      </c>
      <c r="B112" s="58">
        <v>3401049.4447305966</v>
      </c>
      <c r="C112" s="59">
        <v>0</v>
      </c>
      <c r="D112" s="59">
        <v>6070.0060788050432</v>
      </c>
      <c r="E112" s="77">
        <f t="shared" si="6"/>
        <v>3407119.4508094015</v>
      </c>
      <c r="G112" s="87">
        <f t="shared" si="11"/>
        <v>52000000</v>
      </c>
      <c r="H112" s="61">
        <f t="shared" si="7"/>
        <v>1.2999999999999999E-3</v>
      </c>
      <c r="I112" s="61">
        <f t="shared" si="8"/>
        <v>1.5E-3</v>
      </c>
      <c r="J112" s="61">
        <f t="shared" si="9"/>
        <v>1E-4</v>
      </c>
      <c r="K112" s="88">
        <f t="shared" si="10"/>
        <v>1.3100000000000001E-2</v>
      </c>
    </row>
    <row r="113" spans="1:11" x14ac:dyDescent="0.3">
      <c r="A113" s="78">
        <v>106</v>
      </c>
      <c r="B113" s="58">
        <v>7371315.4628150119</v>
      </c>
      <c r="C113" s="59">
        <v>2625340.9249627641</v>
      </c>
      <c r="D113" s="59">
        <v>4502251.8864227384</v>
      </c>
      <c r="E113" s="77">
        <f t="shared" si="6"/>
        <v>14498908.274200514</v>
      </c>
      <c r="G113" s="87">
        <f t="shared" si="11"/>
        <v>52500000</v>
      </c>
      <c r="H113" s="61">
        <f t="shared" si="7"/>
        <v>1.2999999999999999E-3</v>
      </c>
      <c r="I113" s="61">
        <f t="shared" si="8"/>
        <v>1.2999999999999999E-3</v>
      </c>
      <c r="J113" s="61">
        <f t="shared" si="9"/>
        <v>1E-4</v>
      </c>
      <c r="K113" s="88">
        <f t="shared" si="10"/>
        <v>1.24E-2</v>
      </c>
    </row>
    <row r="114" spans="1:11" x14ac:dyDescent="0.3">
      <c r="A114" s="78">
        <v>107</v>
      </c>
      <c r="B114" s="58">
        <v>1874750.9056620225</v>
      </c>
      <c r="C114" s="59">
        <v>2927083.2462738398</v>
      </c>
      <c r="D114" s="59">
        <v>0</v>
      </c>
      <c r="E114" s="77">
        <f t="shared" si="6"/>
        <v>4801834.1519358624</v>
      </c>
      <c r="G114" s="87">
        <f t="shared" si="11"/>
        <v>53000000</v>
      </c>
      <c r="H114" s="61">
        <f t="shared" si="7"/>
        <v>1.2999999999999999E-3</v>
      </c>
      <c r="I114" s="61">
        <f t="shared" si="8"/>
        <v>1.1000000000000001E-3</v>
      </c>
      <c r="J114" s="61">
        <f t="shared" si="9"/>
        <v>1E-4</v>
      </c>
      <c r="K114" s="88">
        <f t="shared" si="10"/>
        <v>1.21E-2</v>
      </c>
    </row>
    <row r="115" spans="1:11" x14ac:dyDescent="0.3">
      <c r="A115" s="78">
        <v>108</v>
      </c>
      <c r="B115" s="58">
        <v>17094697.007294834</v>
      </c>
      <c r="C115" s="59">
        <v>12082154.037447203</v>
      </c>
      <c r="D115" s="59">
        <v>589710.04974210251</v>
      </c>
      <c r="E115" s="77">
        <f t="shared" si="6"/>
        <v>29766561.094484139</v>
      </c>
      <c r="G115" s="87">
        <f t="shared" si="11"/>
        <v>53500000</v>
      </c>
      <c r="H115" s="61">
        <f t="shared" si="7"/>
        <v>1.1999999999999999E-3</v>
      </c>
      <c r="I115" s="61">
        <f t="shared" si="8"/>
        <v>1E-3</v>
      </c>
      <c r="J115" s="61">
        <f t="shared" si="9"/>
        <v>1E-4</v>
      </c>
      <c r="K115" s="88">
        <f t="shared" si="10"/>
        <v>1.18E-2</v>
      </c>
    </row>
    <row r="116" spans="1:11" x14ac:dyDescent="0.3">
      <c r="A116" s="78">
        <v>109</v>
      </c>
      <c r="B116" s="58">
        <v>14631562.411374379</v>
      </c>
      <c r="C116" s="59">
        <v>5532650.2035604324</v>
      </c>
      <c r="D116" s="59">
        <v>134928.51897710931</v>
      </c>
      <c r="E116" s="77">
        <f t="shared" si="6"/>
        <v>20299141.133911919</v>
      </c>
      <c r="G116" s="87">
        <f t="shared" si="11"/>
        <v>54000000</v>
      </c>
      <c r="H116" s="61">
        <f t="shared" si="7"/>
        <v>1.1999999999999999E-3</v>
      </c>
      <c r="I116" s="61">
        <f t="shared" si="8"/>
        <v>1E-3</v>
      </c>
      <c r="J116" s="61">
        <f t="shared" si="9"/>
        <v>1E-4</v>
      </c>
      <c r="K116" s="88">
        <f t="shared" si="10"/>
        <v>1.12E-2</v>
      </c>
    </row>
    <row r="117" spans="1:11" x14ac:dyDescent="0.3">
      <c r="A117" s="78">
        <v>110</v>
      </c>
      <c r="B117" s="58">
        <v>11225103.089174468</v>
      </c>
      <c r="C117" s="59">
        <v>11396250.971386416</v>
      </c>
      <c r="D117" s="59">
        <v>9102863.9229301326</v>
      </c>
      <c r="E117" s="77">
        <f t="shared" si="6"/>
        <v>31724217.983491015</v>
      </c>
      <c r="G117" s="87">
        <f t="shared" si="11"/>
        <v>54500000</v>
      </c>
      <c r="H117" s="61">
        <f t="shared" si="7"/>
        <v>1.1999999999999999E-3</v>
      </c>
      <c r="I117" s="61">
        <f t="shared" si="8"/>
        <v>1E-3</v>
      </c>
      <c r="J117" s="61">
        <f t="shared" si="9"/>
        <v>1E-4</v>
      </c>
      <c r="K117" s="88">
        <f t="shared" si="10"/>
        <v>1.0500000000000001E-2</v>
      </c>
    </row>
    <row r="118" spans="1:11" x14ac:dyDescent="0.3">
      <c r="A118" s="78">
        <v>111</v>
      </c>
      <c r="B118" s="58">
        <v>2873852.9102610098</v>
      </c>
      <c r="C118" s="59">
        <v>5496531.5448024683</v>
      </c>
      <c r="D118" s="59">
        <v>95941.703769466811</v>
      </c>
      <c r="E118" s="77">
        <f t="shared" si="6"/>
        <v>8466326.1588329449</v>
      </c>
      <c r="G118" s="87">
        <f t="shared" si="11"/>
        <v>55000000</v>
      </c>
      <c r="H118" s="61">
        <f t="shared" si="7"/>
        <v>1.1999999999999999E-3</v>
      </c>
      <c r="I118" s="61">
        <f t="shared" si="8"/>
        <v>1E-3</v>
      </c>
      <c r="J118" s="61">
        <f t="shared" si="9"/>
        <v>1E-4</v>
      </c>
      <c r="K118" s="88">
        <f t="shared" si="10"/>
        <v>0.01</v>
      </c>
    </row>
    <row r="119" spans="1:11" x14ac:dyDescent="0.3">
      <c r="A119" s="78">
        <v>112</v>
      </c>
      <c r="B119" s="58">
        <v>1854844.6376926163</v>
      </c>
      <c r="C119" s="59">
        <v>16871426.133089162</v>
      </c>
      <c r="D119" s="59">
        <v>0</v>
      </c>
      <c r="E119" s="77">
        <f t="shared" si="6"/>
        <v>18726270.770781778</v>
      </c>
      <c r="G119" s="87">
        <f t="shared" si="11"/>
        <v>55500000</v>
      </c>
      <c r="H119" s="61">
        <f t="shared" si="7"/>
        <v>1.1999999999999999E-3</v>
      </c>
      <c r="I119" s="61">
        <f t="shared" si="8"/>
        <v>8.9999999999999998E-4</v>
      </c>
      <c r="J119" s="61">
        <f t="shared" si="9"/>
        <v>1E-4</v>
      </c>
      <c r="K119" s="88">
        <f t="shared" si="10"/>
        <v>9.5999999999999992E-3</v>
      </c>
    </row>
    <row r="120" spans="1:11" x14ac:dyDescent="0.3">
      <c r="A120" s="78">
        <v>113</v>
      </c>
      <c r="B120" s="58">
        <v>7057634.4609778496</v>
      </c>
      <c r="C120" s="59">
        <v>5972208.1409036415</v>
      </c>
      <c r="D120" s="59">
        <v>2403374.3863735902</v>
      </c>
      <c r="E120" s="77">
        <f t="shared" si="6"/>
        <v>15433216.988255082</v>
      </c>
      <c r="G120" s="87">
        <f t="shared" si="11"/>
        <v>56000000</v>
      </c>
      <c r="H120" s="61">
        <f t="shared" si="7"/>
        <v>1.1000000000000001E-3</v>
      </c>
      <c r="I120" s="61">
        <f t="shared" si="8"/>
        <v>8.0000000000000004E-4</v>
      </c>
      <c r="J120" s="61">
        <f t="shared" si="9"/>
        <v>1E-4</v>
      </c>
      <c r="K120" s="88">
        <f t="shared" si="10"/>
        <v>9.1000000000000004E-3</v>
      </c>
    </row>
    <row r="121" spans="1:11" x14ac:dyDescent="0.3">
      <c r="A121" s="78">
        <v>114</v>
      </c>
      <c r="B121" s="58">
        <v>13213069.753278689</v>
      </c>
      <c r="C121" s="59">
        <v>14835196.956123777</v>
      </c>
      <c r="D121" s="59">
        <v>13939578.497906022</v>
      </c>
      <c r="E121" s="77">
        <f t="shared" si="6"/>
        <v>41987845.207308486</v>
      </c>
      <c r="G121" s="87">
        <f t="shared" si="11"/>
        <v>56500000</v>
      </c>
      <c r="H121" s="61">
        <f t="shared" si="7"/>
        <v>1.1000000000000001E-3</v>
      </c>
      <c r="I121" s="61">
        <f t="shared" si="8"/>
        <v>8.0000000000000004E-4</v>
      </c>
      <c r="J121" s="61">
        <f t="shared" si="9"/>
        <v>1E-4</v>
      </c>
      <c r="K121" s="88">
        <f t="shared" si="10"/>
        <v>8.6999999999999994E-3</v>
      </c>
    </row>
    <row r="122" spans="1:11" x14ac:dyDescent="0.3">
      <c r="A122" s="78">
        <v>115</v>
      </c>
      <c r="B122" s="58">
        <v>11035514.757246923</v>
      </c>
      <c r="C122" s="59">
        <v>15765380.491414778</v>
      </c>
      <c r="D122" s="59">
        <v>1967563.8538631396</v>
      </c>
      <c r="E122" s="77">
        <f t="shared" si="6"/>
        <v>28768459.102524839</v>
      </c>
      <c r="G122" s="87">
        <f t="shared" si="11"/>
        <v>57000000</v>
      </c>
      <c r="H122" s="61">
        <f t="shared" si="7"/>
        <v>1.1000000000000001E-3</v>
      </c>
      <c r="I122" s="61">
        <f t="shared" si="8"/>
        <v>6.9999999999999999E-4</v>
      </c>
      <c r="J122" s="61">
        <f t="shared" si="9"/>
        <v>1E-4</v>
      </c>
      <c r="K122" s="88">
        <f t="shared" si="10"/>
        <v>8.2000000000000007E-3</v>
      </c>
    </row>
    <row r="123" spans="1:11" x14ac:dyDescent="0.3">
      <c r="A123" s="78">
        <v>116</v>
      </c>
      <c r="B123" s="58">
        <v>15360691.378813824</v>
      </c>
      <c r="C123" s="59">
        <v>6322658.9713376267</v>
      </c>
      <c r="D123" s="59">
        <v>1759996.2267999961</v>
      </c>
      <c r="E123" s="77">
        <f t="shared" si="6"/>
        <v>23443346.576951444</v>
      </c>
      <c r="G123" s="87">
        <f t="shared" si="11"/>
        <v>57500000</v>
      </c>
      <c r="H123" s="61">
        <f t="shared" si="7"/>
        <v>1.1000000000000001E-3</v>
      </c>
      <c r="I123" s="61">
        <f t="shared" si="8"/>
        <v>6.9999999999999999E-4</v>
      </c>
      <c r="J123" s="61">
        <f t="shared" si="9"/>
        <v>1E-4</v>
      </c>
      <c r="K123" s="88">
        <f t="shared" si="10"/>
        <v>8.0000000000000002E-3</v>
      </c>
    </row>
    <row r="124" spans="1:11" x14ac:dyDescent="0.3">
      <c r="A124" s="78">
        <v>117</v>
      </c>
      <c r="B124" s="58">
        <v>6003549.2697939333</v>
      </c>
      <c r="C124" s="59">
        <v>3586554.8182649324</v>
      </c>
      <c r="D124" s="59">
        <v>813723.45351906447</v>
      </c>
      <c r="E124" s="77">
        <f t="shared" si="6"/>
        <v>10403827.541577931</v>
      </c>
      <c r="G124" s="87">
        <f t="shared" si="11"/>
        <v>58000000</v>
      </c>
      <c r="H124" s="61">
        <f t="shared" si="7"/>
        <v>1E-3</v>
      </c>
      <c r="I124" s="61">
        <f t="shared" si="8"/>
        <v>6.9999999999999999E-4</v>
      </c>
      <c r="J124" s="61">
        <f t="shared" si="9"/>
        <v>1E-4</v>
      </c>
      <c r="K124" s="88">
        <f t="shared" si="10"/>
        <v>7.7000000000000002E-3</v>
      </c>
    </row>
    <row r="125" spans="1:11" x14ac:dyDescent="0.3">
      <c r="A125" s="78">
        <v>118</v>
      </c>
      <c r="B125" s="58">
        <v>3702238.5296062981</v>
      </c>
      <c r="C125" s="59">
        <v>0</v>
      </c>
      <c r="D125" s="59">
        <v>541836.9186798759</v>
      </c>
      <c r="E125" s="77">
        <f t="shared" si="6"/>
        <v>4244075.4482861739</v>
      </c>
      <c r="G125" s="87">
        <f t="shared" si="11"/>
        <v>58500000</v>
      </c>
      <c r="H125" s="61">
        <f t="shared" si="7"/>
        <v>8.9999999999999998E-4</v>
      </c>
      <c r="I125" s="61">
        <f t="shared" si="8"/>
        <v>5.9999999999999995E-4</v>
      </c>
      <c r="J125" s="61">
        <f t="shared" si="9"/>
        <v>1E-4</v>
      </c>
      <c r="K125" s="88">
        <f t="shared" si="10"/>
        <v>7.6E-3</v>
      </c>
    </row>
    <row r="126" spans="1:11" x14ac:dyDescent="0.3">
      <c r="A126" s="78">
        <v>119</v>
      </c>
      <c r="B126" s="58">
        <v>3311640.3253746396</v>
      </c>
      <c r="C126" s="59">
        <v>0</v>
      </c>
      <c r="D126" s="59">
        <v>5711553.4675811091</v>
      </c>
      <c r="E126" s="77">
        <f t="shared" si="6"/>
        <v>9023193.7929557487</v>
      </c>
      <c r="G126" s="87">
        <f t="shared" si="11"/>
        <v>59000000</v>
      </c>
      <c r="H126" s="61">
        <f t="shared" si="7"/>
        <v>8.9999999999999998E-4</v>
      </c>
      <c r="I126" s="61">
        <f t="shared" si="8"/>
        <v>5.9999999999999995E-4</v>
      </c>
      <c r="J126" s="61">
        <f t="shared" si="9"/>
        <v>1E-4</v>
      </c>
      <c r="K126" s="88">
        <f t="shared" si="10"/>
        <v>7.3000000000000001E-3</v>
      </c>
    </row>
    <row r="127" spans="1:11" x14ac:dyDescent="0.3">
      <c r="A127" s="78">
        <v>120</v>
      </c>
      <c r="B127" s="58">
        <v>24240897.098288406</v>
      </c>
      <c r="C127" s="59">
        <v>0</v>
      </c>
      <c r="D127" s="59">
        <v>1469282.6443955253</v>
      </c>
      <c r="E127" s="77">
        <f t="shared" si="6"/>
        <v>25710179.742683932</v>
      </c>
      <c r="G127" s="87">
        <f t="shared" si="11"/>
        <v>59500000</v>
      </c>
      <c r="H127" s="61">
        <f t="shared" si="7"/>
        <v>8.9999999999999998E-4</v>
      </c>
      <c r="I127" s="61">
        <f t="shared" si="8"/>
        <v>5.9999999999999995E-4</v>
      </c>
      <c r="J127" s="61">
        <f t="shared" si="9"/>
        <v>1E-4</v>
      </c>
      <c r="K127" s="88">
        <f t="shared" si="10"/>
        <v>6.7000000000000002E-3</v>
      </c>
    </row>
    <row r="128" spans="1:11" ht="15" thickBot="1" x14ac:dyDescent="0.35">
      <c r="A128" s="78">
        <v>121</v>
      </c>
      <c r="B128" s="58">
        <v>5778396.9340746691</v>
      </c>
      <c r="C128" s="59">
        <v>0</v>
      </c>
      <c r="D128" s="59">
        <v>14870224.839516912</v>
      </c>
      <c r="E128" s="77">
        <f t="shared" si="6"/>
        <v>20648621.773591582</v>
      </c>
      <c r="G128" s="89">
        <f t="shared" si="11"/>
        <v>60000000</v>
      </c>
      <c r="H128" s="90">
        <f t="shared" si="7"/>
        <v>8.9999999999999998E-4</v>
      </c>
      <c r="I128" s="90">
        <f t="shared" si="8"/>
        <v>5.9999999999999995E-4</v>
      </c>
      <c r="J128" s="90">
        <f t="shared" si="9"/>
        <v>1E-4</v>
      </c>
      <c r="K128" s="91">
        <f t="shared" si="10"/>
        <v>6.3E-3</v>
      </c>
    </row>
    <row r="129" spans="1:5" x14ac:dyDescent="0.3">
      <c r="A129" s="78">
        <v>122</v>
      </c>
      <c r="B129" s="58">
        <v>3046106.2303934833</v>
      </c>
      <c r="C129" s="59">
        <v>3953038.5547645469</v>
      </c>
      <c r="D129" s="59">
        <v>811851.33744299377</v>
      </c>
      <c r="E129" s="77">
        <f t="shared" si="6"/>
        <v>7810996.1226010248</v>
      </c>
    </row>
    <row r="130" spans="1:5" x14ac:dyDescent="0.3">
      <c r="A130" s="78">
        <v>123</v>
      </c>
      <c r="B130" s="58">
        <v>1003257.2243999712</v>
      </c>
      <c r="C130" s="59">
        <v>7846911.3491081027</v>
      </c>
      <c r="D130" s="59">
        <v>0</v>
      </c>
      <c r="E130" s="77">
        <f t="shared" si="6"/>
        <v>8850168.5735080745</v>
      </c>
    </row>
    <row r="131" spans="1:5" x14ac:dyDescent="0.3">
      <c r="A131" s="78">
        <v>124</v>
      </c>
      <c r="B131" s="58">
        <v>4105517.6616588831</v>
      </c>
      <c r="C131" s="59">
        <v>11573539.527626328</v>
      </c>
      <c r="D131" s="59">
        <v>2820170.3121709442</v>
      </c>
      <c r="E131" s="77">
        <f t="shared" si="6"/>
        <v>18499227.501456156</v>
      </c>
    </row>
    <row r="132" spans="1:5" x14ac:dyDescent="0.3">
      <c r="A132" s="78">
        <v>125</v>
      </c>
      <c r="B132" s="58">
        <v>5445015.8135948665</v>
      </c>
      <c r="C132" s="59">
        <v>8448840.4439357929</v>
      </c>
      <c r="D132" s="59">
        <v>107199.45832810542</v>
      </c>
      <c r="E132" s="77">
        <f t="shared" si="6"/>
        <v>14001055.715858765</v>
      </c>
    </row>
    <row r="133" spans="1:5" x14ac:dyDescent="0.3">
      <c r="A133" s="78">
        <v>126</v>
      </c>
      <c r="B133" s="58">
        <v>13087203.953790849</v>
      </c>
      <c r="C133" s="59">
        <v>0</v>
      </c>
      <c r="D133" s="59">
        <v>0</v>
      </c>
      <c r="E133" s="77">
        <f t="shared" si="6"/>
        <v>13087203.953790849</v>
      </c>
    </row>
    <row r="134" spans="1:5" x14ac:dyDescent="0.3">
      <c r="A134" s="78">
        <v>127</v>
      </c>
      <c r="B134" s="58">
        <v>7256125.9358138032</v>
      </c>
      <c r="C134" s="59">
        <v>5290946.0478694122</v>
      </c>
      <c r="D134" s="59">
        <v>3563232.9118715981</v>
      </c>
      <c r="E134" s="77">
        <f t="shared" si="6"/>
        <v>16110304.895554814</v>
      </c>
    </row>
    <row r="135" spans="1:5" x14ac:dyDescent="0.3">
      <c r="A135" s="78">
        <v>128</v>
      </c>
      <c r="B135" s="58">
        <v>290660.08933005837</v>
      </c>
      <c r="C135" s="59">
        <v>12532749.854016189</v>
      </c>
      <c r="D135" s="59">
        <v>1784401.9977192874</v>
      </c>
      <c r="E135" s="77">
        <f t="shared" si="6"/>
        <v>14607811.941065535</v>
      </c>
    </row>
    <row r="136" spans="1:5" x14ac:dyDescent="0.3">
      <c r="A136" s="78">
        <v>129</v>
      </c>
      <c r="B136" s="58">
        <v>1390778.8950480931</v>
      </c>
      <c r="C136" s="59">
        <v>0</v>
      </c>
      <c r="D136" s="59">
        <v>3216022.9555503111</v>
      </c>
      <c r="E136" s="77">
        <f t="shared" si="6"/>
        <v>4606801.8505984042</v>
      </c>
    </row>
    <row r="137" spans="1:5" x14ac:dyDescent="0.3">
      <c r="A137" s="78">
        <v>130</v>
      </c>
      <c r="B137" s="58">
        <v>2139360.1036723224</v>
      </c>
      <c r="C137" s="59">
        <v>4109802.3523306376</v>
      </c>
      <c r="D137" s="59">
        <v>1650030.1880893831</v>
      </c>
      <c r="E137" s="77">
        <f t="shared" ref="E137:E200" si="12">SUM(B137:D137)</f>
        <v>7899192.6440923428</v>
      </c>
    </row>
    <row r="138" spans="1:5" x14ac:dyDescent="0.3">
      <c r="A138" s="78">
        <v>131</v>
      </c>
      <c r="B138" s="58">
        <v>10738320.370838467</v>
      </c>
      <c r="C138" s="59">
        <v>5199911.5022804439</v>
      </c>
      <c r="D138" s="59">
        <v>2309855.6266371142</v>
      </c>
      <c r="E138" s="77">
        <f t="shared" si="12"/>
        <v>18248087.499756023</v>
      </c>
    </row>
    <row r="139" spans="1:5" x14ac:dyDescent="0.3">
      <c r="A139" s="78">
        <v>132</v>
      </c>
      <c r="B139" s="58">
        <v>4026855.5417957734</v>
      </c>
      <c r="C139" s="59">
        <v>0</v>
      </c>
      <c r="D139" s="59">
        <v>708846.75012158568</v>
      </c>
      <c r="E139" s="77">
        <f t="shared" si="12"/>
        <v>4735702.2919173595</v>
      </c>
    </row>
    <row r="140" spans="1:5" x14ac:dyDescent="0.3">
      <c r="A140" s="78">
        <v>133</v>
      </c>
      <c r="B140" s="58">
        <v>2663544.9792501903</v>
      </c>
      <c r="C140" s="59">
        <v>0</v>
      </c>
      <c r="D140" s="59">
        <v>1904444.6119986852</v>
      </c>
      <c r="E140" s="77">
        <f t="shared" si="12"/>
        <v>4567989.5912488755</v>
      </c>
    </row>
    <row r="141" spans="1:5" x14ac:dyDescent="0.3">
      <c r="A141" s="78">
        <v>134</v>
      </c>
      <c r="B141" s="58">
        <v>13623155.637146968</v>
      </c>
      <c r="C141" s="59">
        <v>7451833.5220955918</v>
      </c>
      <c r="D141" s="59">
        <v>24438.94618255816</v>
      </c>
      <c r="E141" s="77">
        <f t="shared" si="12"/>
        <v>21099428.105425116</v>
      </c>
    </row>
    <row r="142" spans="1:5" x14ac:dyDescent="0.3">
      <c r="A142" s="78">
        <v>135</v>
      </c>
      <c r="B142" s="58">
        <v>5459432.9015270909</v>
      </c>
      <c r="C142" s="59">
        <v>4386950.9049328519</v>
      </c>
      <c r="D142" s="59">
        <v>2355496.2887768028</v>
      </c>
      <c r="E142" s="77">
        <f t="shared" si="12"/>
        <v>12201880.095236745</v>
      </c>
    </row>
    <row r="143" spans="1:5" x14ac:dyDescent="0.3">
      <c r="A143" s="78">
        <v>136</v>
      </c>
      <c r="B143" s="58">
        <v>667422.8807560202</v>
      </c>
      <c r="C143" s="59">
        <v>5725743.0041438397</v>
      </c>
      <c r="D143" s="59">
        <v>290922.7818148667</v>
      </c>
      <c r="E143" s="77">
        <f t="shared" si="12"/>
        <v>6684088.6667147269</v>
      </c>
    </row>
    <row r="144" spans="1:5" x14ac:dyDescent="0.3">
      <c r="A144" s="78">
        <v>137</v>
      </c>
      <c r="B144" s="58">
        <v>9821489.6687745433</v>
      </c>
      <c r="C144" s="59">
        <v>7444571.2760019647</v>
      </c>
      <c r="D144" s="59">
        <v>367642.04207713983</v>
      </c>
      <c r="E144" s="77">
        <f t="shared" si="12"/>
        <v>17633702.986853648</v>
      </c>
    </row>
    <row r="145" spans="1:5" x14ac:dyDescent="0.3">
      <c r="A145" s="78">
        <v>138</v>
      </c>
      <c r="B145" s="58">
        <v>25388437.068424258</v>
      </c>
      <c r="C145" s="59">
        <v>0</v>
      </c>
      <c r="D145" s="59">
        <v>0</v>
      </c>
      <c r="E145" s="77">
        <f t="shared" si="12"/>
        <v>25388437.068424258</v>
      </c>
    </row>
    <row r="146" spans="1:5" x14ac:dyDescent="0.3">
      <c r="A146" s="78">
        <v>139</v>
      </c>
      <c r="B146" s="58">
        <v>9619508.0594163276</v>
      </c>
      <c r="C146" s="59">
        <v>3635839.1620314536</v>
      </c>
      <c r="D146" s="59">
        <v>3011614.2626740881</v>
      </c>
      <c r="E146" s="77">
        <f t="shared" si="12"/>
        <v>16266961.484121868</v>
      </c>
    </row>
    <row r="147" spans="1:5" x14ac:dyDescent="0.3">
      <c r="A147" s="78">
        <v>140</v>
      </c>
      <c r="B147" s="58">
        <v>6667961.6627532858</v>
      </c>
      <c r="C147" s="59">
        <v>9638505.7195274606</v>
      </c>
      <c r="D147" s="59">
        <v>0</v>
      </c>
      <c r="E147" s="77">
        <f t="shared" si="12"/>
        <v>16306467.382280746</v>
      </c>
    </row>
    <row r="148" spans="1:5" x14ac:dyDescent="0.3">
      <c r="A148" s="78">
        <v>141</v>
      </c>
      <c r="B148" s="58">
        <v>14916417.297350656</v>
      </c>
      <c r="C148" s="59">
        <v>14181320.94669847</v>
      </c>
      <c r="D148" s="59">
        <v>5762464.3285513017</v>
      </c>
      <c r="E148" s="77">
        <f t="shared" si="12"/>
        <v>34860202.572600424</v>
      </c>
    </row>
    <row r="149" spans="1:5" x14ac:dyDescent="0.3">
      <c r="A149" s="78">
        <v>142</v>
      </c>
      <c r="B149" s="58">
        <v>3186277.7532876227</v>
      </c>
      <c r="C149" s="59">
        <v>3264674.4558217153</v>
      </c>
      <c r="D149" s="59">
        <v>0</v>
      </c>
      <c r="E149" s="77">
        <f t="shared" si="12"/>
        <v>6450952.209109338</v>
      </c>
    </row>
    <row r="150" spans="1:5" x14ac:dyDescent="0.3">
      <c r="A150" s="78">
        <v>143</v>
      </c>
      <c r="B150" s="58">
        <v>3448537.06021932</v>
      </c>
      <c r="C150" s="59">
        <v>21580542.551769111</v>
      </c>
      <c r="D150" s="59">
        <v>3656513.2106950441</v>
      </c>
      <c r="E150" s="77">
        <f t="shared" si="12"/>
        <v>28685592.822683476</v>
      </c>
    </row>
    <row r="151" spans="1:5" x14ac:dyDescent="0.3">
      <c r="A151" s="78">
        <v>144</v>
      </c>
      <c r="B151" s="58">
        <v>3034389.5065060128</v>
      </c>
      <c r="C151" s="59">
        <v>9857302.7169227488</v>
      </c>
      <c r="D151" s="59">
        <v>1908337.4998516128</v>
      </c>
      <c r="E151" s="77">
        <f t="shared" si="12"/>
        <v>14800029.723280374</v>
      </c>
    </row>
    <row r="152" spans="1:5" x14ac:dyDescent="0.3">
      <c r="A152" s="78">
        <v>145</v>
      </c>
      <c r="B152" s="58">
        <v>5065717.0934936637</v>
      </c>
      <c r="C152" s="59">
        <v>7999055.3292123936</v>
      </c>
      <c r="D152" s="59">
        <v>1954690.3588160016</v>
      </c>
      <c r="E152" s="77">
        <f t="shared" si="12"/>
        <v>15019462.781522058</v>
      </c>
    </row>
    <row r="153" spans="1:5" x14ac:dyDescent="0.3">
      <c r="A153" s="78">
        <v>146</v>
      </c>
      <c r="B153" s="58">
        <v>3105678.2458898323</v>
      </c>
      <c r="C153" s="59">
        <v>6413141.8557499619</v>
      </c>
      <c r="D153" s="59">
        <v>9845362.9187281318</v>
      </c>
      <c r="E153" s="77">
        <f t="shared" si="12"/>
        <v>19364183.020367928</v>
      </c>
    </row>
    <row r="154" spans="1:5" x14ac:dyDescent="0.3">
      <c r="A154" s="78">
        <v>147</v>
      </c>
      <c r="B154" s="58">
        <v>1319629.200073522</v>
      </c>
      <c r="C154" s="59">
        <v>50100884.552505501</v>
      </c>
      <c r="D154" s="59">
        <v>0</v>
      </c>
      <c r="E154" s="77">
        <f t="shared" si="12"/>
        <v>51420513.752579026</v>
      </c>
    </row>
    <row r="155" spans="1:5" x14ac:dyDescent="0.3">
      <c r="A155" s="78">
        <v>148</v>
      </c>
      <c r="B155" s="58">
        <v>8968596.8763986416</v>
      </c>
      <c r="C155" s="59">
        <v>0</v>
      </c>
      <c r="D155" s="59">
        <v>2765538.3761444222</v>
      </c>
      <c r="E155" s="77">
        <f t="shared" si="12"/>
        <v>11734135.252543064</v>
      </c>
    </row>
    <row r="156" spans="1:5" x14ac:dyDescent="0.3">
      <c r="A156" s="78">
        <v>149</v>
      </c>
      <c r="B156" s="58">
        <v>11800490.598227507</v>
      </c>
      <c r="C156" s="59">
        <v>0</v>
      </c>
      <c r="D156" s="59">
        <v>4596041.2140924158</v>
      </c>
      <c r="E156" s="77">
        <f t="shared" si="12"/>
        <v>16396531.812319923</v>
      </c>
    </row>
    <row r="157" spans="1:5" x14ac:dyDescent="0.3">
      <c r="A157" s="78">
        <v>150</v>
      </c>
      <c r="B157" s="58">
        <v>5755508.5240501519</v>
      </c>
      <c r="C157" s="59">
        <v>0</v>
      </c>
      <c r="D157" s="59">
        <v>640703.50527033326</v>
      </c>
      <c r="E157" s="77">
        <f t="shared" si="12"/>
        <v>6396212.029320485</v>
      </c>
    </row>
    <row r="158" spans="1:5" x14ac:dyDescent="0.3">
      <c r="A158" s="78">
        <v>151</v>
      </c>
      <c r="B158" s="58">
        <v>2205796.1572980555</v>
      </c>
      <c r="C158" s="59">
        <v>2478092.7169578457</v>
      </c>
      <c r="D158" s="59">
        <v>2507260.9438747624</v>
      </c>
      <c r="E158" s="77">
        <f t="shared" si="12"/>
        <v>7191149.8181306636</v>
      </c>
    </row>
    <row r="159" spans="1:5" x14ac:dyDescent="0.3">
      <c r="A159" s="78">
        <v>152</v>
      </c>
      <c r="B159" s="58">
        <v>2888651.0868601063</v>
      </c>
      <c r="C159" s="59">
        <v>11259369.874397775</v>
      </c>
      <c r="D159" s="59">
        <v>926538.51200099906</v>
      </c>
      <c r="E159" s="77">
        <f t="shared" si="12"/>
        <v>15074559.473258881</v>
      </c>
    </row>
    <row r="160" spans="1:5" x14ac:dyDescent="0.3">
      <c r="A160" s="78">
        <v>153</v>
      </c>
      <c r="B160" s="58">
        <v>2398198.9007742824</v>
      </c>
      <c r="C160" s="59">
        <v>5044044.9964912254</v>
      </c>
      <c r="D160" s="59">
        <v>245736.21400831922</v>
      </c>
      <c r="E160" s="77">
        <f t="shared" si="12"/>
        <v>7687980.111273827</v>
      </c>
    </row>
    <row r="161" spans="1:5" x14ac:dyDescent="0.3">
      <c r="A161" s="78">
        <v>154</v>
      </c>
      <c r="B161" s="58">
        <v>6702595.7228156757</v>
      </c>
      <c r="C161" s="59">
        <v>947480.26445526211</v>
      </c>
      <c r="D161" s="59">
        <v>9770725.0578891113</v>
      </c>
      <c r="E161" s="77">
        <f t="shared" si="12"/>
        <v>17420801.045160048</v>
      </c>
    </row>
    <row r="162" spans="1:5" x14ac:dyDescent="0.3">
      <c r="A162" s="78">
        <v>155</v>
      </c>
      <c r="B162" s="58">
        <v>23043883.515185736</v>
      </c>
      <c r="C162" s="59">
        <v>0</v>
      </c>
      <c r="D162" s="59">
        <v>1085258.183657039</v>
      </c>
      <c r="E162" s="77">
        <f t="shared" si="12"/>
        <v>24129141.698842775</v>
      </c>
    </row>
    <row r="163" spans="1:5" x14ac:dyDescent="0.3">
      <c r="A163" s="78">
        <v>156</v>
      </c>
      <c r="B163" s="58">
        <v>4023754.1742591714</v>
      </c>
      <c r="C163" s="59">
        <v>14012214.168727003</v>
      </c>
      <c r="D163" s="59">
        <v>5616856.4589108042</v>
      </c>
      <c r="E163" s="77">
        <f t="shared" si="12"/>
        <v>23652824.801896978</v>
      </c>
    </row>
    <row r="164" spans="1:5" x14ac:dyDescent="0.3">
      <c r="A164" s="78">
        <v>157</v>
      </c>
      <c r="B164" s="58">
        <v>6458040.3447636962</v>
      </c>
      <c r="C164" s="59">
        <v>11479999.984906893</v>
      </c>
      <c r="D164" s="59">
        <v>1810396.7305688176</v>
      </c>
      <c r="E164" s="77">
        <f t="shared" si="12"/>
        <v>19748437.060239408</v>
      </c>
    </row>
    <row r="165" spans="1:5" x14ac:dyDescent="0.3">
      <c r="A165" s="78">
        <v>158</v>
      </c>
      <c r="B165" s="58">
        <v>2880968.7622439181</v>
      </c>
      <c r="C165" s="59">
        <v>4641354.8048762828</v>
      </c>
      <c r="D165" s="59">
        <v>1228820.9017234563</v>
      </c>
      <c r="E165" s="77">
        <f t="shared" si="12"/>
        <v>8751144.4688436575</v>
      </c>
    </row>
    <row r="166" spans="1:5" x14ac:dyDescent="0.3">
      <c r="A166" s="78">
        <v>159</v>
      </c>
      <c r="B166" s="58">
        <v>4277954.914860161</v>
      </c>
      <c r="C166" s="59">
        <v>19811848.984687593</v>
      </c>
      <c r="D166" s="59">
        <v>388912.17457787233</v>
      </c>
      <c r="E166" s="77">
        <f t="shared" si="12"/>
        <v>24478716.074125629</v>
      </c>
    </row>
    <row r="167" spans="1:5" x14ac:dyDescent="0.3">
      <c r="A167" s="78">
        <v>160</v>
      </c>
      <c r="B167" s="58">
        <v>4499787.8985229712</v>
      </c>
      <c r="C167" s="59">
        <v>24210808.351077631</v>
      </c>
      <c r="D167" s="59">
        <v>1041049.727002833</v>
      </c>
      <c r="E167" s="77">
        <f t="shared" si="12"/>
        <v>29751645.976603437</v>
      </c>
    </row>
    <row r="168" spans="1:5" x14ac:dyDescent="0.3">
      <c r="A168" s="78">
        <v>161</v>
      </c>
      <c r="B168" s="58">
        <v>9031131.7827499453</v>
      </c>
      <c r="C168" s="59">
        <v>5515569.9944871413</v>
      </c>
      <c r="D168" s="59">
        <v>6535806.2289809128</v>
      </c>
      <c r="E168" s="77">
        <f t="shared" si="12"/>
        <v>21082508.006218001</v>
      </c>
    </row>
    <row r="169" spans="1:5" x14ac:dyDescent="0.3">
      <c r="A169" s="78">
        <v>162</v>
      </c>
      <c r="B169" s="58">
        <v>979838.42827978078</v>
      </c>
      <c r="C169" s="59">
        <v>2686510.9869484128</v>
      </c>
      <c r="D169" s="59">
        <v>2523361.7609874504</v>
      </c>
      <c r="E169" s="77">
        <f t="shared" si="12"/>
        <v>6189711.176215644</v>
      </c>
    </row>
    <row r="170" spans="1:5" x14ac:dyDescent="0.3">
      <c r="A170" s="78">
        <v>163</v>
      </c>
      <c r="B170" s="58">
        <v>15310102.83940345</v>
      </c>
      <c r="C170" s="59">
        <v>2601607.5616421932</v>
      </c>
      <c r="D170" s="59">
        <v>723340.81749169354</v>
      </c>
      <c r="E170" s="77">
        <f t="shared" si="12"/>
        <v>18635051.218537338</v>
      </c>
    </row>
    <row r="171" spans="1:5" x14ac:dyDescent="0.3">
      <c r="A171" s="78">
        <v>164</v>
      </c>
      <c r="B171" s="58">
        <v>2297062.7292207666</v>
      </c>
      <c r="C171" s="59">
        <v>0</v>
      </c>
      <c r="D171" s="59">
        <v>0</v>
      </c>
      <c r="E171" s="77">
        <f t="shared" si="12"/>
        <v>2297062.7292207666</v>
      </c>
    </row>
    <row r="172" spans="1:5" x14ac:dyDescent="0.3">
      <c r="A172" s="78">
        <v>165</v>
      </c>
      <c r="B172" s="58">
        <v>11175929.174780449</v>
      </c>
      <c r="C172" s="59">
        <v>6611575.3915063599</v>
      </c>
      <c r="D172" s="59">
        <v>0</v>
      </c>
      <c r="E172" s="77">
        <f t="shared" si="12"/>
        <v>17787504.56628681</v>
      </c>
    </row>
    <row r="173" spans="1:5" x14ac:dyDescent="0.3">
      <c r="A173" s="78">
        <v>166</v>
      </c>
      <c r="B173" s="58">
        <v>6279493.5691487743</v>
      </c>
      <c r="C173" s="59">
        <v>2861233.1174636288</v>
      </c>
      <c r="D173" s="59">
        <v>3040429.7406396824</v>
      </c>
      <c r="E173" s="77">
        <f t="shared" si="12"/>
        <v>12181156.427252086</v>
      </c>
    </row>
    <row r="174" spans="1:5" x14ac:dyDescent="0.3">
      <c r="A174" s="78">
        <v>167</v>
      </c>
      <c r="B174" s="58">
        <v>2787079.0827834634</v>
      </c>
      <c r="C174" s="59">
        <v>14578012.531897914</v>
      </c>
      <c r="D174" s="59">
        <v>9273080.2125597708</v>
      </c>
      <c r="E174" s="77">
        <f t="shared" si="12"/>
        <v>26638171.827241149</v>
      </c>
    </row>
    <row r="175" spans="1:5" x14ac:dyDescent="0.3">
      <c r="A175" s="78">
        <v>168</v>
      </c>
      <c r="B175" s="58">
        <v>23062667.111372411</v>
      </c>
      <c r="C175" s="59">
        <v>4464548.1727926126</v>
      </c>
      <c r="D175" s="59">
        <v>65059.874781913903</v>
      </c>
      <c r="E175" s="77">
        <f t="shared" si="12"/>
        <v>27592275.158946939</v>
      </c>
    </row>
    <row r="176" spans="1:5" x14ac:dyDescent="0.3">
      <c r="A176" s="78">
        <v>169</v>
      </c>
      <c r="B176" s="58">
        <v>9192027.8729977533</v>
      </c>
      <c r="C176" s="59">
        <v>9472245.9897611719</v>
      </c>
      <c r="D176" s="59">
        <v>1445225.5122492013</v>
      </c>
      <c r="E176" s="77">
        <f t="shared" si="12"/>
        <v>20109499.375008129</v>
      </c>
    </row>
    <row r="177" spans="1:5" x14ac:dyDescent="0.3">
      <c r="A177" s="78">
        <v>170</v>
      </c>
      <c r="B177" s="58">
        <v>4924637.4522231324</v>
      </c>
      <c r="C177" s="59">
        <v>6530737.5544071207</v>
      </c>
      <c r="D177" s="59">
        <v>807228.41256262001</v>
      </c>
      <c r="E177" s="77">
        <f t="shared" si="12"/>
        <v>12262603.419192873</v>
      </c>
    </row>
    <row r="178" spans="1:5" x14ac:dyDescent="0.3">
      <c r="A178" s="78">
        <v>171</v>
      </c>
      <c r="B178" s="58">
        <v>5912726.6581688561</v>
      </c>
      <c r="C178" s="59">
        <v>0</v>
      </c>
      <c r="D178" s="59">
        <v>268387.28063014895</v>
      </c>
      <c r="E178" s="77">
        <f t="shared" si="12"/>
        <v>6181113.938799005</v>
      </c>
    </row>
    <row r="179" spans="1:5" x14ac:dyDescent="0.3">
      <c r="A179" s="78">
        <v>172</v>
      </c>
      <c r="B179" s="58">
        <v>3344501.5549106481</v>
      </c>
      <c r="C179" s="59">
        <v>14749646.44597936</v>
      </c>
      <c r="D179" s="59">
        <v>6971005.2485632822</v>
      </c>
      <c r="E179" s="77">
        <f t="shared" si="12"/>
        <v>25065153.249453291</v>
      </c>
    </row>
    <row r="180" spans="1:5" x14ac:dyDescent="0.3">
      <c r="A180" s="78">
        <v>173</v>
      </c>
      <c r="B180" s="58">
        <v>5797551.3962837644</v>
      </c>
      <c r="C180" s="59">
        <v>2512383.2919345736</v>
      </c>
      <c r="D180" s="59">
        <v>1805672.541084094</v>
      </c>
      <c r="E180" s="77">
        <f t="shared" si="12"/>
        <v>10115607.229302432</v>
      </c>
    </row>
    <row r="181" spans="1:5" x14ac:dyDescent="0.3">
      <c r="A181" s="78">
        <v>174</v>
      </c>
      <c r="B181" s="58">
        <v>8293575.4761544764</v>
      </c>
      <c r="C181" s="59">
        <v>4899175.315193302</v>
      </c>
      <c r="D181" s="59">
        <v>955094.0466056735</v>
      </c>
      <c r="E181" s="77">
        <f t="shared" si="12"/>
        <v>14147844.837953452</v>
      </c>
    </row>
    <row r="182" spans="1:5" x14ac:dyDescent="0.3">
      <c r="A182" s="78">
        <v>175</v>
      </c>
      <c r="B182" s="58">
        <v>11322173.999127707</v>
      </c>
      <c r="C182" s="59">
        <v>4789955.6012061602</v>
      </c>
      <c r="D182" s="59">
        <v>20290448.43372079</v>
      </c>
      <c r="E182" s="77">
        <f t="shared" si="12"/>
        <v>36402578.034054652</v>
      </c>
    </row>
    <row r="183" spans="1:5" x14ac:dyDescent="0.3">
      <c r="A183" s="78">
        <v>176</v>
      </c>
      <c r="B183" s="58">
        <v>13300024.333108021</v>
      </c>
      <c r="C183" s="59">
        <v>2055814.4861672057</v>
      </c>
      <c r="D183" s="59">
        <v>837559.92820399231</v>
      </c>
      <c r="E183" s="77">
        <f t="shared" si="12"/>
        <v>16193398.747479219</v>
      </c>
    </row>
    <row r="184" spans="1:5" x14ac:dyDescent="0.3">
      <c r="A184" s="78">
        <v>177</v>
      </c>
      <c r="B184" s="58">
        <v>2978278.3008656693</v>
      </c>
      <c r="C184" s="59">
        <v>2366697.5404752055</v>
      </c>
      <c r="D184" s="59">
        <v>1529909.027218834</v>
      </c>
      <c r="E184" s="77">
        <f t="shared" si="12"/>
        <v>6874884.8685597088</v>
      </c>
    </row>
    <row r="185" spans="1:5" x14ac:dyDescent="0.3">
      <c r="A185" s="78">
        <v>178</v>
      </c>
      <c r="B185" s="58">
        <v>3480487.1415783381</v>
      </c>
      <c r="C185" s="59">
        <v>8162917.7819310119</v>
      </c>
      <c r="D185" s="59">
        <v>524017.37587127637</v>
      </c>
      <c r="E185" s="77">
        <f t="shared" si="12"/>
        <v>12167422.299380627</v>
      </c>
    </row>
    <row r="186" spans="1:5" x14ac:dyDescent="0.3">
      <c r="A186" s="78">
        <v>179</v>
      </c>
      <c r="B186" s="58">
        <v>25272615.846982256</v>
      </c>
      <c r="C186" s="59">
        <v>10107886.154858725</v>
      </c>
      <c r="D186" s="59">
        <v>85557.237734998853</v>
      </c>
      <c r="E186" s="77">
        <f t="shared" si="12"/>
        <v>35466059.239575975</v>
      </c>
    </row>
    <row r="187" spans="1:5" x14ac:dyDescent="0.3">
      <c r="A187" s="78">
        <v>180</v>
      </c>
      <c r="B187" s="58">
        <v>3349237.4850251945</v>
      </c>
      <c r="C187" s="59">
        <v>11141121.951714139</v>
      </c>
      <c r="D187" s="59">
        <v>17266206.580861401</v>
      </c>
      <c r="E187" s="77">
        <f t="shared" si="12"/>
        <v>31756566.017600734</v>
      </c>
    </row>
    <row r="188" spans="1:5" x14ac:dyDescent="0.3">
      <c r="A188" s="78">
        <v>181</v>
      </c>
      <c r="B188" s="58">
        <v>719941.12692284328</v>
      </c>
      <c r="C188" s="59">
        <v>2197543.4801569185</v>
      </c>
      <c r="D188" s="59">
        <v>14585094.333660653</v>
      </c>
      <c r="E188" s="77">
        <f t="shared" si="12"/>
        <v>17502578.940740414</v>
      </c>
    </row>
    <row r="189" spans="1:5" x14ac:dyDescent="0.3">
      <c r="A189" s="78">
        <v>182</v>
      </c>
      <c r="B189" s="58">
        <v>3990975.266051406</v>
      </c>
      <c r="C189" s="59">
        <v>2152907.9044798329</v>
      </c>
      <c r="D189" s="59">
        <v>2311803.4622321818</v>
      </c>
      <c r="E189" s="77">
        <f t="shared" si="12"/>
        <v>8455686.6327634212</v>
      </c>
    </row>
    <row r="190" spans="1:5" x14ac:dyDescent="0.3">
      <c r="A190" s="78">
        <v>183</v>
      </c>
      <c r="B190" s="58">
        <v>2974385.1155549502</v>
      </c>
      <c r="C190" s="59">
        <v>2546997.5580420205</v>
      </c>
      <c r="D190" s="59">
        <v>981350.06854597048</v>
      </c>
      <c r="E190" s="77">
        <f t="shared" si="12"/>
        <v>6502732.7421429409</v>
      </c>
    </row>
    <row r="191" spans="1:5" x14ac:dyDescent="0.3">
      <c r="A191" s="78">
        <v>184</v>
      </c>
      <c r="B191" s="58">
        <v>6061616.3363056742</v>
      </c>
      <c r="C191" s="59">
        <v>10574215.202642413</v>
      </c>
      <c r="D191" s="59">
        <v>6971265.5468771346</v>
      </c>
      <c r="E191" s="77">
        <f t="shared" si="12"/>
        <v>23607097.08582522</v>
      </c>
    </row>
    <row r="192" spans="1:5" x14ac:dyDescent="0.3">
      <c r="A192" s="78">
        <v>185</v>
      </c>
      <c r="B192" s="58">
        <v>2457951.5850348398</v>
      </c>
      <c r="C192" s="59">
        <v>14477797.550257839</v>
      </c>
      <c r="D192" s="59">
        <v>1323124.5758200712</v>
      </c>
      <c r="E192" s="77">
        <f t="shared" si="12"/>
        <v>18258873.711112749</v>
      </c>
    </row>
    <row r="193" spans="1:5" x14ac:dyDescent="0.3">
      <c r="A193" s="78">
        <v>186</v>
      </c>
      <c r="B193" s="58">
        <v>5105985.3835722217</v>
      </c>
      <c r="C193" s="59">
        <v>19663523.960169367</v>
      </c>
      <c r="D193" s="59">
        <v>905457.24127633043</v>
      </c>
      <c r="E193" s="77">
        <f t="shared" si="12"/>
        <v>25674966.58501792</v>
      </c>
    </row>
    <row r="194" spans="1:5" x14ac:dyDescent="0.3">
      <c r="A194" s="78">
        <v>187</v>
      </c>
      <c r="B194" s="58">
        <v>3285836.794209755</v>
      </c>
      <c r="C194" s="59">
        <v>1349102.0994584579</v>
      </c>
      <c r="D194" s="59">
        <v>2592622.4428399289</v>
      </c>
      <c r="E194" s="77">
        <f t="shared" si="12"/>
        <v>7227561.3365081418</v>
      </c>
    </row>
    <row r="195" spans="1:5" x14ac:dyDescent="0.3">
      <c r="A195" s="78">
        <v>188</v>
      </c>
      <c r="B195" s="58">
        <v>17674569.569149032</v>
      </c>
      <c r="C195" s="59">
        <v>0</v>
      </c>
      <c r="D195" s="59">
        <v>0</v>
      </c>
      <c r="E195" s="77">
        <f t="shared" si="12"/>
        <v>17674569.569149032</v>
      </c>
    </row>
    <row r="196" spans="1:5" x14ac:dyDescent="0.3">
      <c r="A196" s="78">
        <v>189</v>
      </c>
      <c r="B196" s="58">
        <v>3685484.3679723581</v>
      </c>
      <c r="C196" s="59">
        <v>3761510.6865523783</v>
      </c>
      <c r="D196" s="59">
        <v>9265546.0363272317</v>
      </c>
      <c r="E196" s="77">
        <f t="shared" si="12"/>
        <v>16712541.090851968</v>
      </c>
    </row>
    <row r="197" spans="1:5" x14ac:dyDescent="0.3">
      <c r="A197" s="78">
        <v>190</v>
      </c>
      <c r="B197" s="58">
        <v>10881101.052073892</v>
      </c>
      <c r="C197" s="59">
        <v>4712977.3485311512</v>
      </c>
      <c r="D197" s="59">
        <v>5607213.7401716681</v>
      </c>
      <c r="E197" s="77">
        <f t="shared" si="12"/>
        <v>21201292.140776712</v>
      </c>
    </row>
    <row r="198" spans="1:5" x14ac:dyDescent="0.3">
      <c r="A198" s="78">
        <v>191</v>
      </c>
      <c r="B198" s="58">
        <v>26168914.608081087</v>
      </c>
      <c r="C198" s="59">
        <v>5828656.4314981503</v>
      </c>
      <c r="D198" s="59">
        <v>1326650.0763031982</v>
      </c>
      <c r="E198" s="77">
        <f t="shared" si="12"/>
        <v>33324221.115882438</v>
      </c>
    </row>
    <row r="199" spans="1:5" x14ac:dyDescent="0.3">
      <c r="A199" s="78">
        <v>192</v>
      </c>
      <c r="B199" s="58">
        <v>10340897.147497842</v>
      </c>
      <c r="C199" s="59">
        <v>9404476.3165590279</v>
      </c>
      <c r="D199" s="59">
        <v>1307673.4793018382</v>
      </c>
      <c r="E199" s="77">
        <f t="shared" si="12"/>
        <v>21053046.943358712</v>
      </c>
    </row>
    <row r="200" spans="1:5" x14ac:dyDescent="0.3">
      <c r="A200" s="78">
        <v>193</v>
      </c>
      <c r="B200" s="58">
        <v>4158484.9384591104</v>
      </c>
      <c r="C200" s="59">
        <v>24342208.984131984</v>
      </c>
      <c r="D200" s="59">
        <v>3872915.3437631489</v>
      </c>
      <c r="E200" s="77">
        <f t="shared" si="12"/>
        <v>32373609.266354244</v>
      </c>
    </row>
    <row r="201" spans="1:5" x14ac:dyDescent="0.3">
      <c r="A201" s="78">
        <v>194</v>
      </c>
      <c r="B201" s="58">
        <v>8499169.9802939203</v>
      </c>
      <c r="C201" s="59">
        <v>7611119.6982043935</v>
      </c>
      <c r="D201" s="59">
        <v>5389527.8221532442</v>
      </c>
      <c r="E201" s="77">
        <f t="shared" ref="E201:E264" si="13">SUM(B201:D201)</f>
        <v>21499817.500651557</v>
      </c>
    </row>
    <row r="202" spans="1:5" x14ac:dyDescent="0.3">
      <c r="A202" s="78">
        <v>195</v>
      </c>
      <c r="B202" s="58">
        <v>3619959.5781058152</v>
      </c>
      <c r="C202" s="59">
        <v>6697916.0836170753</v>
      </c>
      <c r="D202" s="59">
        <v>0</v>
      </c>
      <c r="E202" s="77">
        <f t="shared" si="13"/>
        <v>10317875.661722891</v>
      </c>
    </row>
    <row r="203" spans="1:5" x14ac:dyDescent="0.3">
      <c r="A203" s="78">
        <v>196</v>
      </c>
      <c r="B203" s="58">
        <v>3564816.1469292245</v>
      </c>
      <c r="C203" s="59">
        <v>0</v>
      </c>
      <c r="D203" s="59">
        <v>0</v>
      </c>
      <c r="E203" s="77">
        <f t="shared" si="13"/>
        <v>3564816.1469292245</v>
      </c>
    </row>
    <row r="204" spans="1:5" x14ac:dyDescent="0.3">
      <c r="A204" s="78">
        <v>197</v>
      </c>
      <c r="B204" s="58">
        <v>2556897.2536684349</v>
      </c>
      <c r="C204" s="59">
        <v>0</v>
      </c>
      <c r="D204" s="59">
        <v>3537924.3865289334</v>
      </c>
      <c r="E204" s="77">
        <f t="shared" si="13"/>
        <v>6094821.6401973683</v>
      </c>
    </row>
    <row r="205" spans="1:5" x14ac:dyDescent="0.3">
      <c r="A205" s="78">
        <v>198</v>
      </c>
      <c r="B205" s="58">
        <v>3538830.7270248448</v>
      </c>
      <c r="C205" s="59">
        <v>9297141.060398357</v>
      </c>
      <c r="D205" s="59">
        <v>0</v>
      </c>
      <c r="E205" s="77">
        <f t="shared" si="13"/>
        <v>12835971.787423201</v>
      </c>
    </row>
    <row r="206" spans="1:5" x14ac:dyDescent="0.3">
      <c r="A206" s="78">
        <v>199</v>
      </c>
      <c r="B206" s="58">
        <v>9795824.9525786582</v>
      </c>
      <c r="C206" s="59">
        <v>4090653.2693072646</v>
      </c>
      <c r="D206" s="59">
        <v>1172251.4286795235</v>
      </c>
      <c r="E206" s="77">
        <f t="shared" si="13"/>
        <v>15058729.650565447</v>
      </c>
    </row>
    <row r="207" spans="1:5" x14ac:dyDescent="0.3">
      <c r="A207" s="78">
        <v>200</v>
      </c>
      <c r="B207" s="58">
        <v>10058986.210669855</v>
      </c>
      <c r="C207" s="59">
        <v>3988788.2034422453</v>
      </c>
      <c r="D207" s="59">
        <v>8364723.313711822</v>
      </c>
      <c r="E207" s="77">
        <f t="shared" si="13"/>
        <v>22412497.727823921</v>
      </c>
    </row>
    <row r="208" spans="1:5" x14ac:dyDescent="0.3">
      <c r="A208" s="78">
        <v>201</v>
      </c>
      <c r="B208" s="58">
        <v>27842623.278067611</v>
      </c>
      <c r="C208" s="59">
        <v>5801427.925180072</v>
      </c>
      <c r="D208" s="59">
        <v>89380.295865925043</v>
      </c>
      <c r="E208" s="77">
        <f t="shared" si="13"/>
        <v>33733431.499113604</v>
      </c>
    </row>
    <row r="209" spans="1:5" x14ac:dyDescent="0.3">
      <c r="A209" s="78">
        <v>202</v>
      </c>
      <c r="B209" s="58">
        <v>7838131.2979408409</v>
      </c>
      <c r="C209" s="59">
        <v>0</v>
      </c>
      <c r="D209" s="59">
        <v>0</v>
      </c>
      <c r="E209" s="77">
        <f t="shared" si="13"/>
        <v>7838131.2979408409</v>
      </c>
    </row>
    <row r="210" spans="1:5" x14ac:dyDescent="0.3">
      <c r="A210" s="78">
        <v>203</v>
      </c>
      <c r="B210" s="58">
        <v>17723677.412143473</v>
      </c>
      <c r="C210" s="59">
        <v>2723962.499991511</v>
      </c>
      <c r="D210" s="59">
        <v>330144.84981166257</v>
      </c>
      <c r="E210" s="77">
        <f t="shared" si="13"/>
        <v>20777784.761946645</v>
      </c>
    </row>
    <row r="211" spans="1:5" x14ac:dyDescent="0.3">
      <c r="A211" s="78">
        <v>204</v>
      </c>
      <c r="B211" s="58">
        <v>9073609.2472350746</v>
      </c>
      <c r="C211" s="59">
        <v>6270530.0423808498</v>
      </c>
      <c r="D211" s="59">
        <v>1613396.9646730437</v>
      </c>
      <c r="E211" s="77">
        <f t="shared" si="13"/>
        <v>16957536.254288968</v>
      </c>
    </row>
    <row r="212" spans="1:5" x14ac:dyDescent="0.3">
      <c r="A212" s="78">
        <v>205</v>
      </c>
      <c r="B212" s="58">
        <v>764686.26589075115</v>
      </c>
      <c r="C212" s="59">
        <v>15539257.456355896</v>
      </c>
      <c r="D212" s="59">
        <v>0</v>
      </c>
      <c r="E212" s="77">
        <f t="shared" si="13"/>
        <v>16303943.722246647</v>
      </c>
    </row>
    <row r="213" spans="1:5" x14ac:dyDescent="0.3">
      <c r="A213" s="78">
        <v>206</v>
      </c>
      <c r="B213" s="58">
        <v>31546400.615525212</v>
      </c>
      <c r="C213" s="59">
        <v>0</v>
      </c>
      <c r="D213" s="59">
        <v>1811901.3747561388</v>
      </c>
      <c r="E213" s="77">
        <f t="shared" si="13"/>
        <v>33358301.990281351</v>
      </c>
    </row>
    <row r="214" spans="1:5" x14ac:dyDescent="0.3">
      <c r="A214" s="78">
        <v>207</v>
      </c>
      <c r="B214" s="58">
        <v>9193250.4109863341</v>
      </c>
      <c r="C214" s="59">
        <v>9374042.6716851257</v>
      </c>
      <c r="D214" s="59">
        <v>1045762.2363648386</v>
      </c>
      <c r="E214" s="77">
        <f t="shared" si="13"/>
        <v>19613055.319036298</v>
      </c>
    </row>
    <row r="215" spans="1:5" x14ac:dyDescent="0.3">
      <c r="A215" s="78">
        <v>208</v>
      </c>
      <c r="B215" s="58">
        <v>3179907.0831342484</v>
      </c>
      <c r="C215" s="59">
        <v>2302882.0446188529</v>
      </c>
      <c r="D215" s="59">
        <v>915346.71669730172</v>
      </c>
      <c r="E215" s="77">
        <f t="shared" si="13"/>
        <v>6398135.844450403</v>
      </c>
    </row>
    <row r="216" spans="1:5" x14ac:dyDescent="0.3">
      <c r="A216" s="78">
        <v>209</v>
      </c>
      <c r="B216" s="58">
        <v>1477599.2101921891</v>
      </c>
      <c r="C216" s="59">
        <v>2506541.8648847202</v>
      </c>
      <c r="D216" s="59">
        <v>159364.54063921625</v>
      </c>
      <c r="E216" s="77">
        <f t="shared" si="13"/>
        <v>4143505.6157161254</v>
      </c>
    </row>
    <row r="217" spans="1:5" x14ac:dyDescent="0.3">
      <c r="A217" s="78">
        <v>210</v>
      </c>
      <c r="B217" s="58">
        <v>16731174.524886431</v>
      </c>
      <c r="C217" s="59">
        <v>12710234.30429874</v>
      </c>
      <c r="D217" s="59">
        <v>1087913.741469997</v>
      </c>
      <c r="E217" s="77">
        <f t="shared" si="13"/>
        <v>30529322.570655171</v>
      </c>
    </row>
    <row r="218" spans="1:5" x14ac:dyDescent="0.3">
      <c r="A218" s="78">
        <v>211</v>
      </c>
      <c r="B218" s="58">
        <v>5874423.2813453823</v>
      </c>
      <c r="C218" s="59">
        <v>5119435.3126325784</v>
      </c>
      <c r="D218" s="59">
        <v>394332.17340898316</v>
      </c>
      <c r="E218" s="77">
        <f t="shared" si="13"/>
        <v>11388190.767386945</v>
      </c>
    </row>
    <row r="219" spans="1:5" x14ac:dyDescent="0.3">
      <c r="A219" s="78">
        <v>212</v>
      </c>
      <c r="B219" s="58">
        <v>218512.48310003727</v>
      </c>
      <c r="C219" s="59">
        <v>0</v>
      </c>
      <c r="D219" s="59">
        <v>0</v>
      </c>
      <c r="E219" s="77">
        <f t="shared" si="13"/>
        <v>218512.48310003727</v>
      </c>
    </row>
    <row r="220" spans="1:5" x14ac:dyDescent="0.3">
      <c r="A220" s="78">
        <v>213</v>
      </c>
      <c r="B220" s="58">
        <v>16107447.19161403</v>
      </c>
      <c r="C220" s="59">
        <v>1387315.8509523782</v>
      </c>
      <c r="D220" s="59">
        <v>194805.23016323877</v>
      </c>
      <c r="E220" s="77">
        <f t="shared" si="13"/>
        <v>17689568.272729646</v>
      </c>
    </row>
    <row r="221" spans="1:5" x14ac:dyDescent="0.3">
      <c r="A221" s="78">
        <v>214</v>
      </c>
      <c r="B221" s="58">
        <v>7466572.9502044106</v>
      </c>
      <c r="C221" s="59">
        <v>13837891.768136833</v>
      </c>
      <c r="D221" s="59">
        <v>2838907.5759426393</v>
      </c>
      <c r="E221" s="77">
        <f t="shared" si="13"/>
        <v>24143372.294283882</v>
      </c>
    </row>
    <row r="222" spans="1:5" x14ac:dyDescent="0.3">
      <c r="A222" s="78">
        <v>215</v>
      </c>
      <c r="B222" s="58">
        <v>1251416.4924593957</v>
      </c>
      <c r="C222" s="59">
        <v>4527292.6822748054</v>
      </c>
      <c r="D222" s="59">
        <v>2188543.9550428567</v>
      </c>
      <c r="E222" s="77">
        <f t="shared" si="13"/>
        <v>7967253.129777058</v>
      </c>
    </row>
    <row r="223" spans="1:5" x14ac:dyDescent="0.3">
      <c r="A223" s="78">
        <v>216</v>
      </c>
      <c r="B223" s="58">
        <v>21650934.395696908</v>
      </c>
      <c r="C223" s="59">
        <v>29365421.093694117</v>
      </c>
      <c r="D223" s="59">
        <v>202581.65280701511</v>
      </c>
      <c r="E223" s="77">
        <f t="shared" si="13"/>
        <v>51218937.142198041</v>
      </c>
    </row>
    <row r="224" spans="1:5" x14ac:dyDescent="0.3">
      <c r="A224" s="78">
        <v>217</v>
      </c>
      <c r="B224" s="58">
        <v>15043768.260886911</v>
      </c>
      <c r="C224" s="59">
        <v>0</v>
      </c>
      <c r="D224" s="59">
        <v>1210657.0371544845</v>
      </c>
      <c r="E224" s="77">
        <f t="shared" si="13"/>
        <v>16254425.298041396</v>
      </c>
    </row>
    <row r="225" spans="1:5" x14ac:dyDescent="0.3">
      <c r="A225" s="78">
        <v>218</v>
      </c>
      <c r="B225" s="58">
        <v>5591109.0211256808</v>
      </c>
      <c r="C225" s="59">
        <v>668746.81461903593</v>
      </c>
      <c r="D225" s="59">
        <v>0</v>
      </c>
      <c r="E225" s="77">
        <f t="shared" si="13"/>
        <v>6259855.8357447162</v>
      </c>
    </row>
    <row r="226" spans="1:5" x14ac:dyDescent="0.3">
      <c r="A226" s="78">
        <v>219</v>
      </c>
      <c r="B226" s="58">
        <v>3537916.6074226229</v>
      </c>
      <c r="C226" s="59">
        <v>11147904.101126313</v>
      </c>
      <c r="D226" s="59">
        <v>214937.74151988988</v>
      </c>
      <c r="E226" s="77">
        <f t="shared" si="13"/>
        <v>14900758.450068828</v>
      </c>
    </row>
    <row r="227" spans="1:5" x14ac:dyDescent="0.3">
      <c r="A227" s="78">
        <v>220</v>
      </c>
      <c r="B227" s="58">
        <v>13849116.669443535</v>
      </c>
      <c r="C227" s="59">
        <v>8356595.3713296875</v>
      </c>
      <c r="D227" s="59">
        <v>80874.203369060502</v>
      </c>
      <c r="E227" s="77">
        <f t="shared" si="13"/>
        <v>22286586.244142279</v>
      </c>
    </row>
    <row r="228" spans="1:5" x14ac:dyDescent="0.3">
      <c r="A228" s="78">
        <v>221</v>
      </c>
      <c r="B228" s="58">
        <v>3953554.4165009274</v>
      </c>
      <c r="C228" s="59">
        <v>9742638.0444349125</v>
      </c>
      <c r="D228" s="59">
        <v>611229.17214703676</v>
      </c>
      <c r="E228" s="77">
        <f t="shared" si="13"/>
        <v>14307421.633082878</v>
      </c>
    </row>
    <row r="229" spans="1:5" x14ac:dyDescent="0.3">
      <c r="A229" s="78">
        <v>222</v>
      </c>
      <c r="B229" s="58">
        <v>17677815.377236277</v>
      </c>
      <c r="C229" s="59">
        <v>2713560.2827818803</v>
      </c>
      <c r="D229" s="59">
        <v>0</v>
      </c>
      <c r="E229" s="77">
        <f t="shared" si="13"/>
        <v>20391375.660018157</v>
      </c>
    </row>
    <row r="230" spans="1:5" x14ac:dyDescent="0.3">
      <c r="A230" s="78">
        <v>223</v>
      </c>
      <c r="B230" s="58">
        <v>10106148.899880653</v>
      </c>
      <c r="C230" s="59">
        <v>10799820.003874743</v>
      </c>
      <c r="D230" s="59">
        <v>4626357.7550562685</v>
      </c>
      <c r="E230" s="77">
        <f t="shared" si="13"/>
        <v>25532326.658811666</v>
      </c>
    </row>
    <row r="231" spans="1:5" x14ac:dyDescent="0.3">
      <c r="A231" s="78">
        <v>224</v>
      </c>
      <c r="B231" s="58">
        <v>697881.02700943686</v>
      </c>
      <c r="C231" s="59">
        <v>696407.29068463366</v>
      </c>
      <c r="D231" s="59">
        <v>1160319.9843883025</v>
      </c>
      <c r="E231" s="77">
        <f t="shared" si="13"/>
        <v>2554608.3020823728</v>
      </c>
    </row>
    <row r="232" spans="1:5" x14ac:dyDescent="0.3">
      <c r="A232" s="78">
        <v>225</v>
      </c>
      <c r="B232" s="58">
        <v>19902550.832148086</v>
      </c>
      <c r="C232" s="59">
        <v>5668807.6608672412</v>
      </c>
      <c r="D232" s="59">
        <v>439625.84513871872</v>
      </c>
      <c r="E232" s="77">
        <f t="shared" si="13"/>
        <v>26010984.338154044</v>
      </c>
    </row>
    <row r="233" spans="1:5" x14ac:dyDescent="0.3">
      <c r="A233" s="78">
        <v>226</v>
      </c>
      <c r="B233" s="58">
        <v>34493593.035854943</v>
      </c>
      <c r="C233" s="59">
        <v>24579151.301404044</v>
      </c>
      <c r="D233" s="59">
        <v>156843.60788601352</v>
      </c>
      <c r="E233" s="77">
        <f t="shared" si="13"/>
        <v>59229587.945145003</v>
      </c>
    </row>
    <row r="234" spans="1:5" x14ac:dyDescent="0.3">
      <c r="A234" s="78">
        <v>227</v>
      </c>
      <c r="B234" s="58">
        <v>7106826.780618743</v>
      </c>
      <c r="C234" s="59">
        <v>3080247.3514868012</v>
      </c>
      <c r="D234" s="59">
        <v>4493534.2388809612</v>
      </c>
      <c r="E234" s="77">
        <f t="shared" si="13"/>
        <v>14680608.370986506</v>
      </c>
    </row>
    <row r="235" spans="1:5" x14ac:dyDescent="0.3">
      <c r="A235" s="78">
        <v>228</v>
      </c>
      <c r="B235" s="58">
        <v>1010068.4377866671</v>
      </c>
      <c r="C235" s="59">
        <v>1982725.6531930992</v>
      </c>
      <c r="D235" s="59">
        <v>0</v>
      </c>
      <c r="E235" s="77">
        <f t="shared" si="13"/>
        <v>2992794.0909797661</v>
      </c>
    </row>
    <row r="236" spans="1:5" x14ac:dyDescent="0.3">
      <c r="A236" s="78">
        <v>229</v>
      </c>
      <c r="B236" s="58">
        <v>4611551.0524199391</v>
      </c>
      <c r="C236" s="59">
        <v>0</v>
      </c>
      <c r="D236" s="59">
        <v>11037303.221219152</v>
      </c>
      <c r="E236" s="77">
        <f t="shared" si="13"/>
        <v>15648854.27363909</v>
      </c>
    </row>
    <row r="237" spans="1:5" x14ac:dyDescent="0.3">
      <c r="A237" s="78">
        <v>230</v>
      </c>
      <c r="B237" s="58">
        <v>7369067.9700160418</v>
      </c>
      <c r="C237" s="59">
        <v>14634948.188894391</v>
      </c>
      <c r="D237" s="59">
        <v>531073.0915818857</v>
      </c>
      <c r="E237" s="77">
        <f t="shared" si="13"/>
        <v>22535089.250492316</v>
      </c>
    </row>
    <row r="238" spans="1:5" x14ac:dyDescent="0.3">
      <c r="A238" s="78">
        <v>231</v>
      </c>
      <c r="B238" s="58">
        <v>4985841.594325671</v>
      </c>
      <c r="C238" s="59">
        <v>6816436.5026917988</v>
      </c>
      <c r="D238" s="59">
        <v>1310051.0767047836</v>
      </c>
      <c r="E238" s="77">
        <f t="shared" si="13"/>
        <v>13112329.173722254</v>
      </c>
    </row>
    <row r="239" spans="1:5" x14ac:dyDescent="0.3">
      <c r="A239" s="78">
        <v>232</v>
      </c>
      <c r="B239" s="58">
        <v>22502967.836397365</v>
      </c>
      <c r="C239" s="59">
        <v>8119631.8600264788</v>
      </c>
      <c r="D239" s="59">
        <v>1687391.3026674271</v>
      </c>
      <c r="E239" s="77">
        <f t="shared" si="13"/>
        <v>32309990.999091271</v>
      </c>
    </row>
    <row r="240" spans="1:5" x14ac:dyDescent="0.3">
      <c r="A240" s="78">
        <v>233</v>
      </c>
      <c r="B240" s="58">
        <v>13945413.857860018</v>
      </c>
      <c r="C240" s="59">
        <v>0</v>
      </c>
      <c r="D240" s="59">
        <v>0</v>
      </c>
      <c r="E240" s="77">
        <f t="shared" si="13"/>
        <v>13945413.857860018</v>
      </c>
    </row>
    <row r="241" spans="1:5" x14ac:dyDescent="0.3">
      <c r="A241" s="78">
        <v>234</v>
      </c>
      <c r="B241" s="58">
        <v>6085837.8035774529</v>
      </c>
      <c r="C241" s="59">
        <v>4893300.3287811996</v>
      </c>
      <c r="D241" s="59">
        <v>1165895.6649207058</v>
      </c>
      <c r="E241" s="77">
        <f t="shared" si="13"/>
        <v>12145033.797279358</v>
      </c>
    </row>
    <row r="242" spans="1:5" x14ac:dyDescent="0.3">
      <c r="A242" s="78">
        <v>235</v>
      </c>
      <c r="B242" s="58">
        <v>15803716.268275643</v>
      </c>
      <c r="C242" s="59">
        <v>6773384.3735213699</v>
      </c>
      <c r="D242" s="59">
        <v>736281.0140787533</v>
      </c>
      <c r="E242" s="77">
        <f t="shared" si="13"/>
        <v>23313381.655875769</v>
      </c>
    </row>
    <row r="243" spans="1:5" x14ac:dyDescent="0.3">
      <c r="A243" s="78">
        <v>236</v>
      </c>
      <c r="B243" s="58">
        <v>6531471.6042910758</v>
      </c>
      <c r="C243" s="59">
        <v>8180843.6951908497</v>
      </c>
      <c r="D243" s="59">
        <v>1425182.6282239209</v>
      </c>
      <c r="E243" s="77">
        <f t="shared" si="13"/>
        <v>16137497.927705845</v>
      </c>
    </row>
    <row r="244" spans="1:5" x14ac:dyDescent="0.3">
      <c r="A244" s="78">
        <v>237</v>
      </c>
      <c r="B244" s="58">
        <v>5363442.8433856191</v>
      </c>
      <c r="C244" s="59">
        <v>11857220.166567707</v>
      </c>
      <c r="D244" s="59">
        <v>124963.80072255686</v>
      </c>
      <c r="E244" s="77">
        <f t="shared" si="13"/>
        <v>17345626.810675886</v>
      </c>
    </row>
    <row r="245" spans="1:5" x14ac:dyDescent="0.3">
      <c r="A245" s="78">
        <v>238</v>
      </c>
      <c r="B245" s="58">
        <v>7564135.884664041</v>
      </c>
      <c r="C245" s="59">
        <v>0</v>
      </c>
      <c r="D245" s="59">
        <v>17126728.763772793</v>
      </c>
      <c r="E245" s="77">
        <f t="shared" si="13"/>
        <v>24690864.648436833</v>
      </c>
    </row>
    <row r="246" spans="1:5" x14ac:dyDescent="0.3">
      <c r="A246" s="78">
        <v>239</v>
      </c>
      <c r="B246" s="58">
        <v>25371731.041390337</v>
      </c>
      <c r="C246" s="59">
        <v>5570819.9635817716</v>
      </c>
      <c r="D246" s="59">
        <v>0</v>
      </c>
      <c r="E246" s="77">
        <f t="shared" si="13"/>
        <v>30942551.004972108</v>
      </c>
    </row>
    <row r="247" spans="1:5" x14ac:dyDescent="0.3">
      <c r="A247" s="78">
        <v>240</v>
      </c>
      <c r="B247" s="58">
        <v>2315486.2881630957</v>
      </c>
      <c r="C247" s="59">
        <v>8331919.7737783343</v>
      </c>
      <c r="D247" s="59">
        <v>636115.78617768595</v>
      </c>
      <c r="E247" s="77">
        <f t="shared" si="13"/>
        <v>11283521.848119115</v>
      </c>
    </row>
    <row r="248" spans="1:5" x14ac:dyDescent="0.3">
      <c r="A248" s="78">
        <v>241</v>
      </c>
      <c r="B248" s="58">
        <v>6708940.6443590075</v>
      </c>
      <c r="C248" s="59">
        <v>610323.05489028792</v>
      </c>
      <c r="D248" s="59">
        <v>898656.36158173403</v>
      </c>
      <c r="E248" s="77">
        <f t="shared" si="13"/>
        <v>8217920.0608310299</v>
      </c>
    </row>
    <row r="249" spans="1:5" x14ac:dyDescent="0.3">
      <c r="A249" s="78">
        <v>242</v>
      </c>
      <c r="B249" s="58">
        <v>8963537.5833325665</v>
      </c>
      <c r="C249" s="59">
        <v>19859614.849367745</v>
      </c>
      <c r="D249" s="59">
        <v>899937.95839738601</v>
      </c>
      <c r="E249" s="77">
        <f t="shared" si="13"/>
        <v>29723090.391097698</v>
      </c>
    </row>
    <row r="250" spans="1:5" x14ac:dyDescent="0.3">
      <c r="A250" s="78">
        <v>243</v>
      </c>
      <c r="B250" s="58">
        <v>2968583.6577351452</v>
      </c>
      <c r="C250" s="59">
        <v>9255943.1992324069</v>
      </c>
      <c r="D250" s="59">
        <v>683662.80501074553</v>
      </c>
      <c r="E250" s="77">
        <f t="shared" si="13"/>
        <v>12908189.661978297</v>
      </c>
    </row>
    <row r="251" spans="1:5" x14ac:dyDescent="0.3">
      <c r="A251" s="78">
        <v>244</v>
      </c>
      <c r="B251" s="58">
        <v>43473702.326889142</v>
      </c>
      <c r="C251" s="59">
        <v>2330383.7245638138</v>
      </c>
      <c r="D251" s="59">
        <v>1275252.5961418068</v>
      </c>
      <c r="E251" s="77">
        <f t="shared" si="13"/>
        <v>47079338.647594765</v>
      </c>
    </row>
    <row r="252" spans="1:5" x14ac:dyDescent="0.3">
      <c r="A252" s="78">
        <v>245</v>
      </c>
      <c r="B252" s="58">
        <v>5700530.3426741306</v>
      </c>
      <c r="C252" s="59">
        <v>9397849.0365340821</v>
      </c>
      <c r="D252" s="59">
        <v>2674700.0448476835</v>
      </c>
      <c r="E252" s="77">
        <f t="shared" si="13"/>
        <v>17773079.424055897</v>
      </c>
    </row>
    <row r="253" spans="1:5" x14ac:dyDescent="0.3">
      <c r="A253" s="78">
        <v>246</v>
      </c>
      <c r="B253" s="58">
        <v>3163156.9163312977</v>
      </c>
      <c r="C253" s="59">
        <v>0</v>
      </c>
      <c r="D253" s="59">
        <v>15853279.536834585</v>
      </c>
      <c r="E253" s="77">
        <f t="shared" si="13"/>
        <v>19016436.453165881</v>
      </c>
    </row>
    <row r="254" spans="1:5" x14ac:dyDescent="0.3">
      <c r="A254" s="78">
        <v>247</v>
      </c>
      <c r="B254" s="58">
        <v>3427231.3445938462</v>
      </c>
      <c r="C254" s="59">
        <v>4653219.0170992482</v>
      </c>
      <c r="D254" s="59">
        <v>0</v>
      </c>
      <c r="E254" s="77">
        <f t="shared" si="13"/>
        <v>8080450.3616930945</v>
      </c>
    </row>
    <row r="255" spans="1:5" x14ac:dyDescent="0.3">
      <c r="A255" s="78">
        <v>248</v>
      </c>
      <c r="B255" s="58">
        <v>25009013.912263039</v>
      </c>
      <c r="C255" s="59">
        <v>13546850.443768596</v>
      </c>
      <c r="D255" s="59">
        <v>276666.8844751658</v>
      </c>
      <c r="E255" s="77">
        <f t="shared" si="13"/>
        <v>38832531.240506798</v>
      </c>
    </row>
    <row r="256" spans="1:5" x14ac:dyDescent="0.3">
      <c r="A256" s="78">
        <v>249</v>
      </c>
      <c r="B256" s="58">
        <v>34157745.616782032</v>
      </c>
      <c r="C256" s="59">
        <v>10996124.416974315</v>
      </c>
      <c r="D256" s="59">
        <v>0</v>
      </c>
      <c r="E256" s="77">
        <f t="shared" si="13"/>
        <v>45153870.033756346</v>
      </c>
    </row>
    <row r="257" spans="1:5" x14ac:dyDescent="0.3">
      <c r="A257" s="78">
        <v>250</v>
      </c>
      <c r="B257" s="58">
        <v>10218670.202904107</v>
      </c>
      <c r="C257" s="59">
        <v>6788692.5757506127</v>
      </c>
      <c r="D257" s="59">
        <v>12802.940319185715</v>
      </c>
      <c r="E257" s="77">
        <f t="shared" si="13"/>
        <v>17020165.718973905</v>
      </c>
    </row>
    <row r="258" spans="1:5" x14ac:dyDescent="0.3">
      <c r="A258" s="78">
        <v>251</v>
      </c>
      <c r="B258" s="58">
        <v>5379840.8043739125</v>
      </c>
      <c r="C258" s="59">
        <v>15925560.875621483</v>
      </c>
      <c r="D258" s="59">
        <v>151613.74352225522</v>
      </c>
      <c r="E258" s="77">
        <f t="shared" si="13"/>
        <v>21457015.423517652</v>
      </c>
    </row>
    <row r="259" spans="1:5" x14ac:dyDescent="0.3">
      <c r="A259" s="78">
        <v>252</v>
      </c>
      <c r="B259" s="58">
        <v>13120896.039753038</v>
      </c>
      <c r="C259" s="59">
        <v>7372656.3868210968</v>
      </c>
      <c r="D259" s="59">
        <v>1297287.1073687922</v>
      </c>
      <c r="E259" s="77">
        <f t="shared" si="13"/>
        <v>21790839.533942927</v>
      </c>
    </row>
    <row r="260" spans="1:5" x14ac:dyDescent="0.3">
      <c r="A260" s="78">
        <v>253</v>
      </c>
      <c r="B260" s="58">
        <v>3754943.4428229807</v>
      </c>
      <c r="C260" s="59">
        <v>2918104.5025989343</v>
      </c>
      <c r="D260" s="59">
        <v>4860869.5405618306</v>
      </c>
      <c r="E260" s="77">
        <f t="shared" si="13"/>
        <v>11533917.485983746</v>
      </c>
    </row>
    <row r="261" spans="1:5" x14ac:dyDescent="0.3">
      <c r="A261" s="78">
        <v>254</v>
      </c>
      <c r="B261" s="58">
        <v>6336412.9699856741</v>
      </c>
      <c r="C261" s="59">
        <v>4645774.8798255771</v>
      </c>
      <c r="D261" s="59">
        <v>44049.682446363709</v>
      </c>
      <c r="E261" s="77">
        <f t="shared" si="13"/>
        <v>11026237.532257617</v>
      </c>
    </row>
    <row r="262" spans="1:5" x14ac:dyDescent="0.3">
      <c r="A262" s="78">
        <v>255</v>
      </c>
      <c r="B262" s="58">
        <v>3408366.918710975</v>
      </c>
      <c r="C262" s="59">
        <v>0</v>
      </c>
      <c r="D262" s="59">
        <v>577460.86159469455</v>
      </c>
      <c r="E262" s="77">
        <f t="shared" si="13"/>
        <v>3985827.7803056696</v>
      </c>
    </row>
    <row r="263" spans="1:5" x14ac:dyDescent="0.3">
      <c r="A263" s="78">
        <v>256</v>
      </c>
      <c r="B263" s="58">
        <v>5635865.3336518304</v>
      </c>
      <c r="C263" s="59">
        <v>5526577.8504259037</v>
      </c>
      <c r="D263" s="59">
        <v>320015.5853031078</v>
      </c>
      <c r="E263" s="77">
        <f t="shared" si="13"/>
        <v>11482458.769380841</v>
      </c>
    </row>
    <row r="264" spans="1:5" x14ac:dyDescent="0.3">
      <c r="A264" s="78">
        <v>257</v>
      </c>
      <c r="B264" s="58">
        <v>19233367.772336375</v>
      </c>
      <c r="C264" s="59">
        <v>5677419.6706668474</v>
      </c>
      <c r="D264" s="59">
        <v>13067741.262350863</v>
      </c>
      <c r="E264" s="77">
        <f t="shared" si="13"/>
        <v>37978528.705354087</v>
      </c>
    </row>
    <row r="265" spans="1:5" x14ac:dyDescent="0.3">
      <c r="A265" s="78">
        <v>258</v>
      </c>
      <c r="B265" s="58">
        <v>2167315.5029890495</v>
      </c>
      <c r="C265" s="59">
        <v>10286531.432292715</v>
      </c>
      <c r="D265" s="59">
        <v>0</v>
      </c>
      <c r="E265" s="77">
        <f t="shared" ref="E265:E328" si="14">SUM(B265:D265)</f>
        <v>12453846.935281765</v>
      </c>
    </row>
    <row r="266" spans="1:5" x14ac:dyDescent="0.3">
      <c r="A266" s="78">
        <v>259</v>
      </c>
      <c r="B266" s="58">
        <v>3837682.7318239161</v>
      </c>
      <c r="C266" s="59">
        <v>18854591.491901308</v>
      </c>
      <c r="D266" s="59">
        <v>1550105.5045274589</v>
      </c>
      <c r="E266" s="77">
        <f t="shared" si="14"/>
        <v>24242379.728252687</v>
      </c>
    </row>
    <row r="267" spans="1:5" x14ac:dyDescent="0.3">
      <c r="A267" s="78">
        <v>260</v>
      </c>
      <c r="B267" s="58">
        <v>9443747.9084971845</v>
      </c>
      <c r="C267" s="59">
        <v>791922.15891696187</v>
      </c>
      <c r="D267" s="59">
        <v>14202006.113670206</v>
      </c>
      <c r="E267" s="77">
        <f t="shared" si="14"/>
        <v>24437676.18108435</v>
      </c>
    </row>
    <row r="268" spans="1:5" x14ac:dyDescent="0.3">
      <c r="A268" s="78">
        <v>261</v>
      </c>
      <c r="B268" s="58">
        <v>4701283.9304220267</v>
      </c>
      <c r="C268" s="59">
        <v>742677.40775273973</v>
      </c>
      <c r="D268" s="59">
        <v>0</v>
      </c>
      <c r="E268" s="77">
        <f t="shared" si="14"/>
        <v>5443961.3381747659</v>
      </c>
    </row>
    <row r="269" spans="1:5" x14ac:dyDescent="0.3">
      <c r="A269" s="78">
        <v>262</v>
      </c>
      <c r="B269" s="58">
        <v>7860531.32603628</v>
      </c>
      <c r="C269" s="59">
        <v>7228420.2977545215</v>
      </c>
      <c r="D269" s="59">
        <v>567534.52038710087</v>
      </c>
      <c r="E269" s="77">
        <f t="shared" si="14"/>
        <v>15656486.144177901</v>
      </c>
    </row>
    <row r="270" spans="1:5" x14ac:dyDescent="0.3">
      <c r="A270" s="78">
        <v>263</v>
      </c>
      <c r="B270" s="58">
        <v>11485251.129242906</v>
      </c>
      <c r="C270" s="59">
        <v>0</v>
      </c>
      <c r="D270" s="59">
        <v>3923595.0880328007</v>
      </c>
      <c r="E270" s="77">
        <f t="shared" si="14"/>
        <v>15408846.217275707</v>
      </c>
    </row>
    <row r="271" spans="1:5" x14ac:dyDescent="0.3">
      <c r="A271" s="78">
        <v>264</v>
      </c>
      <c r="B271" s="58">
        <v>9489820.9120812323</v>
      </c>
      <c r="C271" s="59">
        <v>9216481.9708553925</v>
      </c>
      <c r="D271" s="59">
        <v>0</v>
      </c>
      <c r="E271" s="77">
        <f t="shared" si="14"/>
        <v>18706302.882936627</v>
      </c>
    </row>
    <row r="272" spans="1:5" x14ac:dyDescent="0.3">
      <c r="A272" s="78">
        <v>265</v>
      </c>
      <c r="B272" s="58">
        <v>5879242.1437026812</v>
      </c>
      <c r="C272" s="59">
        <v>8306074.5735580064</v>
      </c>
      <c r="D272" s="59">
        <v>7703390.9163857093</v>
      </c>
      <c r="E272" s="77">
        <f t="shared" si="14"/>
        <v>21888707.633646399</v>
      </c>
    </row>
    <row r="273" spans="1:5" x14ac:dyDescent="0.3">
      <c r="A273" s="78">
        <v>266</v>
      </c>
      <c r="B273" s="58">
        <v>5836298.9902567072</v>
      </c>
      <c r="C273" s="59">
        <v>0</v>
      </c>
      <c r="D273" s="59">
        <v>366448.02081696864</v>
      </c>
      <c r="E273" s="77">
        <f t="shared" si="14"/>
        <v>6202747.0110736759</v>
      </c>
    </row>
    <row r="274" spans="1:5" x14ac:dyDescent="0.3">
      <c r="A274" s="78">
        <v>267</v>
      </c>
      <c r="B274" s="58">
        <v>2119745.6507873004</v>
      </c>
      <c r="C274" s="59">
        <v>11599635.218751945</v>
      </c>
      <c r="D274" s="59">
        <v>2794707.0026929844</v>
      </c>
      <c r="E274" s="77">
        <f t="shared" si="14"/>
        <v>16514087.87223223</v>
      </c>
    </row>
    <row r="275" spans="1:5" x14ac:dyDescent="0.3">
      <c r="A275" s="78">
        <v>268</v>
      </c>
      <c r="B275" s="58">
        <v>9458941.7373025138</v>
      </c>
      <c r="C275" s="59">
        <v>6482787.7990020756</v>
      </c>
      <c r="D275" s="59">
        <v>1108549.3742348962</v>
      </c>
      <c r="E275" s="77">
        <f t="shared" si="14"/>
        <v>17050278.910539486</v>
      </c>
    </row>
    <row r="276" spans="1:5" x14ac:dyDescent="0.3">
      <c r="A276" s="78">
        <v>269</v>
      </c>
      <c r="B276" s="58">
        <v>5362361.6575880516</v>
      </c>
      <c r="C276" s="59">
        <v>11676888.00366482</v>
      </c>
      <c r="D276" s="59">
        <v>263833.33248065517</v>
      </c>
      <c r="E276" s="77">
        <f t="shared" si="14"/>
        <v>17303082.993733525</v>
      </c>
    </row>
    <row r="277" spans="1:5" x14ac:dyDescent="0.3">
      <c r="A277" s="78">
        <v>270</v>
      </c>
      <c r="B277" s="58">
        <v>6279481.8026237348</v>
      </c>
      <c r="C277" s="59">
        <v>13210077.336971564</v>
      </c>
      <c r="D277" s="59">
        <v>515626.24533952749</v>
      </c>
      <c r="E277" s="77">
        <f t="shared" si="14"/>
        <v>20005185.384934828</v>
      </c>
    </row>
    <row r="278" spans="1:5" x14ac:dyDescent="0.3">
      <c r="A278" s="78">
        <v>271</v>
      </c>
      <c r="B278" s="58">
        <v>2143631.4700474362</v>
      </c>
      <c r="C278" s="59">
        <v>1036367.9359895748</v>
      </c>
      <c r="D278" s="59">
        <v>131861.333043105</v>
      </c>
      <c r="E278" s="77">
        <f t="shared" si="14"/>
        <v>3311860.7390801162</v>
      </c>
    </row>
    <row r="279" spans="1:5" x14ac:dyDescent="0.3">
      <c r="A279" s="78">
        <v>272</v>
      </c>
      <c r="B279" s="58">
        <v>3270409.0658806497</v>
      </c>
      <c r="C279" s="59">
        <v>16567399.999265607</v>
      </c>
      <c r="D279" s="59">
        <v>704623.78935128381</v>
      </c>
      <c r="E279" s="77">
        <f t="shared" si="14"/>
        <v>20542432.854497541</v>
      </c>
    </row>
    <row r="280" spans="1:5" x14ac:dyDescent="0.3">
      <c r="A280" s="78">
        <v>273</v>
      </c>
      <c r="B280" s="58">
        <v>3687982.3544520191</v>
      </c>
      <c r="C280" s="59">
        <v>0</v>
      </c>
      <c r="D280" s="59">
        <v>0</v>
      </c>
      <c r="E280" s="77">
        <f t="shared" si="14"/>
        <v>3687982.3544520191</v>
      </c>
    </row>
    <row r="281" spans="1:5" x14ac:dyDescent="0.3">
      <c r="A281" s="78">
        <v>274</v>
      </c>
      <c r="B281" s="58">
        <v>3721815.7971980274</v>
      </c>
      <c r="C281" s="59">
        <v>8807766.902754074</v>
      </c>
      <c r="D281" s="59">
        <v>11245577.286628798</v>
      </c>
      <c r="E281" s="77">
        <f t="shared" si="14"/>
        <v>23775159.986580901</v>
      </c>
    </row>
    <row r="282" spans="1:5" x14ac:dyDescent="0.3">
      <c r="A282" s="78">
        <v>275</v>
      </c>
      <c r="B282" s="58">
        <v>2154888.4354442861</v>
      </c>
      <c r="C282" s="59">
        <v>21058663.883261312</v>
      </c>
      <c r="D282" s="59">
        <v>0</v>
      </c>
      <c r="E282" s="77">
        <f t="shared" si="14"/>
        <v>23213552.318705596</v>
      </c>
    </row>
    <row r="283" spans="1:5" x14ac:dyDescent="0.3">
      <c r="A283" s="78">
        <v>276</v>
      </c>
      <c r="B283" s="58">
        <v>6620117.7223705314</v>
      </c>
      <c r="C283" s="59">
        <v>9857420.0469216164</v>
      </c>
      <c r="D283" s="59">
        <v>0</v>
      </c>
      <c r="E283" s="77">
        <f t="shared" si="14"/>
        <v>16477537.769292148</v>
      </c>
    </row>
    <row r="284" spans="1:5" x14ac:dyDescent="0.3">
      <c r="A284" s="78">
        <v>277</v>
      </c>
      <c r="B284" s="58">
        <v>2579993.9854323515</v>
      </c>
      <c r="C284" s="59">
        <v>5252246.5604148638</v>
      </c>
      <c r="D284" s="59">
        <v>511021.78152594494</v>
      </c>
      <c r="E284" s="77">
        <f t="shared" si="14"/>
        <v>8343262.32737316</v>
      </c>
    </row>
    <row r="285" spans="1:5" x14ac:dyDescent="0.3">
      <c r="A285" s="78">
        <v>278</v>
      </c>
      <c r="B285" s="58">
        <v>5192912.5553090153</v>
      </c>
      <c r="C285" s="59">
        <v>9490085.5885813124</v>
      </c>
      <c r="D285" s="59">
        <v>21270.119944884773</v>
      </c>
      <c r="E285" s="77">
        <f t="shared" si="14"/>
        <v>14704268.263835214</v>
      </c>
    </row>
    <row r="286" spans="1:5" x14ac:dyDescent="0.3">
      <c r="A286" s="78">
        <v>279</v>
      </c>
      <c r="B286" s="58">
        <v>7014339.827623032</v>
      </c>
      <c r="C286" s="59">
        <v>4710041.672228761</v>
      </c>
      <c r="D286" s="59">
        <v>1345867.243381819</v>
      </c>
      <c r="E286" s="77">
        <f t="shared" si="14"/>
        <v>13070248.743233612</v>
      </c>
    </row>
    <row r="287" spans="1:5" x14ac:dyDescent="0.3">
      <c r="A287" s="78">
        <v>280</v>
      </c>
      <c r="B287" s="58">
        <v>6666852.0073657781</v>
      </c>
      <c r="C287" s="59">
        <v>1887125.8383729856</v>
      </c>
      <c r="D287" s="59">
        <v>1366206.2453619025</v>
      </c>
      <c r="E287" s="77">
        <f t="shared" si="14"/>
        <v>9920184.0911006648</v>
      </c>
    </row>
    <row r="288" spans="1:5" x14ac:dyDescent="0.3">
      <c r="A288" s="78">
        <v>281</v>
      </c>
      <c r="B288" s="58">
        <v>3545028.7975411373</v>
      </c>
      <c r="C288" s="59">
        <v>3224387.8826012993</v>
      </c>
      <c r="D288" s="59">
        <v>1905590.4722046782</v>
      </c>
      <c r="E288" s="77">
        <f t="shared" si="14"/>
        <v>8675007.1523471139</v>
      </c>
    </row>
    <row r="289" spans="1:5" x14ac:dyDescent="0.3">
      <c r="A289" s="78">
        <v>282</v>
      </c>
      <c r="B289" s="58">
        <v>14212083.466176147</v>
      </c>
      <c r="C289" s="59">
        <v>9420516.789299624</v>
      </c>
      <c r="D289" s="59">
        <v>0</v>
      </c>
      <c r="E289" s="77">
        <f t="shared" si="14"/>
        <v>23632600.255475771</v>
      </c>
    </row>
    <row r="290" spans="1:5" x14ac:dyDescent="0.3">
      <c r="A290" s="78">
        <v>283</v>
      </c>
      <c r="B290" s="58">
        <v>3222829.1786609176</v>
      </c>
      <c r="C290" s="59">
        <v>3194840.6120735575</v>
      </c>
      <c r="D290" s="59">
        <v>1470674.8210669628</v>
      </c>
      <c r="E290" s="77">
        <f t="shared" si="14"/>
        <v>7888344.611801438</v>
      </c>
    </row>
    <row r="291" spans="1:5" x14ac:dyDescent="0.3">
      <c r="A291" s="78">
        <v>284</v>
      </c>
      <c r="B291" s="58">
        <v>2759364.3554352787</v>
      </c>
      <c r="C291" s="59">
        <v>0</v>
      </c>
      <c r="D291" s="59">
        <v>2406641.6391491313</v>
      </c>
      <c r="E291" s="77">
        <f t="shared" si="14"/>
        <v>5166005.9945844095</v>
      </c>
    </row>
    <row r="292" spans="1:5" x14ac:dyDescent="0.3">
      <c r="A292" s="78">
        <v>285</v>
      </c>
      <c r="B292" s="58">
        <v>914916.94405613793</v>
      </c>
      <c r="C292" s="59">
        <v>5171798.5555651151</v>
      </c>
      <c r="D292" s="59">
        <v>795715.99912113207</v>
      </c>
      <c r="E292" s="77">
        <f t="shared" si="14"/>
        <v>6882431.4987423858</v>
      </c>
    </row>
    <row r="293" spans="1:5" x14ac:dyDescent="0.3">
      <c r="A293" s="78">
        <v>286</v>
      </c>
      <c r="B293" s="58">
        <v>20317218.773936071</v>
      </c>
      <c r="C293" s="59">
        <v>50271.53623969129</v>
      </c>
      <c r="D293" s="59">
        <v>6634739.6768963151</v>
      </c>
      <c r="E293" s="77">
        <f t="shared" si="14"/>
        <v>27002229.987072077</v>
      </c>
    </row>
    <row r="294" spans="1:5" x14ac:dyDescent="0.3">
      <c r="A294" s="78">
        <v>287</v>
      </c>
      <c r="B294" s="58">
        <v>1413359.4850843637</v>
      </c>
      <c r="C294" s="59">
        <v>984795.40065896418</v>
      </c>
      <c r="D294" s="59">
        <v>2085509.1767049562</v>
      </c>
      <c r="E294" s="77">
        <f t="shared" si="14"/>
        <v>4483664.0624482837</v>
      </c>
    </row>
    <row r="295" spans="1:5" x14ac:dyDescent="0.3">
      <c r="A295" s="78">
        <v>288</v>
      </c>
      <c r="B295" s="58">
        <v>5739472.1734963935</v>
      </c>
      <c r="C295" s="59">
        <v>13654758.302228509</v>
      </c>
      <c r="D295" s="59">
        <v>8104253.7011580579</v>
      </c>
      <c r="E295" s="77">
        <f t="shared" si="14"/>
        <v>27498484.17688296</v>
      </c>
    </row>
    <row r="296" spans="1:5" x14ac:dyDescent="0.3">
      <c r="A296" s="78">
        <v>289</v>
      </c>
      <c r="B296" s="58">
        <v>4443443.2178017423</v>
      </c>
      <c r="C296" s="59">
        <v>11953672.107578015</v>
      </c>
      <c r="D296" s="59">
        <v>12145591.627559867</v>
      </c>
      <c r="E296" s="77">
        <f t="shared" si="14"/>
        <v>28542706.952939622</v>
      </c>
    </row>
    <row r="297" spans="1:5" x14ac:dyDescent="0.3">
      <c r="A297" s="78">
        <v>290</v>
      </c>
      <c r="B297" s="58">
        <v>1930631.0238580334</v>
      </c>
      <c r="C297" s="59">
        <v>13200937.565569635</v>
      </c>
      <c r="D297" s="59">
        <v>60480.544202058853</v>
      </c>
      <c r="E297" s="77">
        <f t="shared" si="14"/>
        <v>15192049.133629728</v>
      </c>
    </row>
    <row r="298" spans="1:5" x14ac:dyDescent="0.3">
      <c r="A298" s="78">
        <v>291</v>
      </c>
      <c r="B298" s="58">
        <v>10690586.174034011</v>
      </c>
      <c r="C298" s="59">
        <v>4646995.1699864017</v>
      </c>
      <c r="D298" s="59">
        <v>507680.57627087296</v>
      </c>
      <c r="E298" s="77">
        <f t="shared" si="14"/>
        <v>15845261.920291284</v>
      </c>
    </row>
    <row r="299" spans="1:5" x14ac:dyDescent="0.3">
      <c r="A299" s="78">
        <v>292</v>
      </c>
      <c r="B299" s="58">
        <v>9777431.336312307</v>
      </c>
      <c r="C299" s="59">
        <v>9919921.0054975934</v>
      </c>
      <c r="D299" s="59">
        <v>261941.21108649173</v>
      </c>
      <c r="E299" s="77">
        <f t="shared" si="14"/>
        <v>19959293.552896392</v>
      </c>
    </row>
    <row r="300" spans="1:5" x14ac:dyDescent="0.3">
      <c r="A300" s="78">
        <v>293</v>
      </c>
      <c r="B300" s="58">
        <v>13396013.063433375</v>
      </c>
      <c r="C300" s="59">
        <v>12546852.642371513</v>
      </c>
      <c r="D300" s="59">
        <v>6349655.4809973352</v>
      </c>
      <c r="E300" s="77">
        <f t="shared" si="14"/>
        <v>32292521.186802223</v>
      </c>
    </row>
    <row r="301" spans="1:5" x14ac:dyDescent="0.3">
      <c r="A301" s="78">
        <v>294</v>
      </c>
      <c r="B301" s="58">
        <v>2917584.2589065232</v>
      </c>
      <c r="C301" s="59">
        <v>0</v>
      </c>
      <c r="D301" s="59">
        <v>5139832.6009760732</v>
      </c>
      <c r="E301" s="77">
        <f t="shared" si="14"/>
        <v>8057416.8598825969</v>
      </c>
    </row>
    <row r="302" spans="1:5" x14ac:dyDescent="0.3">
      <c r="A302" s="78">
        <v>295</v>
      </c>
      <c r="B302" s="58">
        <v>6310091.0575768519</v>
      </c>
      <c r="C302" s="59">
        <v>1996602.3484096839</v>
      </c>
      <c r="D302" s="59">
        <v>2402392.4308595895</v>
      </c>
      <c r="E302" s="77">
        <f t="shared" si="14"/>
        <v>10709085.836846126</v>
      </c>
    </row>
    <row r="303" spans="1:5" x14ac:dyDescent="0.3">
      <c r="A303" s="78">
        <v>296</v>
      </c>
      <c r="B303" s="58">
        <v>6059339.289076102</v>
      </c>
      <c r="C303" s="59">
        <v>4307181.8519415902</v>
      </c>
      <c r="D303" s="59">
        <v>459708.5173591653</v>
      </c>
      <c r="E303" s="77">
        <f t="shared" si="14"/>
        <v>10826229.658376858</v>
      </c>
    </row>
    <row r="304" spans="1:5" x14ac:dyDescent="0.3">
      <c r="A304" s="78">
        <v>297</v>
      </c>
      <c r="B304" s="58">
        <v>4628297.9275372447</v>
      </c>
      <c r="C304" s="59">
        <v>7563517.8375603091</v>
      </c>
      <c r="D304" s="59">
        <v>6270455.5102486713</v>
      </c>
      <c r="E304" s="77">
        <f t="shared" si="14"/>
        <v>18462271.275346227</v>
      </c>
    </row>
    <row r="305" spans="1:5" x14ac:dyDescent="0.3">
      <c r="A305" s="78">
        <v>298</v>
      </c>
      <c r="B305" s="58">
        <v>26330988.30086977</v>
      </c>
      <c r="C305" s="59">
        <v>8934575.3014360536</v>
      </c>
      <c r="D305" s="59">
        <v>0</v>
      </c>
      <c r="E305" s="77">
        <f t="shared" si="14"/>
        <v>35265563.602305822</v>
      </c>
    </row>
    <row r="306" spans="1:5" x14ac:dyDescent="0.3">
      <c r="A306" s="78">
        <v>299</v>
      </c>
      <c r="B306" s="58">
        <v>26241418.464061357</v>
      </c>
      <c r="C306" s="59">
        <v>14390612.712031046</v>
      </c>
      <c r="D306" s="59">
        <v>2298718.4096920043</v>
      </c>
      <c r="E306" s="77">
        <f t="shared" si="14"/>
        <v>42930749.585784405</v>
      </c>
    </row>
    <row r="307" spans="1:5" x14ac:dyDescent="0.3">
      <c r="A307" s="78">
        <v>300</v>
      </c>
      <c r="B307" s="58">
        <v>2623102.1175030451</v>
      </c>
      <c r="C307" s="59">
        <v>16378235.368688405</v>
      </c>
      <c r="D307" s="59">
        <v>12255069.669549465</v>
      </c>
      <c r="E307" s="77">
        <f t="shared" si="14"/>
        <v>31256407.155740917</v>
      </c>
    </row>
    <row r="308" spans="1:5" x14ac:dyDescent="0.3">
      <c r="A308" s="78">
        <v>301</v>
      </c>
      <c r="B308" s="58">
        <v>1804749.584910911</v>
      </c>
      <c r="C308" s="59">
        <v>6228259.340061944</v>
      </c>
      <c r="D308" s="59">
        <v>0</v>
      </c>
      <c r="E308" s="77">
        <f t="shared" si="14"/>
        <v>8033008.9249728546</v>
      </c>
    </row>
    <row r="309" spans="1:5" x14ac:dyDescent="0.3">
      <c r="A309" s="78">
        <v>302</v>
      </c>
      <c r="B309" s="58">
        <v>7928495.3563432796</v>
      </c>
      <c r="C309" s="59">
        <v>12302977.078532925</v>
      </c>
      <c r="D309" s="59">
        <v>244003.80187270514</v>
      </c>
      <c r="E309" s="77">
        <f t="shared" si="14"/>
        <v>20475476.236748908</v>
      </c>
    </row>
    <row r="310" spans="1:5" x14ac:dyDescent="0.3">
      <c r="A310" s="78">
        <v>303</v>
      </c>
      <c r="B310" s="58">
        <v>2847938.2943024798</v>
      </c>
      <c r="C310" s="59">
        <v>4332416.789067884</v>
      </c>
      <c r="D310" s="59">
        <v>116716.84405282256</v>
      </c>
      <c r="E310" s="77">
        <f t="shared" si="14"/>
        <v>7297071.9274231857</v>
      </c>
    </row>
    <row r="311" spans="1:5" x14ac:dyDescent="0.3">
      <c r="A311" s="78">
        <v>304</v>
      </c>
      <c r="B311" s="58">
        <v>10809825.721444372</v>
      </c>
      <c r="C311" s="59">
        <v>3238512.2653220738</v>
      </c>
      <c r="D311" s="59">
        <v>3431482.1576023833</v>
      </c>
      <c r="E311" s="77">
        <f t="shared" si="14"/>
        <v>17479820.144368831</v>
      </c>
    </row>
    <row r="312" spans="1:5" x14ac:dyDescent="0.3">
      <c r="A312" s="78">
        <v>305</v>
      </c>
      <c r="B312" s="58">
        <v>16336812.767845646</v>
      </c>
      <c r="C312" s="59">
        <v>6020844.1764650084</v>
      </c>
      <c r="D312" s="59">
        <v>4039931.7677859138</v>
      </c>
      <c r="E312" s="77">
        <f t="shared" si="14"/>
        <v>26397588.712096568</v>
      </c>
    </row>
    <row r="313" spans="1:5" x14ac:dyDescent="0.3">
      <c r="A313" s="78">
        <v>306</v>
      </c>
      <c r="B313" s="58">
        <v>8059941.0399706913</v>
      </c>
      <c r="C313" s="59">
        <v>6699300.7205085885</v>
      </c>
      <c r="D313" s="59">
        <v>4034968.2318315478</v>
      </c>
      <c r="E313" s="77">
        <f t="shared" si="14"/>
        <v>18794209.992310826</v>
      </c>
    </row>
    <row r="314" spans="1:5" x14ac:dyDescent="0.3">
      <c r="A314" s="78">
        <v>307</v>
      </c>
      <c r="B314" s="58">
        <v>9025029.2316179741</v>
      </c>
      <c r="C314" s="59">
        <v>3795036.816511678</v>
      </c>
      <c r="D314" s="59">
        <v>2131856.3381226491</v>
      </c>
      <c r="E314" s="77">
        <f t="shared" si="14"/>
        <v>14951922.386252301</v>
      </c>
    </row>
    <row r="315" spans="1:5" x14ac:dyDescent="0.3">
      <c r="A315" s="78">
        <v>308</v>
      </c>
      <c r="B315" s="58">
        <v>9598059.6645774543</v>
      </c>
      <c r="C315" s="59">
        <v>4512550.8743288927</v>
      </c>
      <c r="D315" s="59">
        <v>150664.75072090194</v>
      </c>
      <c r="E315" s="77">
        <f t="shared" si="14"/>
        <v>14261275.289627248</v>
      </c>
    </row>
    <row r="316" spans="1:5" x14ac:dyDescent="0.3">
      <c r="A316" s="78">
        <v>309</v>
      </c>
      <c r="B316" s="58">
        <v>5043210.5754265673</v>
      </c>
      <c r="C316" s="59">
        <v>6474303.6488359515</v>
      </c>
      <c r="D316" s="59">
        <v>1469121.5722372849</v>
      </c>
      <c r="E316" s="77">
        <f t="shared" si="14"/>
        <v>12986635.796499804</v>
      </c>
    </row>
    <row r="317" spans="1:5" x14ac:dyDescent="0.3">
      <c r="A317" s="78">
        <v>310</v>
      </c>
      <c r="B317" s="58">
        <v>6461596.762250795</v>
      </c>
      <c r="C317" s="59">
        <v>0</v>
      </c>
      <c r="D317" s="59">
        <v>274860.96265820158</v>
      </c>
      <c r="E317" s="77">
        <f t="shared" si="14"/>
        <v>6736457.7249089964</v>
      </c>
    </row>
    <row r="318" spans="1:5" x14ac:dyDescent="0.3">
      <c r="A318" s="78">
        <v>311</v>
      </c>
      <c r="B318" s="58">
        <v>2410098.5680853003</v>
      </c>
      <c r="C318" s="59">
        <v>4906761.9448337797</v>
      </c>
      <c r="D318" s="59">
        <v>1043718.124714574</v>
      </c>
      <c r="E318" s="77">
        <f t="shared" si="14"/>
        <v>8360578.6376336534</v>
      </c>
    </row>
    <row r="319" spans="1:5" x14ac:dyDescent="0.3">
      <c r="A319" s="78">
        <v>312</v>
      </c>
      <c r="B319" s="58">
        <v>9246579.6583122667</v>
      </c>
      <c r="C319" s="59">
        <v>0</v>
      </c>
      <c r="D319" s="59">
        <v>3430519.3481076607</v>
      </c>
      <c r="E319" s="77">
        <f t="shared" si="14"/>
        <v>12677099.006419927</v>
      </c>
    </row>
    <row r="320" spans="1:5" x14ac:dyDescent="0.3">
      <c r="A320" s="78">
        <v>313</v>
      </c>
      <c r="B320" s="58">
        <v>4277626.1697431915</v>
      </c>
      <c r="C320" s="59">
        <v>7716014.9808217958</v>
      </c>
      <c r="D320" s="59">
        <v>240879.00977662386</v>
      </c>
      <c r="E320" s="77">
        <f t="shared" si="14"/>
        <v>12234520.160341611</v>
      </c>
    </row>
    <row r="321" spans="1:5" x14ac:dyDescent="0.3">
      <c r="A321" s="78">
        <v>314</v>
      </c>
      <c r="B321" s="58">
        <v>9314657.5344382953</v>
      </c>
      <c r="C321" s="59">
        <v>1291762.6625976788</v>
      </c>
      <c r="D321" s="59">
        <v>895768.47669681394</v>
      </c>
      <c r="E321" s="77">
        <f t="shared" si="14"/>
        <v>11502188.673732787</v>
      </c>
    </row>
    <row r="322" spans="1:5" x14ac:dyDescent="0.3">
      <c r="A322" s="78">
        <v>315</v>
      </c>
      <c r="B322" s="58">
        <v>23357806.028877445</v>
      </c>
      <c r="C322" s="59">
        <v>5409651.4333917294</v>
      </c>
      <c r="D322" s="59">
        <v>77012.032791684716</v>
      </c>
      <c r="E322" s="77">
        <f t="shared" si="14"/>
        <v>28844469.495060857</v>
      </c>
    </row>
    <row r="323" spans="1:5" x14ac:dyDescent="0.3">
      <c r="A323" s="78">
        <v>316</v>
      </c>
      <c r="B323" s="58">
        <v>3073256.3976421775</v>
      </c>
      <c r="C323" s="59">
        <v>626819.46188072138</v>
      </c>
      <c r="D323" s="59">
        <v>590136.42260917416</v>
      </c>
      <c r="E323" s="77">
        <f t="shared" si="14"/>
        <v>4290212.2821320724</v>
      </c>
    </row>
    <row r="324" spans="1:5" x14ac:dyDescent="0.3">
      <c r="A324" s="78">
        <v>317</v>
      </c>
      <c r="B324" s="58">
        <v>5136700.429508728</v>
      </c>
      <c r="C324" s="59">
        <v>26171035.900714613</v>
      </c>
      <c r="D324" s="59">
        <v>3229714.6136087533</v>
      </c>
      <c r="E324" s="77">
        <f t="shared" si="14"/>
        <v>34537450.943832092</v>
      </c>
    </row>
    <row r="325" spans="1:5" x14ac:dyDescent="0.3">
      <c r="A325" s="78">
        <v>318</v>
      </c>
      <c r="B325" s="58">
        <v>12713864.681612624</v>
      </c>
      <c r="C325" s="59">
        <v>1314468.4135576205</v>
      </c>
      <c r="D325" s="59">
        <v>553026.67540435609</v>
      </c>
      <c r="E325" s="77">
        <f t="shared" si="14"/>
        <v>14581359.770574601</v>
      </c>
    </row>
    <row r="326" spans="1:5" x14ac:dyDescent="0.3">
      <c r="A326" s="78">
        <v>319</v>
      </c>
      <c r="B326" s="58">
        <v>6152276.8522453578</v>
      </c>
      <c r="C326" s="59">
        <v>0</v>
      </c>
      <c r="D326" s="59">
        <v>2210417.2812318364</v>
      </c>
      <c r="E326" s="77">
        <f t="shared" si="14"/>
        <v>8362694.1334771942</v>
      </c>
    </row>
    <row r="327" spans="1:5" x14ac:dyDescent="0.3">
      <c r="A327" s="78">
        <v>320</v>
      </c>
      <c r="B327" s="58">
        <v>8151922.3178415019</v>
      </c>
      <c r="C327" s="59">
        <v>9380903.1785995234</v>
      </c>
      <c r="D327" s="59">
        <v>506468.87273064692</v>
      </c>
      <c r="E327" s="77">
        <f t="shared" si="14"/>
        <v>18039294.369171672</v>
      </c>
    </row>
    <row r="328" spans="1:5" x14ac:dyDescent="0.3">
      <c r="A328" s="78">
        <v>321</v>
      </c>
      <c r="B328" s="58">
        <v>3373100.3473099209</v>
      </c>
      <c r="C328" s="59">
        <v>0</v>
      </c>
      <c r="D328" s="59">
        <v>4810673.5781839816</v>
      </c>
      <c r="E328" s="77">
        <f t="shared" si="14"/>
        <v>8183773.9254939025</v>
      </c>
    </row>
    <row r="329" spans="1:5" x14ac:dyDescent="0.3">
      <c r="A329" s="78">
        <v>322</v>
      </c>
      <c r="B329" s="58">
        <v>11882047.612810083</v>
      </c>
      <c r="C329" s="59">
        <v>2604817.7535612928</v>
      </c>
      <c r="D329" s="59">
        <v>2093830.208316338</v>
      </c>
      <c r="E329" s="77">
        <f t="shared" ref="E329:E392" si="15">SUM(B329:D329)</f>
        <v>16580695.574687712</v>
      </c>
    </row>
    <row r="330" spans="1:5" x14ac:dyDescent="0.3">
      <c r="A330" s="78">
        <v>323</v>
      </c>
      <c r="B330" s="58">
        <v>4186387.3924743794</v>
      </c>
      <c r="C330" s="59">
        <v>16342899.54959983</v>
      </c>
      <c r="D330" s="59">
        <v>268335.76669023815</v>
      </c>
      <c r="E330" s="77">
        <f t="shared" si="15"/>
        <v>20797622.708764449</v>
      </c>
    </row>
    <row r="331" spans="1:5" x14ac:dyDescent="0.3">
      <c r="A331" s="78">
        <v>324</v>
      </c>
      <c r="B331" s="58">
        <v>7587368.4912920529</v>
      </c>
      <c r="C331" s="59">
        <v>12253490.963670779</v>
      </c>
      <c r="D331" s="59">
        <v>842479.96030092798</v>
      </c>
      <c r="E331" s="77">
        <f t="shared" si="15"/>
        <v>20683339.415263757</v>
      </c>
    </row>
    <row r="332" spans="1:5" x14ac:dyDescent="0.3">
      <c r="A332" s="78">
        <v>325</v>
      </c>
      <c r="B332" s="58">
        <v>5729660.1952550057</v>
      </c>
      <c r="C332" s="59">
        <v>0</v>
      </c>
      <c r="D332" s="59">
        <v>47248.082864916483</v>
      </c>
      <c r="E332" s="77">
        <f t="shared" si="15"/>
        <v>5776908.2781199226</v>
      </c>
    </row>
    <row r="333" spans="1:5" x14ac:dyDescent="0.3">
      <c r="A333" s="78">
        <v>326</v>
      </c>
      <c r="B333" s="58">
        <v>6849418.6632648632</v>
      </c>
      <c r="C333" s="59">
        <v>13146143.206419416</v>
      </c>
      <c r="D333" s="59">
        <v>0</v>
      </c>
      <c r="E333" s="77">
        <f t="shared" si="15"/>
        <v>19995561.869684279</v>
      </c>
    </row>
    <row r="334" spans="1:5" x14ac:dyDescent="0.3">
      <c r="A334" s="78">
        <v>327</v>
      </c>
      <c r="B334" s="58">
        <v>10107852.193186382</v>
      </c>
      <c r="C334" s="59">
        <v>26186034.61425129</v>
      </c>
      <c r="D334" s="59">
        <v>6437050.3138567088</v>
      </c>
      <c r="E334" s="77">
        <f t="shared" si="15"/>
        <v>42730937.121294379</v>
      </c>
    </row>
    <row r="335" spans="1:5" x14ac:dyDescent="0.3">
      <c r="A335" s="78">
        <v>328</v>
      </c>
      <c r="B335" s="58">
        <v>5569956.3986608088</v>
      </c>
      <c r="C335" s="59">
        <v>4388983.9961312143</v>
      </c>
      <c r="D335" s="59">
        <v>0</v>
      </c>
      <c r="E335" s="77">
        <f t="shared" si="15"/>
        <v>9958940.394792024</v>
      </c>
    </row>
    <row r="336" spans="1:5" x14ac:dyDescent="0.3">
      <c r="A336" s="78">
        <v>329</v>
      </c>
      <c r="B336" s="58">
        <v>6234011.9650108572</v>
      </c>
      <c r="C336" s="59">
        <v>16047981.098429693</v>
      </c>
      <c r="D336" s="59">
        <v>1667300.6240021645</v>
      </c>
      <c r="E336" s="77">
        <f t="shared" si="15"/>
        <v>23949293.687442716</v>
      </c>
    </row>
    <row r="337" spans="1:5" x14ac:dyDescent="0.3">
      <c r="A337" s="78">
        <v>330</v>
      </c>
      <c r="B337" s="58">
        <v>1937620.986596154</v>
      </c>
      <c r="C337" s="59">
        <v>6727261.9737111125</v>
      </c>
      <c r="D337" s="59">
        <v>921744.24228876154</v>
      </c>
      <c r="E337" s="77">
        <f t="shared" si="15"/>
        <v>9586627.2025960274</v>
      </c>
    </row>
    <row r="338" spans="1:5" x14ac:dyDescent="0.3">
      <c r="A338" s="78">
        <v>331</v>
      </c>
      <c r="B338" s="58">
        <v>7302835.3967084382</v>
      </c>
      <c r="C338" s="59">
        <v>938232.17253612098</v>
      </c>
      <c r="D338" s="59">
        <v>0</v>
      </c>
      <c r="E338" s="77">
        <f t="shared" si="15"/>
        <v>8241067.5692445589</v>
      </c>
    </row>
    <row r="339" spans="1:5" x14ac:dyDescent="0.3">
      <c r="A339" s="78">
        <v>332</v>
      </c>
      <c r="B339" s="58">
        <v>3077890.6386175673</v>
      </c>
      <c r="C339" s="59">
        <v>0</v>
      </c>
      <c r="D339" s="59">
        <v>1247163.3239419451</v>
      </c>
      <c r="E339" s="77">
        <f t="shared" si="15"/>
        <v>4325053.9625595119</v>
      </c>
    </row>
    <row r="340" spans="1:5" x14ac:dyDescent="0.3">
      <c r="A340" s="78">
        <v>333</v>
      </c>
      <c r="B340" s="58">
        <v>5544972.6868021814</v>
      </c>
      <c r="C340" s="59">
        <v>0</v>
      </c>
      <c r="D340" s="59">
        <v>1186095.5522437759</v>
      </c>
      <c r="E340" s="77">
        <f t="shared" si="15"/>
        <v>6731068.2390459571</v>
      </c>
    </row>
    <row r="341" spans="1:5" x14ac:dyDescent="0.3">
      <c r="A341" s="78">
        <v>334</v>
      </c>
      <c r="B341" s="58">
        <v>9479587.5788072776</v>
      </c>
      <c r="C341" s="59">
        <v>1377075.5517353504</v>
      </c>
      <c r="D341" s="59">
        <v>60291.649394854205</v>
      </c>
      <c r="E341" s="77">
        <f t="shared" si="15"/>
        <v>10916954.779937483</v>
      </c>
    </row>
    <row r="342" spans="1:5" x14ac:dyDescent="0.3">
      <c r="A342" s="78">
        <v>335</v>
      </c>
      <c r="B342" s="58">
        <v>3130825.602582593</v>
      </c>
      <c r="C342" s="59">
        <v>10300429.383980136</v>
      </c>
      <c r="D342" s="59">
        <v>4727822.4235365028</v>
      </c>
      <c r="E342" s="77">
        <f t="shared" si="15"/>
        <v>18159077.410099231</v>
      </c>
    </row>
    <row r="343" spans="1:5" x14ac:dyDescent="0.3">
      <c r="A343" s="78">
        <v>336</v>
      </c>
      <c r="B343" s="58">
        <v>3742772.7245345153</v>
      </c>
      <c r="C343" s="59">
        <v>5170175.5714182975</v>
      </c>
      <c r="D343" s="59">
        <v>2956475.5739520378</v>
      </c>
      <c r="E343" s="77">
        <f t="shared" si="15"/>
        <v>11869423.86990485</v>
      </c>
    </row>
    <row r="344" spans="1:5" x14ac:dyDescent="0.3">
      <c r="A344" s="78">
        <v>337</v>
      </c>
      <c r="B344" s="58">
        <v>8908901.6388258804</v>
      </c>
      <c r="C344" s="59">
        <v>7054059.2393401386</v>
      </c>
      <c r="D344" s="59">
        <v>241800.0101469832</v>
      </c>
      <c r="E344" s="77">
        <f t="shared" si="15"/>
        <v>16204760.888313003</v>
      </c>
    </row>
    <row r="345" spans="1:5" x14ac:dyDescent="0.3">
      <c r="A345" s="78">
        <v>338</v>
      </c>
      <c r="B345" s="58">
        <v>10351107.657645488</v>
      </c>
      <c r="C345" s="59">
        <v>1681190.1597948927</v>
      </c>
      <c r="D345" s="59">
        <v>10283178.582248982</v>
      </c>
      <c r="E345" s="77">
        <f t="shared" si="15"/>
        <v>22315476.399689361</v>
      </c>
    </row>
    <row r="346" spans="1:5" x14ac:dyDescent="0.3">
      <c r="A346" s="78">
        <v>339</v>
      </c>
      <c r="B346" s="58">
        <v>2089067.4840901433</v>
      </c>
      <c r="C346" s="59">
        <v>3141348.4447600287</v>
      </c>
      <c r="D346" s="59">
        <v>3894306.9376388169</v>
      </c>
      <c r="E346" s="77">
        <f t="shared" si="15"/>
        <v>9124722.8664889894</v>
      </c>
    </row>
    <row r="347" spans="1:5" x14ac:dyDescent="0.3">
      <c r="A347" s="78">
        <v>340</v>
      </c>
      <c r="B347" s="58">
        <v>2376190.3099821652</v>
      </c>
      <c r="C347" s="59">
        <v>5592584.7624992179</v>
      </c>
      <c r="D347" s="59">
        <v>0</v>
      </c>
      <c r="E347" s="77">
        <f t="shared" si="15"/>
        <v>7968775.0724813826</v>
      </c>
    </row>
    <row r="348" spans="1:5" x14ac:dyDescent="0.3">
      <c r="A348" s="78">
        <v>341</v>
      </c>
      <c r="B348" s="58">
        <v>5123343.4469897384</v>
      </c>
      <c r="C348" s="59">
        <v>0</v>
      </c>
      <c r="D348" s="59">
        <v>440340.80913687247</v>
      </c>
      <c r="E348" s="77">
        <f t="shared" si="15"/>
        <v>5563684.2561266106</v>
      </c>
    </row>
    <row r="349" spans="1:5" x14ac:dyDescent="0.3">
      <c r="A349" s="78">
        <v>342</v>
      </c>
      <c r="B349" s="58">
        <v>30226598.164435733</v>
      </c>
      <c r="C349" s="59">
        <v>0</v>
      </c>
      <c r="D349" s="59">
        <v>1274579.211720794</v>
      </c>
      <c r="E349" s="77">
        <f t="shared" si="15"/>
        <v>31501177.376156528</v>
      </c>
    </row>
    <row r="350" spans="1:5" x14ac:dyDescent="0.3">
      <c r="A350" s="78">
        <v>343</v>
      </c>
      <c r="B350" s="58">
        <v>7857875.3184698019</v>
      </c>
      <c r="C350" s="59">
        <v>2732338.9434537413</v>
      </c>
      <c r="D350" s="59">
        <v>3471668.3117232481</v>
      </c>
      <c r="E350" s="77">
        <f t="shared" si="15"/>
        <v>14061882.573646791</v>
      </c>
    </row>
    <row r="351" spans="1:5" x14ac:dyDescent="0.3">
      <c r="A351" s="78">
        <v>344</v>
      </c>
      <c r="B351" s="58">
        <v>1981117.5947771398</v>
      </c>
      <c r="C351" s="59">
        <v>12738320.038491564</v>
      </c>
      <c r="D351" s="59">
        <v>385527.92847896647</v>
      </c>
      <c r="E351" s="77">
        <f t="shared" si="15"/>
        <v>15104965.56174767</v>
      </c>
    </row>
    <row r="352" spans="1:5" x14ac:dyDescent="0.3">
      <c r="A352" s="78">
        <v>345</v>
      </c>
      <c r="B352" s="58">
        <v>11121314.549003776</v>
      </c>
      <c r="C352" s="59">
        <v>0</v>
      </c>
      <c r="D352" s="59">
        <v>234638.12465321779</v>
      </c>
      <c r="E352" s="77">
        <f t="shared" si="15"/>
        <v>11355952.673656994</v>
      </c>
    </row>
    <row r="353" spans="1:5" x14ac:dyDescent="0.3">
      <c r="A353" s="78">
        <v>346</v>
      </c>
      <c r="B353" s="58">
        <v>19616867.061164182</v>
      </c>
      <c r="C353" s="59">
        <v>17349347.268021896</v>
      </c>
      <c r="D353" s="59">
        <v>1528524.4226165977</v>
      </c>
      <c r="E353" s="77">
        <f t="shared" si="15"/>
        <v>38494738.751802683</v>
      </c>
    </row>
    <row r="354" spans="1:5" x14ac:dyDescent="0.3">
      <c r="A354" s="78">
        <v>347</v>
      </c>
      <c r="B354" s="58">
        <v>26735703.603222914</v>
      </c>
      <c r="C354" s="59">
        <v>8885741.8345009498</v>
      </c>
      <c r="D354" s="59">
        <v>0</v>
      </c>
      <c r="E354" s="77">
        <f t="shared" si="15"/>
        <v>35621445.43772386</v>
      </c>
    </row>
    <row r="355" spans="1:5" x14ac:dyDescent="0.3">
      <c r="A355" s="78">
        <v>348</v>
      </c>
      <c r="B355" s="58">
        <v>5058235.2977883425</v>
      </c>
      <c r="C355" s="59">
        <v>8770194.5886004698</v>
      </c>
      <c r="D355" s="59">
        <v>226027.34265907391</v>
      </c>
      <c r="E355" s="77">
        <f t="shared" si="15"/>
        <v>14054457.229047887</v>
      </c>
    </row>
    <row r="356" spans="1:5" x14ac:dyDescent="0.3">
      <c r="A356" s="78">
        <v>349</v>
      </c>
      <c r="B356" s="58">
        <v>9851328.9479256421</v>
      </c>
      <c r="C356" s="59">
        <v>8161698.1228802986</v>
      </c>
      <c r="D356" s="59">
        <v>1396886.9437158634</v>
      </c>
      <c r="E356" s="77">
        <f t="shared" si="15"/>
        <v>19409914.014521804</v>
      </c>
    </row>
    <row r="357" spans="1:5" x14ac:dyDescent="0.3">
      <c r="A357" s="78">
        <v>350</v>
      </c>
      <c r="B357" s="58">
        <v>5616368.5243697343</v>
      </c>
      <c r="C357" s="59">
        <v>3098000.5057493174</v>
      </c>
      <c r="D357" s="59">
        <v>525414.7713198748</v>
      </c>
      <c r="E357" s="77">
        <f t="shared" si="15"/>
        <v>9239783.8014389277</v>
      </c>
    </row>
    <row r="358" spans="1:5" x14ac:dyDescent="0.3">
      <c r="A358" s="78">
        <v>351</v>
      </c>
      <c r="B358" s="58">
        <v>4377376.1111558033</v>
      </c>
      <c r="C358" s="59">
        <v>14195876.490211835</v>
      </c>
      <c r="D358" s="59">
        <v>1370415.5112589379</v>
      </c>
      <c r="E358" s="77">
        <f t="shared" si="15"/>
        <v>19943668.112626575</v>
      </c>
    </row>
    <row r="359" spans="1:5" x14ac:dyDescent="0.3">
      <c r="A359" s="78">
        <v>352</v>
      </c>
      <c r="B359" s="58">
        <v>27177957.892882183</v>
      </c>
      <c r="C359" s="59">
        <v>8113885.7198717725</v>
      </c>
      <c r="D359" s="59">
        <v>9726679.618937768</v>
      </c>
      <c r="E359" s="77">
        <f t="shared" si="15"/>
        <v>45018523.231691726</v>
      </c>
    </row>
    <row r="360" spans="1:5" x14ac:dyDescent="0.3">
      <c r="A360" s="78">
        <v>353</v>
      </c>
      <c r="B360" s="58">
        <v>9159555.1307080537</v>
      </c>
      <c r="C360" s="59">
        <v>3163249.08450606</v>
      </c>
      <c r="D360" s="59">
        <v>1334956.5433889627</v>
      </c>
      <c r="E360" s="77">
        <f t="shared" si="15"/>
        <v>13657760.758603077</v>
      </c>
    </row>
    <row r="361" spans="1:5" x14ac:dyDescent="0.3">
      <c r="A361" s="78">
        <v>354</v>
      </c>
      <c r="B361" s="58">
        <v>1469164.8216378549</v>
      </c>
      <c r="C361" s="59">
        <v>0</v>
      </c>
      <c r="D361" s="59">
        <v>1343561.5400443799</v>
      </c>
      <c r="E361" s="77">
        <f t="shared" si="15"/>
        <v>2812726.3616822348</v>
      </c>
    </row>
    <row r="362" spans="1:5" x14ac:dyDescent="0.3">
      <c r="A362" s="78">
        <v>355</v>
      </c>
      <c r="B362" s="58">
        <v>16266945.060629094</v>
      </c>
      <c r="C362" s="59">
        <v>9900194.2250940055</v>
      </c>
      <c r="D362" s="59">
        <v>12177101.060368882</v>
      </c>
      <c r="E362" s="77">
        <f t="shared" si="15"/>
        <v>38344240.346091978</v>
      </c>
    </row>
    <row r="363" spans="1:5" x14ac:dyDescent="0.3">
      <c r="A363" s="78">
        <v>356</v>
      </c>
      <c r="B363" s="58">
        <v>2877600.2404044755</v>
      </c>
      <c r="C363" s="59">
        <v>1348123.6396485888</v>
      </c>
      <c r="D363" s="59">
        <v>1764523.7920521977</v>
      </c>
      <c r="E363" s="77">
        <f t="shared" si="15"/>
        <v>5990247.6721052621</v>
      </c>
    </row>
    <row r="364" spans="1:5" x14ac:dyDescent="0.3">
      <c r="A364" s="78">
        <v>357</v>
      </c>
      <c r="B364" s="58">
        <v>2855377.3015734726</v>
      </c>
      <c r="C364" s="59">
        <v>0</v>
      </c>
      <c r="D364" s="59">
        <v>0</v>
      </c>
      <c r="E364" s="77">
        <f t="shared" si="15"/>
        <v>2855377.3015734726</v>
      </c>
    </row>
    <row r="365" spans="1:5" x14ac:dyDescent="0.3">
      <c r="A365" s="78">
        <v>358</v>
      </c>
      <c r="B365" s="58">
        <v>11184584.059311628</v>
      </c>
      <c r="C365" s="59">
        <v>0</v>
      </c>
      <c r="D365" s="59">
        <v>754205.65537240088</v>
      </c>
      <c r="E365" s="77">
        <f t="shared" si="15"/>
        <v>11938789.71468403</v>
      </c>
    </row>
    <row r="366" spans="1:5" x14ac:dyDescent="0.3">
      <c r="A366" s="78">
        <v>359</v>
      </c>
      <c r="B366" s="58">
        <v>26648952.509658787</v>
      </c>
      <c r="C366" s="59">
        <v>6670603.3923355993</v>
      </c>
      <c r="D366" s="59">
        <v>2110525.0245455415</v>
      </c>
      <c r="E366" s="77">
        <f t="shared" si="15"/>
        <v>35430080.926539928</v>
      </c>
    </row>
    <row r="367" spans="1:5" x14ac:dyDescent="0.3">
      <c r="A367" s="78">
        <v>360</v>
      </c>
      <c r="B367" s="58">
        <v>3073481.0670570987</v>
      </c>
      <c r="C367" s="59">
        <v>0</v>
      </c>
      <c r="D367" s="59">
        <v>1755012.304343136</v>
      </c>
      <c r="E367" s="77">
        <f t="shared" si="15"/>
        <v>4828493.3714002352</v>
      </c>
    </row>
    <row r="368" spans="1:5" x14ac:dyDescent="0.3">
      <c r="A368" s="78">
        <v>361</v>
      </c>
      <c r="B368" s="58">
        <v>8296404.5726343943</v>
      </c>
      <c r="C368" s="59">
        <v>0</v>
      </c>
      <c r="D368" s="59">
        <v>850642.53306908044</v>
      </c>
      <c r="E368" s="77">
        <f t="shared" si="15"/>
        <v>9147047.105703475</v>
      </c>
    </row>
    <row r="369" spans="1:5" x14ac:dyDescent="0.3">
      <c r="A369" s="78">
        <v>362</v>
      </c>
      <c r="B369" s="58">
        <v>1949567.3447155692</v>
      </c>
      <c r="C369" s="59">
        <v>4664946.570355678</v>
      </c>
      <c r="D369" s="59">
        <v>966262.48301866418</v>
      </c>
      <c r="E369" s="77">
        <f t="shared" si="15"/>
        <v>7580776.3980899118</v>
      </c>
    </row>
    <row r="370" spans="1:5" x14ac:dyDescent="0.3">
      <c r="A370" s="78">
        <v>363</v>
      </c>
      <c r="B370" s="58">
        <v>2491543.580916259</v>
      </c>
      <c r="C370" s="59">
        <v>3523551.3356409483</v>
      </c>
      <c r="D370" s="59">
        <v>8747361.1842306703</v>
      </c>
      <c r="E370" s="77">
        <f t="shared" si="15"/>
        <v>14762456.100787878</v>
      </c>
    </row>
    <row r="371" spans="1:5" x14ac:dyDescent="0.3">
      <c r="A371" s="78">
        <v>364</v>
      </c>
      <c r="B371" s="58">
        <v>2100534.3017598595</v>
      </c>
      <c r="C371" s="59">
        <v>15842952.908492943</v>
      </c>
      <c r="D371" s="59">
        <v>3961244.7903781924</v>
      </c>
      <c r="E371" s="77">
        <f t="shared" si="15"/>
        <v>21904732.000630997</v>
      </c>
    </row>
    <row r="372" spans="1:5" x14ac:dyDescent="0.3">
      <c r="A372" s="78">
        <v>365</v>
      </c>
      <c r="B372" s="58">
        <v>18462327.907689761</v>
      </c>
      <c r="C372" s="59">
        <v>14612933.699486973</v>
      </c>
      <c r="D372" s="59">
        <v>2638253.2959829457</v>
      </c>
      <c r="E372" s="77">
        <f t="shared" si="15"/>
        <v>35713514.903159678</v>
      </c>
    </row>
    <row r="373" spans="1:5" x14ac:dyDescent="0.3">
      <c r="A373" s="78">
        <v>366</v>
      </c>
      <c r="B373" s="58">
        <v>2338697.0268634581</v>
      </c>
      <c r="C373" s="59">
        <v>9299263.0112958234</v>
      </c>
      <c r="D373" s="59">
        <v>2926115.3687800728</v>
      </c>
      <c r="E373" s="77">
        <f t="shared" si="15"/>
        <v>14564075.406939354</v>
      </c>
    </row>
    <row r="374" spans="1:5" x14ac:dyDescent="0.3">
      <c r="A374" s="78">
        <v>367</v>
      </c>
      <c r="B374" s="58">
        <v>13790667.357845478</v>
      </c>
      <c r="C374" s="59">
        <v>6918613.0089754574</v>
      </c>
      <c r="D374" s="59">
        <v>1948082.1063603761</v>
      </c>
      <c r="E374" s="77">
        <f t="shared" si="15"/>
        <v>22657362.473181311</v>
      </c>
    </row>
    <row r="375" spans="1:5" x14ac:dyDescent="0.3">
      <c r="A375" s="78">
        <v>368</v>
      </c>
      <c r="B375" s="58">
        <v>5425913.4584447164</v>
      </c>
      <c r="C375" s="59">
        <v>8320961.9254956581</v>
      </c>
      <c r="D375" s="59">
        <v>2203445.8979351795</v>
      </c>
      <c r="E375" s="77">
        <f t="shared" si="15"/>
        <v>15950321.281875554</v>
      </c>
    </row>
    <row r="376" spans="1:5" x14ac:dyDescent="0.3">
      <c r="A376" s="78">
        <v>369</v>
      </c>
      <c r="B376" s="58">
        <v>2884359.416665813</v>
      </c>
      <c r="C376" s="59">
        <v>7522311.5264280662</v>
      </c>
      <c r="D376" s="59">
        <v>3387570.9803784122</v>
      </c>
      <c r="E376" s="77">
        <f t="shared" si="15"/>
        <v>13794241.923472291</v>
      </c>
    </row>
    <row r="377" spans="1:5" x14ac:dyDescent="0.3">
      <c r="A377" s="78">
        <v>370</v>
      </c>
      <c r="B377" s="58">
        <v>3821878.7886189884</v>
      </c>
      <c r="C377" s="59">
        <v>7487439.7792715505</v>
      </c>
      <c r="D377" s="59">
        <v>881205.30588775536</v>
      </c>
      <c r="E377" s="77">
        <f t="shared" si="15"/>
        <v>12190523.873778295</v>
      </c>
    </row>
    <row r="378" spans="1:5" x14ac:dyDescent="0.3">
      <c r="A378" s="78">
        <v>371</v>
      </c>
      <c r="B378" s="58">
        <v>5625341.6603572806</v>
      </c>
      <c r="C378" s="59">
        <v>0</v>
      </c>
      <c r="D378" s="59">
        <v>7583950.102462166</v>
      </c>
      <c r="E378" s="77">
        <f t="shared" si="15"/>
        <v>13209291.762819447</v>
      </c>
    </row>
    <row r="379" spans="1:5" x14ac:dyDescent="0.3">
      <c r="A379" s="78">
        <v>372</v>
      </c>
      <c r="B379" s="58">
        <v>21201615.076027595</v>
      </c>
      <c r="C379" s="59">
        <v>2311149.8219051114</v>
      </c>
      <c r="D379" s="59">
        <v>1101283.2829800635</v>
      </c>
      <c r="E379" s="77">
        <f t="shared" si="15"/>
        <v>24614048.180912767</v>
      </c>
    </row>
    <row r="380" spans="1:5" x14ac:dyDescent="0.3">
      <c r="A380" s="78">
        <v>373</v>
      </c>
      <c r="B380" s="58">
        <v>1249450.7614515477</v>
      </c>
      <c r="C380" s="59">
        <v>11620331.570585843</v>
      </c>
      <c r="D380" s="59">
        <v>185201.72431815832</v>
      </c>
      <c r="E380" s="77">
        <f t="shared" si="15"/>
        <v>13054984.056355549</v>
      </c>
    </row>
    <row r="381" spans="1:5" x14ac:dyDescent="0.3">
      <c r="A381" s="78">
        <v>374</v>
      </c>
      <c r="B381" s="58">
        <v>5006255.6457599774</v>
      </c>
      <c r="C381" s="59">
        <v>7961672.0754479868</v>
      </c>
      <c r="D381" s="59">
        <v>414437.87589714298</v>
      </c>
      <c r="E381" s="77">
        <f t="shared" si="15"/>
        <v>13382365.597105108</v>
      </c>
    </row>
    <row r="382" spans="1:5" x14ac:dyDescent="0.3">
      <c r="A382" s="78">
        <v>375</v>
      </c>
      <c r="B382" s="58">
        <v>11369082.082492584</v>
      </c>
      <c r="C382" s="59">
        <v>4637694.1099894829</v>
      </c>
      <c r="D382" s="59">
        <v>2540997.5729621719</v>
      </c>
      <c r="E382" s="77">
        <f t="shared" si="15"/>
        <v>18547773.765444238</v>
      </c>
    </row>
    <row r="383" spans="1:5" x14ac:dyDescent="0.3">
      <c r="A383" s="78">
        <v>376</v>
      </c>
      <c r="B383" s="58">
        <v>610675.42206179688</v>
      </c>
      <c r="C383" s="59">
        <v>20535700.927029289</v>
      </c>
      <c r="D383" s="59">
        <v>0</v>
      </c>
      <c r="E383" s="77">
        <f t="shared" si="15"/>
        <v>21146376.349091087</v>
      </c>
    </row>
    <row r="384" spans="1:5" x14ac:dyDescent="0.3">
      <c r="A384" s="78">
        <v>377</v>
      </c>
      <c r="B384" s="58">
        <v>847549.92458614823</v>
      </c>
      <c r="C384" s="59">
        <v>4074417.8520166292</v>
      </c>
      <c r="D384" s="59">
        <v>0</v>
      </c>
      <c r="E384" s="77">
        <f t="shared" si="15"/>
        <v>4921967.7766027777</v>
      </c>
    </row>
    <row r="385" spans="1:5" x14ac:dyDescent="0.3">
      <c r="A385" s="78">
        <v>378</v>
      </c>
      <c r="B385" s="58">
        <v>8456805.4335424788</v>
      </c>
      <c r="C385" s="59">
        <v>19427332.181819066</v>
      </c>
      <c r="D385" s="59">
        <v>1427562.2687305186</v>
      </c>
      <c r="E385" s="77">
        <f t="shared" si="15"/>
        <v>29311699.884092063</v>
      </c>
    </row>
    <row r="386" spans="1:5" x14ac:dyDescent="0.3">
      <c r="A386" s="78">
        <v>379</v>
      </c>
      <c r="B386" s="58">
        <v>10897488.178018508</v>
      </c>
      <c r="C386" s="59">
        <v>0</v>
      </c>
      <c r="D386" s="59">
        <v>389880.66184855433</v>
      </c>
      <c r="E386" s="77">
        <f t="shared" si="15"/>
        <v>11287368.839867063</v>
      </c>
    </row>
    <row r="387" spans="1:5" x14ac:dyDescent="0.3">
      <c r="A387" s="78">
        <v>380</v>
      </c>
      <c r="B387" s="58">
        <v>10999612.155179542</v>
      </c>
      <c r="C387" s="59">
        <v>0</v>
      </c>
      <c r="D387" s="59">
        <v>359288.01986386313</v>
      </c>
      <c r="E387" s="77">
        <f t="shared" si="15"/>
        <v>11358900.175043404</v>
      </c>
    </row>
    <row r="388" spans="1:5" x14ac:dyDescent="0.3">
      <c r="A388" s="78">
        <v>381</v>
      </c>
      <c r="B388" s="58">
        <v>1542966.0919131995</v>
      </c>
      <c r="C388" s="59">
        <v>6865355.8258192977</v>
      </c>
      <c r="D388" s="59">
        <v>792183.03485439694</v>
      </c>
      <c r="E388" s="77">
        <f t="shared" si="15"/>
        <v>9200504.9525868949</v>
      </c>
    </row>
    <row r="389" spans="1:5" x14ac:dyDescent="0.3">
      <c r="A389" s="78">
        <v>382</v>
      </c>
      <c r="B389" s="58">
        <v>1633796.147515212</v>
      </c>
      <c r="C389" s="59">
        <v>5903437.0499410415</v>
      </c>
      <c r="D389" s="59">
        <v>8552537.5792951547</v>
      </c>
      <c r="E389" s="77">
        <f t="shared" si="15"/>
        <v>16089770.776751408</v>
      </c>
    </row>
    <row r="390" spans="1:5" x14ac:dyDescent="0.3">
      <c r="A390" s="78">
        <v>383</v>
      </c>
      <c r="B390" s="58">
        <v>10142551.305505076</v>
      </c>
      <c r="C390" s="59">
        <v>12277756.998395605</v>
      </c>
      <c r="D390" s="59">
        <v>665993.40219785657</v>
      </c>
      <c r="E390" s="77">
        <f t="shared" si="15"/>
        <v>23086301.706098538</v>
      </c>
    </row>
    <row r="391" spans="1:5" x14ac:dyDescent="0.3">
      <c r="A391" s="78">
        <v>384</v>
      </c>
      <c r="B391" s="58">
        <v>15817582.146131165</v>
      </c>
      <c r="C391" s="59">
        <v>6840704.9137219731</v>
      </c>
      <c r="D391" s="59">
        <v>4850602.4042351618</v>
      </c>
      <c r="E391" s="77">
        <f t="shared" si="15"/>
        <v>27508889.464088298</v>
      </c>
    </row>
    <row r="392" spans="1:5" x14ac:dyDescent="0.3">
      <c r="A392" s="78">
        <v>385</v>
      </c>
      <c r="B392" s="58">
        <v>4042564.444500431</v>
      </c>
      <c r="C392" s="59">
        <v>1825003.0288108324</v>
      </c>
      <c r="D392" s="59">
        <v>22925212.489208702</v>
      </c>
      <c r="E392" s="77">
        <f t="shared" si="15"/>
        <v>28792779.962519966</v>
      </c>
    </row>
    <row r="393" spans="1:5" x14ac:dyDescent="0.3">
      <c r="A393" s="78">
        <v>386</v>
      </c>
      <c r="B393" s="58">
        <v>18605966.62734532</v>
      </c>
      <c r="C393" s="59">
        <v>16060695.661209788</v>
      </c>
      <c r="D393" s="59">
        <v>1248946.0094747774</v>
      </c>
      <c r="E393" s="77">
        <f t="shared" ref="E393:E456" si="16">SUM(B393:D393)</f>
        <v>35915608.298029885</v>
      </c>
    </row>
    <row r="394" spans="1:5" x14ac:dyDescent="0.3">
      <c r="A394" s="78">
        <v>387</v>
      </c>
      <c r="B394" s="58">
        <v>709986.85023691598</v>
      </c>
      <c r="C394" s="59">
        <v>8447944.0074183885</v>
      </c>
      <c r="D394" s="59">
        <v>1165086.2743846625</v>
      </c>
      <c r="E394" s="77">
        <f t="shared" si="16"/>
        <v>10323017.132039968</v>
      </c>
    </row>
    <row r="395" spans="1:5" x14ac:dyDescent="0.3">
      <c r="A395" s="78">
        <v>388</v>
      </c>
      <c r="B395" s="58">
        <v>1249431.6394000337</v>
      </c>
      <c r="C395" s="59">
        <v>4798911.1998250457</v>
      </c>
      <c r="D395" s="59">
        <v>2172578.3345258939</v>
      </c>
      <c r="E395" s="77">
        <f t="shared" si="16"/>
        <v>8220921.1737509742</v>
      </c>
    </row>
    <row r="396" spans="1:5" x14ac:dyDescent="0.3">
      <c r="A396" s="78">
        <v>389</v>
      </c>
      <c r="B396" s="58">
        <v>11460213.12516086</v>
      </c>
      <c r="C396" s="59">
        <v>5798115.1580787078</v>
      </c>
      <c r="D396" s="59">
        <v>0</v>
      </c>
      <c r="E396" s="77">
        <f t="shared" si="16"/>
        <v>17258328.283239566</v>
      </c>
    </row>
    <row r="397" spans="1:5" x14ac:dyDescent="0.3">
      <c r="A397" s="78">
        <v>390</v>
      </c>
      <c r="B397" s="58">
        <v>2625703.1122627235</v>
      </c>
      <c r="C397" s="59">
        <v>9308258.3138609622</v>
      </c>
      <c r="D397" s="59">
        <v>1782160.7515355342</v>
      </c>
      <c r="E397" s="77">
        <f t="shared" si="16"/>
        <v>13716122.177659221</v>
      </c>
    </row>
    <row r="398" spans="1:5" x14ac:dyDescent="0.3">
      <c r="A398" s="78">
        <v>391</v>
      </c>
      <c r="B398" s="58">
        <v>2398560.0931965765</v>
      </c>
      <c r="C398" s="59">
        <v>690033.66321107873</v>
      </c>
      <c r="D398" s="59">
        <v>910723.38008393184</v>
      </c>
      <c r="E398" s="77">
        <f t="shared" si="16"/>
        <v>3999317.1364915874</v>
      </c>
    </row>
    <row r="399" spans="1:5" x14ac:dyDescent="0.3">
      <c r="A399" s="78">
        <v>392</v>
      </c>
      <c r="B399" s="58">
        <v>7059111.4854365271</v>
      </c>
      <c r="C399" s="59">
        <v>8435909.8000014443</v>
      </c>
      <c r="D399" s="59">
        <v>227953.95863376322</v>
      </c>
      <c r="E399" s="77">
        <f t="shared" si="16"/>
        <v>15722975.244071735</v>
      </c>
    </row>
    <row r="400" spans="1:5" x14ac:dyDescent="0.3">
      <c r="A400" s="78">
        <v>393</v>
      </c>
      <c r="B400" s="58">
        <v>26997337.933060847</v>
      </c>
      <c r="C400" s="59">
        <v>15657288.728385141</v>
      </c>
      <c r="D400" s="59">
        <v>2078616.7343652628</v>
      </c>
      <c r="E400" s="77">
        <f t="shared" si="16"/>
        <v>44733243.395811252</v>
      </c>
    </row>
    <row r="401" spans="1:5" x14ac:dyDescent="0.3">
      <c r="A401" s="78">
        <v>394</v>
      </c>
      <c r="B401" s="58">
        <v>11979991.510931959</v>
      </c>
      <c r="C401" s="59">
        <v>8465061.7143990416</v>
      </c>
      <c r="D401" s="59">
        <v>218742.08711311908</v>
      </c>
      <c r="E401" s="77">
        <f t="shared" si="16"/>
        <v>20663795.312444121</v>
      </c>
    </row>
    <row r="402" spans="1:5" x14ac:dyDescent="0.3">
      <c r="A402" s="78">
        <v>395</v>
      </c>
      <c r="B402" s="58">
        <v>5693665.6924331617</v>
      </c>
      <c r="C402" s="59">
        <v>8601516.6454896778</v>
      </c>
      <c r="D402" s="59">
        <v>1165094.2705771702</v>
      </c>
      <c r="E402" s="77">
        <f t="shared" si="16"/>
        <v>15460276.608500009</v>
      </c>
    </row>
    <row r="403" spans="1:5" x14ac:dyDescent="0.3">
      <c r="A403" s="78">
        <v>396</v>
      </c>
      <c r="B403" s="58">
        <v>12636637.996516099</v>
      </c>
      <c r="C403" s="59">
        <v>3553587.9984000125</v>
      </c>
      <c r="D403" s="59">
        <v>3090858.9699184648</v>
      </c>
      <c r="E403" s="77">
        <f t="shared" si="16"/>
        <v>19281084.964834575</v>
      </c>
    </row>
    <row r="404" spans="1:5" x14ac:dyDescent="0.3">
      <c r="A404" s="78">
        <v>397</v>
      </c>
      <c r="B404" s="58">
        <v>3157808.0108983992</v>
      </c>
      <c r="C404" s="59">
        <v>2310315.7626472171</v>
      </c>
      <c r="D404" s="59">
        <v>2476555.2128203423</v>
      </c>
      <c r="E404" s="77">
        <f t="shared" si="16"/>
        <v>7944678.986365959</v>
      </c>
    </row>
    <row r="405" spans="1:5" x14ac:dyDescent="0.3">
      <c r="A405" s="78">
        <v>398</v>
      </c>
      <c r="B405" s="58">
        <v>5865570.5551367886</v>
      </c>
      <c r="C405" s="59">
        <v>3141726.6121787257</v>
      </c>
      <c r="D405" s="59">
        <v>25585.997999264142</v>
      </c>
      <c r="E405" s="77">
        <f t="shared" si="16"/>
        <v>9032883.1653147787</v>
      </c>
    </row>
    <row r="406" spans="1:5" x14ac:dyDescent="0.3">
      <c r="A406" s="78">
        <v>399</v>
      </c>
      <c r="B406" s="58">
        <v>20489778.770732451</v>
      </c>
      <c r="C406" s="59">
        <v>3470894.0532854199</v>
      </c>
      <c r="D406" s="59">
        <v>0</v>
      </c>
      <c r="E406" s="77">
        <f t="shared" si="16"/>
        <v>23960672.824017871</v>
      </c>
    </row>
    <row r="407" spans="1:5" x14ac:dyDescent="0.3">
      <c r="A407" s="78">
        <v>400</v>
      </c>
      <c r="B407" s="58">
        <v>4495090.4474489335</v>
      </c>
      <c r="C407" s="59">
        <v>1778465.0195131397</v>
      </c>
      <c r="D407" s="59">
        <v>761411.82846494566</v>
      </c>
      <c r="E407" s="77">
        <f t="shared" si="16"/>
        <v>7034967.2954270188</v>
      </c>
    </row>
    <row r="408" spans="1:5" x14ac:dyDescent="0.3">
      <c r="A408" s="78">
        <v>401</v>
      </c>
      <c r="B408" s="58">
        <v>4511015.4552255198</v>
      </c>
      <c r="C408" s="59">
        <v>0</v>
      </c>
      <c r="D408" s="59">
        <v>1364725.5368554955</v>
      </c>
      <c r="E408" s="77">
        <f t="shared" si="16"/>
        <v>5875740.9920810154</v>
      </c>
    </row>
    <row r="409" spans="1:5" x14ac:dyDescent="0.3">
      <c r="A409" s="78">
        <v>402</v>
      </c>
      <c r="B409" s="58">
        <v>3153950.8769989628</v>
      </c>
      <c r="C409" s="59">
        <v>16108700.422556762</v>
      </c>
      <c r="D409" s="59">
        <v>5088381.7603405686</v>
      </c>
      <c r="E409" s="77">
        <f t="shared" si="16"/>
        <v>24351033.059896294</v>
      </c>
    </row>
    <row r="410" spans="1:5" x14ac:dyDescent="0.3">
      <c r="A410" s="78">
        <v>403</v>
      </c>
      <c r="B410" s="58">
        <v>495771.01391492831</v>
      </c>
      <c r="C410" s="59">
        <v>0</v>
      </c>
      <c r="D410" s="59">
        <v>1641492.1077379377</v>
      </c>
      <c r="E410" s="77">
        <f t="shared" si="16"/>
        <v>2137263.1216528658</v>
      </c>
    </row>
    <row r="411" spans="1:5" x14ac:dyDescent="0.3">
      <c r="A411" s="78">
        <v>404</v>
      </c>
      <c r="B411" s="58">
        <v>3559543.9832185768</v>
      </c>
      <c r="C411" s="59">
        <v>5482991.1756520569</v>
      </c>
      <c r="D411" s="59">
        <v>10589578.073938359</v>
      </c>
      <c r="E411" s="77">
        <f t="shared" si="16"/>
        <v>19632113.232808992</v>
      </c>
    </row>
    <row r="412" spans="1:5" x14ac:dyDescent="0.3">
      <c r="A412" s="78">
        <v>405</v>
      </c>
      <c r="B412" s="58">
        <v>1824322.9801841755</v>
      </c>
      <c r="C412" s="59">
        <v>0</v>
      </c>
      <c r="D412" s="59">
        <v>239918.13397055902</v>
      </c>
      <c r="E412" s="77">
        <f t="shared" si="16"/>
        <v>2064241.1141547346</v>
      </c>
    </row>
    <row r="413" spans="1:5" x14ac:dyDescent="0.3">
      <c r="A413" s="78">
        <v>406</v>
      </c>
      <c r="B413" s="58">
        <v>10633863.159344153</v>
      </c>
      <c r="C413" s="59">
        <v>3448492.6257336312</v>
      </c>
      <c r="D413" s="59">
        <v>659988.42011067865</v>
      </c>
      <c r="E413" s="77">
        <f t="shared" si="16"/>
        <v>14742344.205188463</v>
      </c>
    </row>
    <row r="414" spans="1:5" x14ac:dyDescent="0.3">
      <c r="A414" s="78">
        <v>407</v>
      </c>
      <c r="B414" s="58">
        <v>8508428.1050856262</v>
      </c>
      <c r="C414" s="59">
        <v>0</v>
      </c>
      <c r="D414" s="59">
        <v>12069873.023702949</v>
      </c>
      <c r="E414" s="77">
        <f t="shared" si="16"/>
        <v>20578301.128788576</v>
      </c>
    </row>
    <row r="415" spans="1:5" x14ac:dyDescent="0.3">
      <c r="A415" s="78">
        <v>408</v>
      </c>
      <c r="B415" s="58">
        <v>11214841.800267195</v>
      </c>
      <c r="C415" s="59">
        <v>2015582.6732364339</v>
      </c>
      <c r="D415" s="59">
        <v>285503.00536943675</v>
      </c>
      <c r="E415" s="77">
        <f t="shared" si="16"/>
        <v>13515927.478873065</v>
      </c>
    </row>
    <row r="416" spans="1:5" x14ac:dyDescent="0.3">
      <c r="A416" s="78">
        <v>409</v>
      </c>
      <c r="B416" s="58">
        <v>15845622.100806344</v>
      </c>
      <c r="C416" s="59">
        <v>14724282.336908929</v>
      </c>
      <c r="D416" s="59">
        <v>533250.62245416024</v>
      </c>
      <c r="E416" s="77">
        <f t="shared" si="16"/>
        <v>31103155.060169432</v>
      </c>
    </row>
    <row r="417" spans="1:5" x14ac:dyDescent="0.3">
      <c r="A417" s="78">
        <v>410</v>
      </c>
      <c r="B417" s="58">
        <v>7561110.9779236615</v>
      </c>
      <c r="C417" s="59">
        <v>4041677.197411058</v>
      </c>
      <c r="D417" s="59">
        <v>219105.75391883758</v>
      </c>
      <c r="E417" s="77">
        <f t="shared" si="16"/>
        <v>11821893.929253558</v>
      </c>
    </row>
    <row r="418" spans="1:5" x14ac:dyDescent="0.3">
      <c r="A418" s="78">
        <v>411</v>
      </c>
      <c r="B418" s="58">
        <v>10658631.35079423</v>
      </c>
      <c r="C418" s="59">
        <v>0</v>
      </c>
      <c r="D418" s="59">
        <v>2318693.9870777396</v>
      </c>
      <c r="E418" s="77">
        <f t="shared" si="16"/>
        <v>12977325.337871969</v>
      </c>
    </row>
    <row r="419" spans="1:5" x14ac:dyDescent="0.3">
      <c r="A419" s="78">
        <v>412</v>
      </c>
      <c r="B419" s="58">
        <v>18754125.04593841</v>
      </c>
      <c r="C419" s="59">
        <v>0</v>
      </c>
      <c r="D419" s="59">
        <v>0</v>
      </c>
      <c r="E419" s="77">
        <f t="shared" si="16"/>
        <v>18754125.04593841</v>
      </c>
    </row>
    <row r="420" spans="1:5" x14ac:dyDescent="0.3">
      <c r="A420" s="78">
        <v>413</v>
      </c>
      <c r="B420" s="58">
        <v>8962872.9217149783</v>
      </c>
      <c r="C420" s="59">
        <v>0</v>
      </c>
      <c r="D420" s="59">
        <v>0</v>
      </c>
      <c r="E420" s="77">
        <f t="shared" si="16"/>
        <v>8962872.9217149783</v>
      </c>
    </row>
    <row r="421" spans="1:5" x14ac:dyDescent="0.3">
      <c r="A421" s="78">
        <v>414</v>
      </c>
      <c r="B421" s="58">
        <v>4024513.0588270249</v>
      </c>
      <c r="C421" s="59">
        <v>9513361.8362334687</v>
      </c>
      <c r="D421" s="59">
        <v>5633768.9020144474</v>
      </c>
      <c r="E421" s="77">
        <f t="shared" si="16"/>
        <v>19171643.797074944</v>
      </c>
    </row>
    <row r="422" spans="1:5" x14ac:dyDescent="0.3">
      <c r="A422" s="78">
        <v>415</v>
      </c>
      <c r="B422" s="58">
        <v>4185266.57887751</v>
      </c>
      <c r="C422" s="59">
        <v>19278032.27647702</v>
      </c>
      <c r="D422" s="59">
        <v>66108.544201076496</v>
      </c>
      <c r="E422" s="77">
        <f t="shared" si="16"/>
        <v>23529407.399555605</v>
      </c>
    </row>
    <row r="423" spans="1:5" x14ac:dyDescent="0.3">
      <c r="A423" s="78">
        <v>416</v>
      </c>
      <c r="B423" s="58">
        <v>6829506.0327014681</v>
      </c>
      <c r="C423" s="59">
        <v>7937434.6344210329</v>
      </c>
      <c r="D423" s="59">
        <v>1228317.506404185</v>
      </c>
      <c r="E423" s="77">
        <f t="shared" si="16"/>
        <v>15995258.173526688</v>
      </c>
    </row>
    <row r="424" spans="1:5" x14ac:dyDescent="0.3">
      <c r="A424" s="78">
        <v>417</v>
      </c>
      <c r="B424" s="58">
        <v>4557414.2007967765</v>
      </c>
      <c r="C424" s="59">
        <v>2517120.9947149497</v>
      </c>
      <c r="D424" s="59">
        <v>1095255.2198866347</v>
      </c>
      <c r="E424" s="77">
        <f t="shared" si="16"/>
        <v>8169790.4153983612</v>
      </c>
    </row>
    <row r="425" spans="1:5" x14ac:dyDescent="0.3">
      <c r="A425" s="78">
        <v>418</v>
      </c>
      <c r="B425" s="58">
        <v>25225584.37073078</v>
      </c>
      <c r="C425" s="59">
        <v>19127130.930041205</v>
      </c>
      <c r="D425" s="59">
        <v>665523.16106811713</v>
      </c>
      <c r="E425" s="77">
        <f t="shared" si="16"/>
        <v>45018238.461840101</v>
      </c>
    </row>
    <row r="426" spans="1:5" x14ac:dyDescent="0.3">
      <c r="A426" s="78">
        <v>419</v>
      </c>
      <c r="B426" s="58">
        <v>28883030.623410575</v>
      </c>
      <c r="C426" s="59">
        <v>0</v>
      </c>
      <c r="D426" s="59">
        <v>3169763.5823135138</v>
      </c>
      <c r="E426" s="77">
        <f t="shared" si="16"/>
        <v>32052794.20572409</v>
      </c>
    </row>
    <row r="427" spans="1:5" x14ac:dyDescent="0.3">
      <c r="A427" s="78">
        <v>420</v>
      </c>
      <c r="B427" s="58">
        <v>2346989.2472162684</v>
      </c>
      <c r="C427" s="59">
        <v>2729189.2806452811</v>
      </c>
      <c r="D427" s="59">
        <v>1184671.2815559793</v>
      </c>
      <c r="E427" s="77">
        <f t="shared" si="16"/>
        <v>6260849.809417529</v>
      </c>
    </row>
    <row r="428" spans="1:5" x14ac:dyDescent="0.3">
      <c r="A428" s="78">
        <v>421</v>
      </c>
      <c r="B428" s="58">
        <v>1328694.9077017861</v>
      </c>
      <c r="C428" s="59">
        <v>6285120.6132842824</v>
      </c>
      <c r="D428" s="59">
        <v>49447.45152303233</v>
      </c>
      <c r="E428" s="77">
        <f t="shared" si="16"/>
        <v>7663262.972509101</v>
      </c>
    </row>
    <row r="429" spans="1:5" x14ac:dyDescent="0.3">
      <c r="A429" s="78">
        <v>422</v>
      </c>
      <c r="B429" s="58">
        <v>10061407.741892675</v>
      </c>
      <c r="C429" s="59">
        <v>0</v>
      </c>
      <c r="D429" s="59">
        <v>911951.85099350149</v>
      </c>
      <c r="E429" s="77">
        <f t="shared" si="16"/>
        <v>10973359.592886176</v>
      </c>
    </row>
    <row r="430" spans="1:5" x14ac:dyDescent="0.3">
      <c r="A430" s="78">
        <v>423</v>
      </c>
      <c r="B430" s="58">
        <v>13505717.753022371</v>
      </c>
      <c r="C430" s="59">
        <v>7869983.4084430858</v>
      </c>
      <c r="D430" s="59">
        <v>1417118.2935946854</v>
      </c>
      <c r="E430" s="77">
        <f t="shared" si="16"/>
        <v>22792819.455060143</v>
      </c>
    </row>
    <row r="431" spans="1:5" x14ac:dyDescent="0.3">
      <c r="A431" s="78">
        <v>424</v>
      </c>
      <c r="B431" s="58">
        <v>5150584.7684279419</v>
      </c>
      <c r="C431" s="59">
        <v>4023114.0164701147</v>
      </c>
      <c r="D431" s="59">
        <v>858699.34893022664</v>
      </c>
      <c r="E431" s="77">
        <f t="shared" si="16"/>
        <v>10032398.133828284</v>
      </c>
    </row>
    <row r="432" spans="1:5" x14ac:dyDescent="0.3">
      <c r="A432" s="78">
        <v>425</v>
      </c>
      <c r="B432" s="58">
        <v>30086670.274192955</v>
      </c>
      <c r="C432" s="59">
        <v>0</v>
      </c>
      <c r="D432" s="59">
        <v>421763.63420713117</v>
      </c>
      <c r="E432" s="77">
        <f t="shared" si="16"/>
        <v>30508433.908400085</v>
      </c>
    </row>
    <row r="433" spans="1:5" x14ac:dyDescent="0.3">
      <c r="A433" s="78">
        <v>426</v>
      </c>
      <c r="B433" s="58">
        <v>10735892.186196009</v>
      </c>
      <c r="C433" s="59">
        <v>6450880.0660288194</v>
      </c>
      <c r="D433" s="59">
        <v>577565.443555212</v>
      </c>
      <c r="E433" s="77">
        <f t="shared" si="16"/>
        <v>17764337.695780043</v>
      </c>
    </row>
    <row r="434" spans="1:5" x14ac:dyDescent="0.3">
      <c r="A434" s="78">
        <v>427</v>
      </c>
      <c r="B434" s="58">
        <v>1370469.0932159009</v>
      </c>
      <c r="C434" s="59">
        <v>2079239.1464632936</v>
      </c>
      <c r="D434" s="59">
        <v>194662.5307484073</v>
      </c>
      <c r="E434" s="77">
        <f t="shared" si="16"/>
        <v>3644370.7704276019</v>
      </c>
    </row>
    <row r="435" spans="1:5" x14ac:dyDescent="0.3">
      <c r="A435" s="78">
        <v>428</v>
      </c>
      <c r="B435" s="58">
        <v>1761613.3066649965</v>
      </c>
      <c r="C435" s="59">
        <v>15086241.835992618</v>
      </c>
      <c r="D435" s="59">
        <v>670961.32202731725</v>
      </c>
      <c r="E435" s="77">
        <f t="shared" si="16"/>
        <v>17518816.464684933</v>
      </c>
    </row>
    <row r="436" spans="1:5" x14ac:dyDescent="0.3">
      <c r="A436" s="78">
        <v>429</v>
      </c>
      <c r="B436" s="58">
        <v>1804571.0367220785</v>
      </c>
      <c r="C436" s="59">
        <v>6951464.7963074986</v>
      </c>
      <c r="D436" s="59">
        <v>4045243.3037655898</v>
      </c>
      <c r="E436" s="77">
        <f t="shared" si="16"/>
        <v>12801279.136795167</v>
      </c>
    </row>
    <row r="437" spans="1:5" x14ac:dyDescent="0.3">
      <c r="A437" s="78">
        <v>430</v>
      </c>
      <c r="B437" s="58">
        <v>10166813.74067191</v>
      </c>
      <c r="C437" s="59">
        <v>2991250.0996917612</v>
      </c>
      <c r="D437" s="59">
        <v>0</v>
      </c>
      <c r="E437" s="77">
        <f t="shared" si="16"/>
        <v>13158063.840363672</v>
      </c>
    </row>
    <row r="438" spans="1:5" x14ac:dyDescent="0.3">
      <c r="A438" s="78">
        <v>431</v>
      </c>
      <c r="B438" s="58">
        <v>7681274.7950464189</v>
      </c>
      <c r="C438" s="59">
        <v>2258509.8789804196</v>
      </c>
      <c r="D438" s="59">
        <v>1333666.8352079364</v>
      </c>
      <c r="E438" s="77">
        <f t="shared" si="16"/>
        <v>11273451.509234775</v>
      </c>
    </row>
    <row r="439" spans="1:5" x14ac:dyDescent="0.3">
      <c r="A439" s="78">
        <v>432</v>
      </c>
      <c r="B439" s="58">
        <v>38109551.079481207</v>
      </c>
      <c r="C439" s="59">
        <v>1559397.9169084392</v>
      </c>
      <c r="D439" s="59">
        <v>1313341.6304869275</v>
      </c>
      <c r="E439" s="77">
        <f t="shared" si="16"/>
        <v>40982290.62687657</v>
      </c>
    </row>
    <row r="440" spans="1:5" x14ac:dyDescent="0.3">
      <c r="A440" s="78">
        <v>433</v>
      </c>
      <c r="B440" s="58">
        <v>7236546.6246452061</v>
      </c>
      <c r="C440" s="59">
        <v>0</v>
      </c>
      <c r="D440" s="59">
        <v>2370009.6743946057</v>
      </c>
      <c r="E440" s="77">
        <f t="shared" si="16"/>
        <v>9606556.2990398109</v>
      </c>
    </row>
    <row r="441" spans="1:5" x14ac:dyDescent="0.3">
      <c r="A441" s="78">
        <v>434</v>
      </c>
      <c r="B441" s="58">
        <v>1573259.7057773329</v>
      </c>
      <c r="C441" s="59">
        <v>6826601.0354194595</v>
      </c>
      <c r="D441" s="59">
        <v>785748.58538559778</v>
      </c>
      <c r="E441" s="77">
        <f t="shared" si="16"/>
        <v>9185609.3265823908</v>
      </c>
    </row>
    <row r="442" spans="1:5" x14ac:dyDescent="0.3">
      <c r="A442" s="78">
        <v>435</v>
      </c>
      <c r="B442" s="58">
        <v>2412141.8067604075</v>
      </c>
      <c r="C442" s="59">
        <v>0</v>
      </c>
      <c r="D442" s="59">
        <v>1774107.5320949242</v>
      </c>
      <c r="E442" s="77">
        <f t="shared" si="16"/>
        <v>4186249.3388553318</v>
      </c>
    </row>
    <row r="443" spans="1:5" x14ac:dyDescent="0.3">
      <c r="A443" s="78">
        <v>436</v>
      </c>
      <c r="B443" s="58">
        <v>670336.44692143425</v>
      </c>
      <c r="C443" s="59">
        <v>773720.03623212304</v>
      </c>
      <c r="D443" s="59">
        <v>619126.24837678275</v>
      </c>
      <c r="E443" s="77">
        <f t="shared" si="16"/>
        <v>2063182.7315303402</v>
      </c>
    </row>
    <row r="444" spans="1:5" x14ac:dyDescent="0.3">
      <c r="A444" s="78">
        <v>437</v>
      </c>
      <c r="B444" s="58">
        <v>20296571.875158712</v>
      </c>
      <c r="C444" s="59">
        <v>11146101.710556133</v>
      </c>
      <c r="D444" s="59">
        <v>1158973.033351687</v>
      </c>
      <c r="E444" s="77">
        <f t="shared" si="16"/>
        <v>32601646.619066533</v>
      </c>
    </row>
    <row r="445" spans="1:5" x14ac:dyDescent="0.3">
      <c r="A445" s="78">
        <v>438</v>
      </c>
      <c r="B445" s="58">
        <v>2677732.071424535</v>
      </c>
      <c r="C445" s="59">
        <v>13119323.442156779</v>
      </c>
      <c r="D445" s="59">
        <v>111785.84685272224</v>
      </c>
      <c r="E445" s="77">
        <f t="shared" si="16"/>
        <v>15908841.360434035</v>
      </c>
    </row>
    <row r="446" spans="1:5" x14ac:dyDescent="0.3">
      <c r="A446" s="78">
        <v>439</v>
      </c>
      <c r="B446" s="58">
        <v>7327982.270437615</v>
      </c>
      <c r="C446" s="59">
        <v>14104949.417109316</v>
      </c>
      <c r="D446" s="59">
        <v>9162892.984812662</v>
      </c>
      <c r="E446" s="77">
        <f t="shared" si="16"/>
        <v>30595824.672359593</v>
      </c>
    </row>
    <row r="447" spans="1:5" x14ac:dyDescent="0.3">
      <c r="A447" s="78">
        <v>440</v>
      </c>
      <c r="B447" s="58">
        <v>13886367.870067393</v>
      </c>
      <c r="C447" s="59">
        <v>1264943.3856528627</v>
      </c>
      <c r="D447" s="59">
        <v>762293.62935834832</v>
      </c>
      <c r="E447" s="77">
        <f t="shared" si="16"/>
        <v>15913604.885078603</v>
      </c>
    </row>
    <row r="448" spans="1:5" x14ac:dyDescent="0.3">
      <c r="A448" s="78">
        <v>441</v>
      </c>
      <c r="B448" s="58">
        <v>34040655.955551565</v>
      </c>
      <c r="C448" s="59">
        <v>7557088.301569405</v>
      </c>
      <c r="D448" s="59">
        <v>2275008.5492938929</v>
      </c>
      <c r="E448" s="77">
        <f t="shared" si="16"/>
        <v>43872752.806414858</v>
      </c>
    </row>
    <row r="449" spans="1:5" x14ac:dyDescent="0.3">
      <c r="A449" s="78">
        <v>442</v>
      </c>
      <c r="B449" s="58">
        <v>2422240.1560252709</v>
      </c>
      <c r="C449" s="59">
        <v>3363383.6353502213</v>
      </c>
      <c r="D449" s="59">
        <v>1495823.7783079459</v>
      </c>
      <c r="E449" s="77">
        <f t="shared" si="16"/>
        <v>7281447.5696834382</v>
      </c>
    </row>
    <row r="450" spans="1:5" x14ac:dyDescent="0.3">
      <c r="A450" s="78">
        <v>443</v>
      </c>
      <c r="B450" s="58">
        <v>3291736.7175962208</v>
      </c>
      <c r="C450" s="59">
        <v>8261277.3205591869</v>
      </c>
      <c r="D450" s="59">
        <v>207972.00312110008</v>
      </c>
      <c r="E450" s="77">
        <f t="shared" si="16"/>
        <v>11760986.041276507</v>
      </c>
    </row>
    <row r="451" spans="1:5" x14ac:dyDescent="0.3">
      <c r="A451" s="78">
        <v>444</v>
      </c>
      <c r="B451" s="58">
        <v>25919044.380726602</v>
      </c>
      <c r="C451" s="59">
        <v>20475227.336542834</v>
      </c>
      <c r="D451" s="59">
        <v>48728.882505140849</v>
      </c>
      <c r="E451" s="77">
        <f t="shared" si="16"/>
        <v>46443000.599774577</v>
      </c>
    </row>
    <row r="452" spans="1:5" x14ac:dyDescent="0.3">
      <c r="A452" s="78">
        <v>445</v>
      </c>
      <c r="B452" s="58">
        <v>3381830.2959115859</v>
      </c>
      <c r="C452" s="59">
        <v>0</v>
      </c>
      <c r="D452" s="59">
        <v>14257077.161274431</v>
      </c>
      <c r="E452" s="77">
        <f t="shared" si="16"/>
        <v>17638907.457186017</v>
      </c>
    </row>
    <row r="453" spans="1:5" x14ac:dyDescent="0.3">
      <c r="A453" s="78">
        <v>446</v>
      </c>
      <c r="B453" s="58">
        <v>11809191.591434043</v>
      </c>
      <c r="C453" s="59">
        <v>16529156.95600499</v>
      </c>
      <c r="D453" s="59">
        <v>90241.816532514073</v>
      </c>
      <c r="E453" s="77">
        <f t="shared" si="16"/>
        <v>28428590.363971546</v>
      </c>
    </row>
    <row r="454" spans="1:5" x14ac:dyDescent="0.3">
      <c r="A454" s="78">
        <v>447</v>
      </c>
      <c r="B454" s="58">
        <v>10269036.742985532</v>
      </c>
      <c r="C454" s="59">
        <v>2123259.9325167146</v>
      </c>
      <c r="D454" s="59">
        <v>739412.10399631772</v>
      </c>
      <c r="E454" s="77">
        <f t="shared" si="16"/>
        <v>13131708.779498564</v>
      </c>
    </row>
    <row r="455" spans="1:5" x14ac:dyDescent="0.3">
      <c r="A455" s="78">
        <v>448</v>
      </c>
      <c r="B455" s="58">
        <v>4178827.1719419798</v>
      </c>
      <c r="C455" s="59">
        <v>8242226.6899204664</v>
      </c>
      <c r="D455" s="59">
        <v>1583098.1277244152</v>
      </c>
      <c r="E455" s="77">
        <f t="shared" si="16"/>
        <v>14004151.989586862</v>
      </c>
    </row>
    <row r="456" spans="1:5" x14ac:dyDescent="0.3">
      <c r="A456" s="78">
        <v>449</v>
      </c>
      <c r="B456" s="58">
        <v>2255385.9560526628</v>
      </c>
      <c r="C456" s="59">
        <v>15701488.96512627</v>
      </c>
      <c r="D456" s="59">
        <v>14498203.650156192</v>
      </c>
      <c r="E456" s="77">
        <f t="shared" si="16"/>
        <v>32455078.571335126</v>
      </c>
    </row>
    <row r="457" spans="1:5" x14ac:dyDescent="0.3">
      <c r="A457" s="78">
        <v>450</v>
      </c>
      <c r="B457" s="58">
        <v>1017390.3793138366</v>
      </c>
      <c r="C457" s="59">
        <v>4179062.7178079593</v>
      </c>
      <c r="D457" s="59">
        <v>493336.02537219686</v>
      </c>
      <c r="E457" s="77">
        <f t="shared" ref="E457:E520" si="17">SUM(B457:D457)</f>
        <v>5689789.1224939926</v>
      </c>
    </row>
    <row r="458" spans="1:5" x14ac:dyDescent="0.3">
      <c r="A458" s="78">
        <v>451</v>
      </c>
      <c r="B458" s="58">
        <v>8901110.9195225351</v>
      </c>
      <c r="C458" s="59">
        <v>0</v>
      </c>
      <c r="D458" s="59">
        <v>1725069.9778710166</v>
      </c>
      <c r="E458" s="77">
        <f t="shared" si="17"/>
        <v>10626180.897393551</v>
      </c>
    </row>
    <row r="459" spans="1:5" x14ac:dyDescent="0.3">
      <c r="A459" s="78">
        <v>452</v>
      </c>
      <c r="B459" s="58">
        <v>7601727.7494426072</v>
      </c>
      <c r="C459" s="59">
        <v>22594171.523336366</v>
      </c>
      <c r="D459" s="59">
        <v>480527.09378299891</v>
      </c>
      <c r="E459" s="77">
        <f t="shared" si="17"/>
        <v>30676426.366561972</v>
      </c>
    </row>
    <row r="460" spans="1:5" x14ac:dyDescent="0.3">
      <c r="A460" s="78">
        <v>453</v>
      </c>
      <c r="B460" s="58">
        <v>2758195.1228658911</v>
      </c>
      <c r="C460" s="59">
        <v>21907653.741411019</v>
      </c>
      <c r="D460" s="59">
        <v>9336106.1965546813</v>
      </c>
      <c r="E460" s="77">
        <f t="shared" si="17"/>
        <v>34001955.060831591</v>
      </c>
    </row>
    <row r="461" spans="1:5" x14ac:dyDescent="0.3">
      <c r="A461" s="78">
        <v>454</v>
      </c>
      <c r="B461" s="58">
        <v>3445927.8475256744</v>
      </c>
      <c r="C461" s="59">
        <v>11775855.461461699</v>
      </c>
      <c r="D461" s="59">
        <v>0</v>
      </c>
      <c r="E461" s="77">
        <f t="shared" si="17"/>
        <v>15221783.308987373</v>
      </c>
    </row>
    <row r="462" spans="1:5" x14ac:dyDescent="0.3">
      <c r="A462" s="78">
        <v>455</v>
      </c>
      <c r="B462" s="58">
        <v>8852284.4465599246</v>
      </c>
      <c r="C462" s="59">
        <v>0</v>
      </c>
      <c r="D462" s="59">
        <v>150919.11337251446</v>
      </c>
      <c r="E462" s="77">
        <f t="shared" si="17"/>
        <v>9003203.5599324387</v>
      </c>
    </row>
    <row r="463" spans="1:5" x14ac:dyDescent="0.3">
      <c r="A463" s="78">
        <v>456</v>
      </c>
      <c r="B463" s="58">
        <v>7710494.6245601512</v>
      </c>
      <c r="C463" s="59">
        <v>15381223.527677692</v>
      </c>
      <c r="D463" s="59">
        <v>220638.24413603544</v>
      </c>
      <c r="E463" s="77">
        <f t="shared" si="17"/>
        <v>23312356.396373879</v>
      </c>
    </row>
    <row r="464" spans="1:5" x14ac:dyDescent="0.3">
      <c r="A464" s="78">
        <v>457</v>
      </c>
      <c r="B464" s="58">
        <v>4798198.840390861</v>
      </c>
      <c r="C464" s="59">
        <v>0</v>
      </c>
      <c r="D464" s="59">
        <v>635543.00949276006</v>
      </c>
      <c r="E464" s="77">
        <f t="shared" si="17"/>
        <v>5433741.8498836216</v>
      </c>
    </row>
    <row r="465" spans="1:5" x14ac:dyDescent="0.3">
      <c r="A465" s="78">
        <v>458</v>
      </c>
      <c r="B465" s="58">
        <v>15530361.039703244</v>
      </c>
      <c r="C465" s="59">
        <v>5454338.4108311506</v>
      </c>
      <c r="D465" s="59">
        <v>0</v>
      </c>
      <c r="E465" s="77">
        <f t="shared" si="17"/>
        <v>20984699.450534396</v>
      </c>
    </row>
    <row r="466" spans="1:5" x14ac:dyDescent="0.3">
      <c r="A466" s="78">
        <v>459</v>
      </c>
      <c r="B466" s="58">
        <v>4261649.047952123</v>
      </c>
      <c r="C466" s="59">
        <v>1487445.727802264</v>
      </c>
      <c r="D466" s="59">
        <v>4258104.34746747</v>
      </c>
      <c r="E466" s="77">
        <f t="shared" si="17"/>
        <v>10007199.123221856</v>
      </c>
    </row>
    <row r="467" spans="1:5" x14ac:dyDescent="0.3">
      <c r="A467" s="78">
        <v>460</v>
      </c>
      <c r="B467" s="58">
        <v>17915383.959265877</v>
      </c>
      <c r="C467" s="59">
        <v>7570709.6925589265</v>
      </c>
      <c r="D467" s="59">
        <v>0</v>
      </c>
      <c r="E467" s="77">
        <f t="shared" si="17"/>
        <v>25486093.651824802</v>
      </c>
    </row>
    <row r="468" spans="1:5" x14ac:dyDescent="0.3">
      <c r="A468" s="78">
        <v>461</v>
      </c>
      <c r="B468" s="58">
        <v>13262851.40181176</v>
      </c>
      <c r="C468" s="59">
        <v>13300376.236399278</v>
      </c>
      <c r="D468" s="59">
        <v>607729.99235926103</v>
      </c>
      <c r="E468" s="77">
        <f t="shared" si="17"/>
        <v>27170957.6305703</v>
      </c>
    </row>
    <row r="469" spans="1:5" x14ac:dyDescent="0.3">
      <c r="A469" s="78">
        <v>462</v>
      </c>
      <c r="B469" s="58">
        <v>12690185.447067611</v>
      </c>
      <c r="C469" s="59">
        <v>11545691.636885598</v>
      </c>
      <c r="D469" s="59">
        <v>166229.25124021759</v>
      </c>
      <c r="E469" s="77">
        <f t="shared" si="17"/>
        <v>24402106.335193425</v>
      </c>
    </row>
    <row r="470" spans="1:5" x14ac:dyDescent="0.3">
      <c r="A470" s="78">
        <v>463</v>
      </c>
      <c r="B470" s="58">
        <v>2778255.6287473938</v>
      </c>
      <c r="C470" s="59">
        <v>4417350.1167474268</v>
      </c>
      <c r="D470" s="59">
        <v>1756296.2915722723</v>
      </c>
      <c r="E470" s="77">
        <f t="shared" si="17"/>
        <v>8951902.037067093</v>
      </c>
    </row>
    <row r="471" spans="1:5" x14ac:dyDescent="0.3">
      <c r="A471" s="78">
        <v>464</v>
      </c>
      <c r="B471" s="58">
        <v>14762464.626297336</v>
      </c>
      <c r="C471" s="59">
        <v>0</v>
      </c>
      <c r="D471" s="59">
        <v>770333.41043663898</v>
      </c>
      <c r="E471" s="77">
        <f t="shared" si="17"/>
        <v>15532798.036733976</v>
      </c>
    </row>
    <row r="472" spans="1:5" x14ac:dyDescent="0.3">
      <c r="A472" s="78">
        <v>465</v>
      </c>
      <c r="B472" s="58">
        <v>11161546.565970257</v>
      </c>
      <c r="C472" s="59">
        <v>1447166.0639099861</v>
      </c>
      <c r="D472" s="59">
        <v>69513.51943167072</v>
      </c>
      <c r="E472" s="77">
        <f t="shared" si="17"/>
        <v>12678226.149311913</v>
      </c>
    </row>
    <row r="473" spans="1:5" x14ac:dyDescent="0.3">
      <c r="A473" s="78">
        <v>466</v>
      </c>
      <c r="B473" s="58">
        <v>8196579.000609912</v>
      </c>
      <c r="C473" s="59">
        <v>22744660.043161847</v>
      </c>
      <c r="D473" s="59">
        <v>6601028.1017561425</v>
      </c>
      <c r="E473" s="77">
        <f t="shared" si="17"/>
        <v>37542267.145527899</v>
      </c>
    </row>
    <row r="474" spans="1:5" x14ac:dyDescent="0.3">
      <c r="A474" s="78">
        <v>467</v>
      </c>
      <c r="B474" s="58">
        <v>3831002.3329177634</v>
      </c>
      <c r="C474" s="59">
        <v>3055546.0845726896</v>
      </c>
      <c r="D474" s="59">
        <v>1796216.8444698618</v>
      </c>
      <c r="E474" s="77">
        <f t="shared" si="17"/>
        <v>8682765.2619603146</v>
      </c>
    </row>
    <row r="475" spans="1:5" x14ac:dyDescent="0.3">
      <c r="A475" s="78">
        <v>468</v>
      </c>
      <c r="B475" s="58">
        <v>8444525.1734387744</v>
      </c>
      <c r="C475" s="59">
        <v>5114553.2869759947</v>
      </c>
      <c r="D475" s="59">
        <v>8896373.7575162742</v>
      </c>
      <c r="E475" s="77">
        <f t="shared" si="17"/>
        <v>22455452.217931043</v>
      </c>
    </row>
    <row r="476" spans="1:5" x14ac:dyDescent="0.3">
      <c r="A476" s="78">
        <v>469</v>
      </c>
      <c r="B476" s="58">
        <v>8210758.4740179945</v>
      </c>
      <c r="C476" s="59">
        <v>0</v>
      </c>
      <c r="D476" s="59">
        <v>586849.35029252653</v>
      </c>
      <c r="E476" s="77">
        <f t="shared" si="17"/>
        <v>8797607.8243105207</v>
      </c>
    </row>
    <row r="477" spans="1:5" x14ac:dyDescent="0.3">
      <c r="A477" s="78">
        <v>470</v>
      </c>
      <c r="B477" s="58">
        <v>1853476.4303379024</v>
      </c>
      <c r="C477" s="59">
        <v>0</v>
      </c>
      <c r="D477" s="59">
        <v>0</v>
      </c>
      <c r="E477" s="77">
        <f t="shared" si="17"/>
        <v>1853476.4303379024</v>
      </c>
    </row>
    <row r="478" spans="1:5" x14ac:dyDescent="0.3">
      <c r="A478" s="78">
        <v>471</v>
      </c>
      <c r="B478" s="58">
        <v>23777014.242288649</v>
      </c>
      <c r="C478" s="59">
        <v>3282338.8426241833</v>
      </c>
      <c r="D478" s="59">
        <v>1154526.2860327577</v>
      </c>
      <c r="E478" s="77">
        <f t="shared" si="17"/>
        <v>28213879.370945591</v>
      </c>
    </row>
    <row r="479" spans="1:5" x14ac:dyDescent="0.3">
      <c r="A479" s="78">
        <v>472</v>
      </c>
      <c r="B479" s="58">
        <v>5357413.5777306315</v>
      </c>
      <c r="C479" s="59">
        <v>13076427.569185542</v>
      </c>
      <c r="D479" s="59">
        <v>428451.3517028846</v>
      </c>
      <c r="E479" s="77">
        <f t="shared" si="17"/>
        <v>18862292.498619057</v>
      </c>
    </row>
    <row r="480" spans="1:5" x14ac:dyDescent="0.3">
      <c r="A480" s="78">
        <v>473</v>
      </c>
      <c r="B480" s="58">
        <v>12333941.404549289</v>
      </c>
      <c r="C480" s="59">
        <v>8259134.1989056598</v>
      </c>
      <c r="D480" s="59">
        <v>3950912.4167762166</v>
      </c>
      <c r="E480" s="77">
        <f t="shared" si="17"/>
        <v>24543988.020231165</v>
      </c>
    </row>
    <row r="481" spans="1:5" x14ac:dyDescent="0.3">
      <c r="A481" s="78">
        <v>474</v>
      </c>
      <c r="B481" s="58">
        <v>5480703.9120762404</v>
      </c>
      <c r="C481" s="59">
        <v>11129035.689751377</v>
      </c>
      <c r="D481" s="59">
        <v>651561.68744531716</v>
      </c>
      <c r="E481" s="77">
        <f t="shared" si="17"/>
        <v>17261301.289272934</v>
      </c>
    </row>
    <row r="482" spans="1:5" x14ac:dyDescent="0.3">
      <c r="A482" s="78">
        <v>475</v>
      </c>
      <c r="B482" s="58">
        <v>276453.95474357292</v>
      </c>
      <c r="C482" s="59">
        <v>0</v>
      </c>
      <c r="D482" s="59">
        <v>937946.56813408132</v>
      </c>
      <c r="E482" s="77">
        <f t="shared" si="17"/>
        <v>1214400.5228776543</v>
      </c>
    </row>
    <row r="483" spans="1:5" x14ac:dyDescent="0.3">
      <c r="A483" s="78">
        <v>476</v>
      </c>
      <c r="B483" s="58">
        <v>7208963.6491700048</v>
      </c>
      <c r="C483" s="59">
        <v>0</v>
      </c>
      <c r="D483" s="59">
        <v>0</v>
      </c>
      <c r="E483" s="77">
        <f t="shared" si="17"/>
        <v>7208963.6491700048</v>
      </c>
    </row>
    <row r="484" spans="1:5" x14ac:dyDescent="0.3">
      <c r="A484" s="78">
        <v>477</v>
      </c>
      <c r="B484" s="58">
        <v>1074512.9106915207</v>
      </c>
      <c r="C484" s="59">
        <v>2730810.6368146744</v>
      </c>
      <c r="D484" s="59">
        <v>325194.3860578771</v>
      </c>
      <c r="E484" s="77">
        <f t="shared" si="17"/>
        <v>4130517.933564072</v>
      </c>
    </row>
    <row r="485" spans="1:5" x14ac:dyDescent="0.3">
      <c r="A485" s="78">
        <v>478</v>
      </c>
      <c r="B485" s="58">
        <v>4113658.9000054467</v>
      </c>
      <c r="C485" s="59">
        <v>7517780.5022185594</v>
      </c>
      <c r="D485" s="59">
        <v>1827042.0555595404</v>
      </c>
      <c r="E485" s="77">
        <f t="shared" si="17"/>
        <v>13458481.457783546</v>
      </c>
    </row>
    <row r="486" spans="1:5" x14ac:dyDescent="0.3">
      <c r="A486" s="78">
        <v>479</v>
      </c>
      <c r="B486" s="58">
        <v>20962818.857332896</v>
      </c>
      <c r="C486" s="59">
        <v>9713786.7376194764</v>
      </c>
      <c r="D486" s="59">
        <v>592529.4242477665</v>
      </c>
      <c r="E486" s="77">
        <f t="shared" si="17"/>
        <v>31269135.019200142</v>
      </c>
    </row>
    <row r="487" spans="1:5" x14ac:dyDescent="0.3">
      <c r="A487" s="78">
        <v>480</v>
      </c>
      <c r="B487" s="58">
        <v>7135045.1998302601</v>
      </c>
      <c r="C487" s="59">
        <v>0</v>
      </c>
      <c r="D487" s="59">
        <v>0</v>
      </c>
      <c r="E487" s="77">
        <f t="shared" si="17"/>
        <v>7135045.1998302601</v>
      </c>
    </row>
    <row r="488" spans="1:5" x14ac:dyDescent="0.3">
      <c r="A488" s="78">
        <v>481</v>
      </c>
      <c r="B488" s="58">
        <v>10301524.616461936</v>
      </c>
      <c r="C488" s="59">
        <v>7218063.7034424599</v>
      </c>
      <c r="D488" s="59">
        <v>1141235.4243211369</v>
      </c>
      <c r="E488" s="77">
        <f t="shared" si="17"/>
        <v>18660823.744225532</v>
      </c>
    </row>
    <row r="489" spans="1:5" x14ac:dyDescent="0.3">
      <c r="A489" s="78">
        <v>482</v>
      </c>
      <c r="B489" s="58">
        <v>3452503.6023560874</v>
      </c>
      <c r="C489" s="59">
        <v>9751286.349120032</v>
      </c>
      <c r="D489" s="59">
        <v>1937491.9231560484</v>
      </c>
      <c r="E489" s="77">
        <f t="shared" si="17"/>
        <v>15141281.874632169</v>
      </c>
    </row>
    <row r="490" spans="1:5" x14ac:dyDescent="0.3">
      <c r="A490" s="78">
        <v>483</v>
      </c>
      <c r="B490" s="58">
        <v>5811903.7054908378</v>
      </c>
      <c r="C490" s="59">
        <v>11908971.481012115</v>
      </c>
      <c r="D490" s="59">
        <v>0</v>
      </c>
      <c r="E490" s="77">
        <f t="shared" si="17"/>
        <v>17720875.186502952</v>
      </c>
    </row>
    <row r="491" spans="1:5" x14ac:dyDescent="0.3">
      <c r="A491" s="78">
        <v>484</v>
      </c>
      <c r="B491" s="58">
        <v>2014847.6215838369</v>
      </c>
      <c r="C491" s="59">
        <v>12899607.830057066</v>
      </c>
      <c r="D491" s="59">
        <v>0</v>
      </c>
      <c r="E491" s="77">
        <f t="shared" si="17"/>
        <v>14914455.451640902</v>
      </c>
    </row>
    <row r="492" spans="1:5" x14ac:dyDescent="0.3">
      <c r="A492" s="78">
        <v>485</v>
      </c>
      <c r="B492" s="58">
        <v>19203679.242761254</v>
      </c>
      <c r="C492" s="59">
        <v>14440570.021311391</v>
      </c>
      <c r="D492" s="59">
        <v>468915.74544356071</v>
      </c>
      <c r="E492" s="77">
        <f t="shared" si="17"/>
        <v>34113165.009516202</v>
      </c>
    </row>
    <row r="493" spans="1:5" x14ac:dyDescent="0.3">
      <c r="A493" s="78">
        <v>486</v>
      </c>
      <c r="B493" s="58">
        <v>10374984.972028149</v>
      </c>
      <c r="C493" s="59">
        <v>3655665.3608780587</v>
      </c>
      <c r="D493" s="59">
        <v>1924915.177664832</v>
      </c>
      <c r="E493" s="77">
        <f t="shared" si="17"/>
        <v>15955565.51057104</v>
      </c>
    </row>
    <row r="494" spans="1:5" x14ac:dyDescent="0.3">
      <c r="A494" s="78">
        <v>487</v>
      </c>
      <c r="B494" s="58">
        <v>5998766.3496531351</v>
      </c>
      <c r="C494" s="59">
        <v>8682398.2505248152</v>
      </c>
      <c r="D494" s="59">
        <v>1206459.3676211454</v>
      </c>
      <c r="E494" s="77">
        <f t="shared" si="17"/>
        <v>15887623.967799097</v>
      </c>
    </row>
    <row r="495" spans="1:5" x14ac:dyDescent="0.3">
      <c r="A495" s="78">
        <v>488</v>
      </c>
      <c r="B495" s="58">
        <v>2862039.9378539505</v>
      </c>
      <c r="C495" s="59">
        <v>5015292.3499087337</v>
      </c>
      <c r="D495" s="59">
        <v>812231.50517516944</v>
      </c>
      <c r="E495" s="77">
        <f t="shared" si="17"/>
        <v>8689563.7929378543</v>
      </c>
    </row>
    <row r="496" spans="1:5" x14ac:dyDescent="0.3">
      <c r="A496" s="78">
        <v>489</v>
      </c>
      <c r="B496" s="58">
        <v>738421.88019180228</v>
      </c>
      <c r="C496" s="59">
        <v>3329909.5362556539</v>
      </c>
      <c r="D496" s="59">
        <v>3129194.7558875731</v>
      </c>
      <c r="E496" s="77">
        <f t="shared" si="17"/>
        <v>7197526.1723350286</v>
      </c>
    </row>
    <row r="497" spans="1:5" x14ac:dyDescent="0.3">
      <c r="A497" s="78">
        <v>490</v>
      </c>
      <c r="B497" s="58">
        <v>3644331.4266740177</v>
      </c>
      <c r="C497" s="59">
        <v>2852611.9345954405</v>
      </c>
      <c r="D497" s="59">
        <v>0</v>
      </c>
      <c r="E497" s="77">
        <f t="shared" si="17"/>
        <v>6496943.3612694582</v>
      </c>
    </row>
    <row r="498" spans="1:5" x14ac:dyDescent="0.3">
      <c r="A498" s="78">
        <v>491</v>
      </c>
      <c r="B498" s="58">
        <v>4946398.206998108</v>
      </c>
      <c r="C498" s="59">
        <v>0</v>
      </c>
      <c r="D498" s="59">
        <v>141509.14254258768</v>
      </c>
      <c r="E498" s="77">
        <f t="shared" si="17"/>
        <v>5087907.3495406955</v>
      </c>
    </row>
    <row r="499" spans="1:5" x14ac:dyDescent="0.3">
      <c r="A499" s="78">
        <v>492</v>
      </c>
      <c r="B499" s="58">
        <v>12971950.291157724</v>
      </c>
      <c r="C499" s="59">
        <v>2756297.2746880115</v>
      </c>
      <c r="D499" s="59">
        <v>2212684.151712894</v>
      </c>
      <c r="E499" s="77">
        <f t="shared" si="17"/>
        <v>17940931.71755863</v>
      </c>
    </row>
    <row r="500" spans="1:5" x14ac:dyDescent="0.3">
      <c r="A500" s="78">
        <v>493</v>
      </c>
      <c r="B500" s="58">
        <v>13339774.30163998</v>
      </c>
      <c r="C500" s="59">
        <v>21832037.962442372</v>
      </c>
      <c r="D500" s="59">
        <v>76676.452502772154</v>
      </c>
      <c r="E500" s="77">
        <f t="shared" si="17"/>
        <v>35248488.716585122</v>
      </c>
    </row>
    <row r="501" spans="1:5" x14ac:dyDescent="0.3">
      <c r="A501" s="78">
        <v>494</v>
      </c>
      <c r="B501" s="58">
        <v>11864.556789478829</v>
      </c>
      <c r="C501" s="59">
        <v>7859212.1605070513</v>
      </c>
      <c r="D501" s="59">
        <v>195519.43746441192</v>
      </c>
      <c r="E501" s="77">
        <f t="shared" si="17"/>
        <v>8066596.1547609428</v>
      </c>
    </row>
    <row r="502" spans="1:5" x14ac:dyDescent="0.3">
      <c r="A502" s="78">
        <v>495</v>
      </c>
      <c r="B502" s="58">
        <v>4391966.6987610264</v>
      </c>
      <c r="C502" s="59">
        <v>13440236.461735332</v>
      </c>
      <c r="D502" s="59">
        <v>1931244.1618411194</v>
      </c>
      <c r="E502" s="77">
        <f t="shared" si="17"/>
        <v>19763447.322337478</v>
      </c>
    </row>
    <row r="503" spans="1:5" x14ac:dyDescent="0.3">
      <c r="A503" s="78">
        <v>496</v>
      </c>
      <c r="B503" s="58">
        <v>5359154.9081484666</v>
      </c>
      <c r="C503" s="59">
        <v>7777681.008334171</v>
      </c>
      <c r="D503" s="59">
        <v>924342.35040408769</v>
      </c>
      <c r="E503" s="77">
        <f t="shared" si="17"/>
        <v>14061178.266886726</v>
      </c>
    </row>
    <row r="504" spans="1:5" x14ac:dyDescent="0.3">
      <c r="A504" s="78">
        <v>497</v>
      </c>
      <c r="B504" s="58">
        <v>50691171.675531924</v>
      </c>
      <c r="C504" s="59">
        <v>9052726.4259790909</v>
      </c>
      <c r="D504" s="59">
        <v>13047260.972542582</v>
      </c>
      <c r="E504" s="77">
        <f t="shared" si="17"/>
        <v>72791159.0740536</v>
      </c>
    </row>
    <row r="505" spans="1:5" x14ac:dyDescent="0.3">
      <c r="A505" s="78">
        <v>498</v>
      </c>
      <c r="B505" s="58">
        <v>19847328.109959509</v>
      </c>
      <c r="C505" s="59">
        <v>5962995.7516294764</v>
      </c>
      <c r="D505" s="59">
        <v>0</v>
      </c>
      <c r="E505" s="77">
        <f t="shared" si="17"/>
        <v>25810323.861588985</v>
      </c>
    </row>
    <row r="506" spans="1:5" x14ac:dyDescent="0.3">
      <c r="A506" s="78">
        <v>499</v>
      </c>
      <c r="B506" s="58">
        <v>10491872.895385226</v>
      </c>
      <c r="C506" s="59">
        <v>6063704.0133286454</v>
      </c>
      <c r="D506" s="59">
        <v>248436.6611848071</v>
      </c>
      <c r="E506" s="77">
        <f t="shared" si="17"/>
        <v>16804013.56989868</v>
      </c>
    </row>
    <row r="507" spans="1:5" x14ac:dyDescent="0.3">
      <c r="A507" s="78">
        <v>500</v>
      </c>
      <c r="B507" s="58">
        <v>14369050.731920166</v>
      </c>
      <c r="C507" s="59">
        <v>14919421.578242376</v>
      </c>
      <c r="D507" s="59">
        <v>84234.707313761202</v>
      </c>
      <c r="E507" s="77">
        <f t="shared" si="17"/>
        <v>29372707.017476305</v>
      </c>
    </row>
    <row r="508" spans="1:5" x14ac:dyDescent="0.3">
      <c r="A508" s="78">
        <v>501</v>
      </c>
      <c r="B508" s="58">
        <v>4941764.0915794494</v>
      </c>
      <c r="C508" s="59">
        <v>15129046.244900649</v>
      </c>
      <c r="D508" s="59">
        <v>0</v>
      </c>
      <c r="E508" s="77">
        <f t="shared" si="17"/>
        <v>20070810.3364801</v>
      </c>
    </row>
    <row r="509" spans="1:5" x14ac:dyDescent="0.3">
      <c r="A509" s="78">
        <v>502</v>
      </c>
      <c r="B509" s="58">
        <v>5244560.8610143894</v>
      </c>
      <c r="C509" s="59">
        <v>3407775.0936975544</v>
      </c>
      <c r="D509" s="59">
        <v>4598911.912652079</v>
      </c>
      <c r="E509" s="77">
        <f t="shared" si="17"/>
        <v>13251247.867364023</v>
      </c>
    </row>
    <row r="510" spans="1:5" x14ac:dyDescent="0.3">
      <c r="A510" s="78">
        <v>503</v>
      </c>
      <c r="B510" s="58">
        <v>6854374.5165540641</v>
      </c>
      <c r="C510" s="59">
        <v>4025112.2222145684</v>
      </c>
      <c r="D510" s="59">
        <v>12128603.97754441</v>
      </c>
      <c r="E510" s="77">
        <f t="shared" si="17"/>
        <v>23008090.716313042</v>
      </c>
    </row>
    <row r="511" spans="1:5" x14ac:dyDescent="0.3">
      <c r="A511" s="78">
        <v>504</v>
      </c>
      <c r="B511" s="58">
        <v>4733105.7440564409</v>
      </c>
      <c r="C511" s="59">
        <v>2432264.0598532655</v>
      </c>
      <c r="D511" s="59">
        <v>193564.0009371707</v>
      </c>
      <c r="E511" s="77">
        <f t="shared" si="17"/>
        <v>7358933.8048468763</v>
      </c>
    </row>
    <row r="512" spans="1:5" x14ac:dyDescent="0.3">
      <c r="A512" s="78">
        <v>505</v>
      </c>
      <c r="B512" s="58">
        <v>2533392.0258616945</v>
      </c>
      <c r="C512" s="59">
        <v>11674858.055587266</v>
      </c>
      <c r="D512" s="59">
        <v>6845611.4194760015</v>
      </c>
      <c r="E512" s="77">
        <f t="shared" si="17"/>
        <v>21053861.500924964</v>
      </c>
    </row>
    <row r="513" spans="1:5" x14ac:dyDescent="0.3">
      <c r="A513" s="78">
        <v>506</v>
      </c>
      <c r="B513" s="58">
        <v>15220362.972087156</v>
      </c>
      <c r="C513" s="59">
        <v>12633768.291130846</v>
      </c>
      <c r="D513" s="59">
        <v>1271769.2909116666</v>
      </c>
      <c r="E513" s="77">
        <f t="shared" si="17"/>
        <v>29125900.554129668</v>
      </c>
    </row>
    <row r="514" spans="1:5" x14ac:dyDescent="0.3">
      <c r="A514" s="78">
        <v>507</v>
      </c>
      <c r="B514" s="58">
        <v>2223572.7347685839</v>
      </c>
      <c r="C514" s="59">
        <v>18541802.023288075</v>
      </c>
      <c r="D514" s="59">
        <v>0</v>
      </c>
      <c r="E514" s="77">
        <f t="shared" si="17"/>
        <v>20765374.758056659</v>
      </c>
    </row>
    <row r="515" spans="1:5" x14ac:dyDescent="0.3">
      <c r="A515" s="78">
        <v>508</v>
      </c>
      <c r="B515" s="58">
        <v>1019609.9830086839</v>
      </c>
      <c r="C515" s="59">
        <v>4896551.1240255898</v>
      </c>
      <c r="D515" s="59">
        <v>471462.00290136418</v>
      </c>
      <c r="E515" s="77">
        <f t="shared" si="17"/>
        <v>6387623.1099356376</v>
      </c>
    </row>
    <row r="516" spans="1:5" x14ac:dyDescent="0.3">
      <c r="A516" s="78">
        <v>509</v>
      </c>
      <c r="B516" s="58">
        <v>9365818.965652572</v>
      </c>
      <c r="C516" s="59">
        <v>11913743.076508652</v>
      </c>
      <c r="D516" s="59">
        <v>838888.67130154697</v>
      </c>
      <c r="E516" s="77">
        <f t="shared" si="17"/>
        <v>22118450.713462774</v>
      </c>
    </row>
    <row r="517" spans="1:5" x14ac:dyDescent="0.3">
      <c r="A517" s="78">
        <v>510</v>
      </c>
      <c r="B517" s="58">
        <v>2855666.566159646</v>
      </c>
      <c r="C517" s="59">
        <v>12470826.998034609</v>
      </c>
      <c r="D517" s="59">
        <v>8178471.3468298744</v>
      </c>
      <c r="E517" s="77">
        <f t="shared" si="17"/>
        <v>23504964.911024131</v>
      </c>
    </row>
    <row r="518" spans="1:5" x14ac:dyDescent="0.3">
      <c r="A518" s="78">
        <v>511</v>
      </c>
      <c r="B518" s="58">
        <v>2984221.3947129147</v>
      </c>
      <c r="C518" s="59">
        <v>24166613.441762872</v>
      </c>
      <c r="D518" s="59">
        <v>0</v>
      </c>
      <c r="E518" s="77">
        <f t="shared" si="17"/>
        <v>27150834.836475786</v>
      </c>
    </row>
    <row r="519" spans="1:5" x14ac:dyDescent="0.3">
      <c r="A519" s="78">
        <v>512</v>
      </c>
      <c r="B519" s="58">
        <v>2110292.5470704054</v>
      </c>
      <c r="C519" s="59">
        <v>4236500.9172018748</v>
      </c>
      <c r="D519" s="59">
        <v>3747466.7064361144</v>
      </c>
      <c r="E519" s="77">
        <f t="shared" si="17"/>
        <v>10094260.170708396</v>
      </c>
    </row>
    <row r="520" spans="1:5" x14ac:dyDescent="0.3">
      <c r="A520" s="78">
        <v>513</v>
      </c>
      <c r="B520" s="58">
        <v>46190242.812772647</v>
      </c>
      <c r="C520" s="59">
        <v>8217553.7001751428</v>
      </c>
      <c r="D520" s="59">
        <v>7434305.3088600729</v>
      </c>
      <c r="E520" s="77">
        <f t="shared" si="17"/>
        <v>61842101.821807861</v>
      </c>
    </row>
    <row r="521" spans="1:5" x14ac:dyDescent="0.3">
      <c r="A521" s="78">
        <v>514</v>
      </c>
      <c r="B521" s="58">
        <v>5874973.5580119211</v>
      </c>
      <c r="C521" s="59">
        <v>5965351.5398579938</v>
      </c>
      <c r="D521" s="59">
        <v>944772.80126896442</v>
      </c>
      <c r="E521" s="77">
        <f t="shared" ref="E521:E584" si="18">SUM(B521:D521)</f>
        <v>12785097.899138879</v>
      </c>
    </row>
    <row r="522" spans="1:5" x14ac:dyDescent="0.3">
      <c r="A522" s="78">
        <v>515</v>
      </c>
      <c r="B522" s="58">
        <v>7498810.011466505</v>
      </c>
      <c r="C522" s="59">
        <v>3575350.8027255149</v>
      </c>
      <c r="D522" s="59">
        <v>0</v>
      </c>
      <c r="E522" s="77">
        <f t="shared" si="18"/>
        <v>11074160.814192019</v>
      </c>
    </row>
    <row r="523" spans="1:5" x14ac:dyDescent="0.3">
      <c r="A523" s="78">
        <v>516</v>
      </c>
      <c r="B523" s="58">
        <v>6615178.562239279</v>
      </c>
      <c r="C523" s="59">
        <v>3802242.2243220392</v>
      </c>
      <c r="D523" s="59">
        <v>320027.04524723015</v>
      </c>
      <c r="E523" s="77">
        <f t="shared" si="18"/>
        <v>10737447.831808548</v>
      </c>
    </row>
    <row r="524" spans="1:5" x14ac:dyDescent="0.3">
      <c r="A524" s="78">
        <v>517</v>
      </c>
      <c r="B524" s="58">
        <v>6815814.7062821165</v>
      </c>
      <c r="C524" s="59">
        <v>1733295.2939754094</v>
      </c>
      <c r="D524" s="59">
        <v>1307260.1423038465</v>
      </c>
      <c r="E524" s="77">
        <f t="shared" si="18"/>
        <v>9856370.1425613724</v>
      </c>
    </row>
    <row r="525" spans="1:5" x14ac:dyDescent="0.3">
      <c r="A525" s="78">
        <v>518</v>
      </c>
      <c r="B525" s="58">
        <v>966801.59650705953</v>
      </c>
      <c r="C525" s="59">
        <v>16396876.710757837</v>
      </c>
      <c r="D525" s="59">
        <v>1132671.2583923107</v>
      </c>
      <c r="E525" s="77">
        <f t="shared" si="18"/>
        <v>18496349.56565721</v>
      </c>
    </row>
    <row r="526" spans="1:5" x14ac:dyDescent="0.3">
      <c r="A526" s="78">
        <v>519</v>
      </c>
      <c r="B526" s="58">
        <v>16907313.347413506</v>
      </c>
      <c r="C526" s="59">
        <v>0</v>
      </c>
      <c r="D526" s="59">
        <v>3632896.7284230273</v>
      </c>
      <c r="E526" s="77">
        <f t="shared" si="18"/>
        <v>20540210.075836532</v>
      </c>
    </row>
    <row r="527" spans="1:5" x14ac:dyDescent="0.3">
      <c r="A527" s="78">
        <v>520</v>
      </c>
      <c r="B527" s="58">
        <v>10884625.668491835</v>
      </c>
      <c r="C527" s="59">
        <v>3054808.319969235</v>
      </c>
      <c r="D527" s="59">
        <v>1767199.010806333</v>
      </c>
      <c r="E527" s="77">
        <f t="shared" si="18"/>
        <v>15706632.999267403</v>
      </c>
    </row>
    <row r="528" spans="1:5" x14ac:dyDescent="0.3">
      <c r="A528" s="78">
        <v>521</v>
      </c>
      <c r="B528" s="58">
        <v>12257622.549977649</v>
      </c>
      <c r="C528" s="59">
        <v>12610958.872379417</v>
      </c>
      <c r="D528" s="59">
        <v>740481.34073908941</v>
      </c>
      <c r="E528" s="77">
        <f t="shared" si="18"/>
        <v>25609062.763096157</v>
      </c>
    </row>
    <row r="529" spans="1:5" x14ac:dyDescent="0.3">
      <c r="A529" s="78">
        <v>522</v>
      </c>
      <c r="B529" s="58">
        <v>4218185.783148231</v>
      </c>
      <c r="C529" s="59">
        <v>17214655.151081406</v>
      </c>
      <c r="D529" s="59">
        <v>0</v>
      </c>
      <c r="E529" s="77">
        <f t="shared" si="18"/>
        <v>21432840.934229635</v>
      </c>
    </row>
    <row r="530" spans="1:5" x14ac:dyDescent="0.3">
      <c r="A530" s="78">
        <v>523</v>
      </c>
      <c r="B530" s="58">
        <v>12148061.450445825</v>
      </c>
      <c r="C530" s="59">
        <v>0</v>
      </c>
      <c r="D530" s="59">
        <v>2005333.865681998</v>
      </c>
      <c r="E530" s="77">
        <f t="shared" si="18"/>
        <v>14153395.316127824</v>
      </c>
    </row>
    <row r="531" spans="1:5" x14ac:dyDescent="0.3">
      <c r="A531" s="78">
        <v>524</v>
      </c>
      <c r="B531" s="58">
        <v>5244675.1272925865</v>
      </c>
      <c r="C531" s="59">
        <v>6392249.778029996</v>
      </c>
      <c r="D531" s="59">
        <v>1074462.8366557928</v>
      </c>
      <c r="E531" s="77">
        <f t="shared" si="18"/>
        <v>12711387.741978373</v>
      </c>
    </row>
    <row r="532" spans="1:5" x14ac:dyDescent="0.3">
      <c r="A532" s="78">
        <v>525</v>
      </c>
      <c r="B532" s="58">
        <v>8031090.5483624339</v>
      </c>
      <c r="C532" s="59">
        <v>4670829.5457877312</v>
      </c>
      <c r="D532" s="59">
        <v>992013.1781790877</v>
      </c>
      <c r="E532" s="77">
        <f t="shared" si="18"/>
        <v>13693933.272329252</v>
      </c>
    </row>
    <row r="533" spans="1:5" x14ac:dyDescent="0.3">
      <c r="A533" s="78">
        <v>526</v>
      </c>
      <c r="B533" s="58">
        <v>6017648.0610649865</v>
      </c>
      <c r="C533" s="59">
        <v>3633930.6773620765</v>
      </c>
      <c r="D533" s="59">
        <v>268469.97824719467</v>
      </c>
      <c r="E533" s="77">
        <f t="shared" si="18"/>
        <v>9920048.7166742589</v>
      </c>
    </row>
    <row r="534" spans="1:5" x14ac:dyDescent="0.3">
      <c r="A534" s="78">
        <v>527</v>
      </c>
      <c r="B534" s="58">
        <v>1555450.4976901079</v>
      </c>
      <c r="C534" s="59">
        <v>4600603.700133916</v>
      </c>
      <c r="D534" s="59">
        <v>1724178.7134435445</v>
      </c>
      <c r="E534" s="77">
        <f t="shared" si="18"/>
        <v>7880232.9112675684</v>
      </c>
    </row>
    <row r="535" spans="1:5" x14ac:dyDescent="0.3">
      <c r="A535" s="78">
        <v>528</v>
      </c>
      <c r="B535" s="58">
        <v>3262744.8861693037</v>
      </c>
      <c r="C535" s="59">
        <v>8361217.220172978</v>
      </c>
      <c r="D535" s="59">
        <v>964438.61187333975</v>
      </c>
      <c r="E535" s="77">
        <f t="shared" si="18"/>
        <v>12588400.718215622</v>
      </c>
    </row>
    <row r="536" spans="1:5" x14ac:dyDescent="0.3">
      <c r="A536" s="78">
        <v>529</v>
      </c>
      <c r="B536" s="58">
        <v>3410758.2364121475</v>
      </c>
      <c r="C536" s="59">
        <v>8838615.4589294568</v>
      </c>
      <c r="D536" s="59">
        <v>42553.469205321446</v>
      </c>
      <c r="E536" s="77">
        <f t="shared" si="18"/>
        <v>12291927.164546926</v>
      </c>
    </row>
    <row r="537" spans="1:5" x14ac:dyDescent="0.3">
      <c r="A537" s="78">
        <v>530</v>
      </c>
      <c r="B537" s="58">
        <v>11058143.993712675</v>
      </c>
      <c r="C537" s="59">
        <v>18403758.924733363</v>
      </c>
      <c r="D537" s="59">
        <v>0</v>
      </c>
      <c r="E537" s="77">
        <f t="shared" si="18"/>
        <v>29461902.918446038</v>
      </c>
    </row>
    <row r="538" spans="1:5" x14ac:dyDescent="0.3">
      <c r="A538" s="78">
        <v>531</v>
      </c>
      <c r="B538" s="58">
        <v>3646278.5797701967</v>
      </c>
      <c r="C538" s="59">
        <v>0</v>
      </c>
      <c r="D538" s="59">
        <v>536599.12661999022</v>
      </c>
      <c r="E538" s="77">
        <f t="shared" si="18"/>
        <v>4182877.7063901871</v>
      </c>
    </row>
    <row r="539" spans="1:5" x14ac:dyDescent="0.3">
      <c r="A539" s="78">
        <v>532</v>
      </c>
      <c r="B539" s="58">
        <v>4107132.424854706</v>
      </c>
      <c r="C539" s="59">
        <v>3707711.2891348945</v>
      </c>
      <c r="D539" s="59">
        <v>17653785.946561262</v>
      </c>
      <c r="E539" s="77">
        <f t="shared" si="18"/>
        <v>25468629.660550863</v>
      </c>
    </row>
    <row r="540" spans="1:5" x14ac:dyDescent="0.3">
      <c r="A540" s="78">
        <v>533</v>
      </c>
      <c r="B540" s="58">
        <v>8733438.6572732199</v>
      </c>
      <c r="C540" s="59">
        <v>9267412.6320424229</v>
      </c>
      <c r="D540" s="59">
        <v>2352516.5255776411</v>
      </c>
      <c r="E540" s="77">
        <f t="shared" si="18"/>
        <v>20353367.814893283</v>
      </c>
    </row>
    <row r="541" spans="1:5" x14ac:dyDescent="0.3">
      <c r="A541" s="78">
        <v>534</v>
      </c>
      <c r="B541" s="58">
        <v>13063045.497838346</v>
      </c>
      <c r="C541" s="59">
        <v>16575041.055362506</v>
      </c>
      <c r="D541" s="59">
        <v>7475431.280417311</v>
      </c>
      <c r="E541" s="77">
        <f t="shared" si="18"/>
        <v>37113517.833618164</v>
      </c>
    </row>
    <row r="542" spans="1:5" x14ac:dyDescent="0.3">
      <c r="A542" s="78">
        <v>535</v>
      </c>
      <c r="B542" s="58">
        <v>7011406.3954474926</v>
      </c>
      <c r="C542" s="59">
        <v>163440.52765722128</v>
      </c>
      <c r="D542" s="59">
        <v>3127276.9256976354</v>
      </c>
      <c r="E542" s="77">
        <f t="shared" si="18"/>
        <v>10302123.848802349</v>
      </c>
    </row>
    <row r="543" spans="1:5" x14ac:dyDescent="0.3">
      <c r="A543" s="78">
        <v>536</v>
      </c>
      <c r="B543" s="58">
        <v>1328504.2682185916</v>
      </c>
      <c r="C543" s="59">
        <v>4366059.4843864767</v>
      </c>
      <c r="D543" s="59">
        <v>103826.72483352848</v>
      </c>
      <c r="E543" s="77">
        <f t="shared" si="18"/>
        <v>5798390.477438597</v>
      </c>
    </row>
    <row r="544" spans="1:5" x14ac:dyDescent="0.3">
      <c r="A544" s="78">
        <v>537</v>
      </c>
      <c r="B544" s="58">
        <v>3212156.0992289195</v>
      </c>
      <c r="C544" s="59">
        <v>9260971.9058312159</v>
      </c>
      <c r="D544" s="59">
        <v>589699.91571709944</v>
      </c>
      <c r="E544" s="77">
        <f t="shared" si="18"/>
        <v>13062827.920777235</v>
      </c>
    </row>
    <row r="545" spans="1:5" x14ac:dyDescent="0.3">
      <c r="A545" s="78">
        <v>538</v>
      </c>
      <c r="B545" s="58">
        <v>5952199.5804953249</v>
      </c>
      <c r="C545" s="59">
        <v>3064927.7910108869</v>
      </c>
      <c r="D545" s="59">
        <v>164237.32164112531</v>
      </c>
      <c r="E545" s="77">
        <f t="shared" si="18"/>
        <v>9181364.6931473371</v>
      </c>
    </row>
    <row r="546" spans="1:5" x14ac:dyDescent="0.3">
      <c r="A546" s="78">
        <v>539</v>
      </c>
      <c r="B546" s="58">
        <v>187945.15574675763</v>
      </c>
      <c r="C546" s="59">
        <v>11461615.745133497</v>
      </c>
      <c r="D546" s="59">
        <v>798150.81766750244</v>
      </c>
      <c r="E546" s="77">
        <f t="shared" si="18"/>
        <v>12447711.718547758</v>
      </c>
    </row>
    <row r="547" spans="1:5" x14ac:dyDescent="0.3">
      <c r="A547" s="78">
        <v>540</v>
      </c>
      <c r="B547" s="58">
        <v>6785445.493670593</v>
      </c>
      <c r="C547" s="59">
        <v>17088675.061243083</v>
      </c>
      <c r="D547" s="59">
        <v>0</v>
      </c>
      <c r="E547" s="77">
        <f t="shared" si="18"/>
        <v>23874120.554913677</v>
      </c>
    </row>
    <row r="548" spans="1:5" x14ac:dyDescent="0.3">
      <c r="A548" s="78">
        <v>541</v>
      </c>
      <c r="B548" s="58">
        <v>14772487.353854148</v>
      </c>
      <c r="C548" s="59">
        <v>4269889.954858968</v>
      </c>
      <c r="D548" s="59">
        <v>11686612.631379601</v>
      </c>
      <c r="E548" s="77">
        <f t="shared" si="18"/>
        <v>30728989.940092716</v>
      </c>
    </row>
    <row r="549" spans="1:5" x14ac:dyDescent="0.3">
      <c r="A549" s="78">
        <v>542</v>
      </c>
      <c r="B549" s="58">
        <v>3154119.8995951004</v>
      </c>
      <c r="C549" s="59">
        <v>0</v>
      </c>
      <c r="D549" s="59">
        <v>12029632.148579368</v>
      </c>
      <c r="E549" s="77">
        <f t="shared" si="18"/>
        <v>15183752.048174469</v>
      </c>
    </row>
    <row r="550" spans="1:5" x14ac:dyDescent="0.3">
      <c r="A550" s="78">
        <v>543</v>
      </c>
      <c r="B550" s="58">
        <v>3446416.70454591</v>
      </c>
      <c r="C550" s="59">
        <v>0</v>
      </c>
      <c r="D550" s="59">
        <v>130521.35575189443</v>
      </c>
      <c r="E550" s="77">
        <f t="shared" si="18"/>
        <v>3576938.0602978044</v>
      </c>
    </row>
    <row r="551" spans="1:5" x14ac:dyDescent="0.3">
      <c r="A551" s="78">
        <v>544</v>
      </c>
      <c r="B551" s="58">
        <v>6973381.296995936</v>
      </c>
      <c r="C551" s="59">
        <v>0</v>
      </c>
      <c r="D551" s="59">
        <v>724772.85815444181</v>
      </c>
      <c r="E551" s="77">
        <f t="shared" si="18"/>
        <v>7698154.1551503781</v>
      </c>
    </row>
    <row r="552" spans="1:5" x14ac:dyDescent="0.3">
      <c r="A552" s="78">
        <v>545</v>
      </c>
      <c r="B552" s="58">
        <v>7727551.0676963767</v>
      </c>
      <c r="C552" s="59">
        <v>2236988.2251968184</v>
      </c>
      <c r="D552" s="59">
        <v>120280.74150184717</v>
      </c>
      <c r="E552" s="77">
        <f t="shared" si="18"/>
        <v>10084820.034395043</v>
      </c>
    </row>
    <row r="553" spans="1:5" x14ac:dyDescent="0.3">
      <c r="A553" s="78">
        <v>546</v>
      </c>
      <c r="B553" s="58">
        <v>10490782.039572837</v>
      </c>
      <c r="C553" s="59">
        <v>0</v>
      </c>
      <c r="D553" s="59">
        <v>6376443.2726169173</v>
      </c>
      <c r="E553" s="77">
        <f t="shared" si="18"/>
        <v>16867225.312189754</v>
      </c>
    </row>
    <row r="554" spans="1:5" x14ac:dyDescent="0.3">
      <c r="A554" s="78">
        <v>547</v>
      </c>
      <c r="B554" s="58">
        <v>3216437.8200341407</v>
      </c>
      <c r="C554" s="59">
        <v>16197775.401688576</v>
      </c>
      <c r="D554" s="59">
        <v>7318.4923048936826</v>
      </c>
      <c r="E554" s="77">
        <f t="shared" si="18"/>
        <v>19421531.71402761</v>
      </c>
    </row>
    <row r="555" spans="1:5" x14ac:dyDescent="0.3">
      <c r="A555" s="78">
        <v>548</v>
      </c>
      <c r="B555" s="58">
        <v>8696236.1917492542</v>
      </c>
      <c r="C555" s="59">
        <v>944970.69890380092</v>
      </c>
      <c r="D555" s="59">
        <v>612558.77658605354</v>
      </c>
      <c r="E555" s="77">
        <f t="shared" si="18"/>
        <v>10253765.667239109</v>
      </c>
    </row>
    <row r="556" spans="1:5" x14ac:dyDescent="0.3">
      <c r="A556" s="78">
        <v>549</v>
      </c>
      <c r="B556" s="58">
        <v>6610014.7429472199</v>
      </c>
      <c r="C556" s="59">
        <v>8954818.1558361389</v>
      </c>
      <c r="D556" s="59">
        <v>131049.7129593291</v>
      </c>
      <c r="E556" s="77">
        <f t="shared" si="18"/>
        <v>15695882.611742688</v>
      </c>
    </row>
    <row r="557" spans="1:5" x14ac:dyDescent="0.3">
      <c r="A557" s="78">
        <v>550</v>
      </c>
      <c r="B557" s="58">
        <v>4825443.2733134879</v>
      </c>
      <c r="C557" s="59">
        <v>12463395.39512356</v>
      </c>
      <c r="D557" s="59">
        <v>0</v>
      </c>
      <c r="E557" s="77">
        <f t="shared" si="18"/>
        <v>17288838.668437049</v>
      </c>
    </row>
    <row r="558" spans="1:5" x14ac:dyDescent="0.3">
      <c r="A558" s="78">
        <v>551</v>
      </c>
      <c r="B558" s="58">
        <v>1489913.6193352691</v>
      </c>
      <c r="C558" s="59">
        <v>0</v>
      </c>
      <c r="D558" s="59">
        <v>2358592.1824695421</v>
      </c>
      <c r="E558" s="77">
        <f t="shared" si="18"/>
        <v>3848505.8018048112</v>
      </c>
    </row>
    <row r="559" spans="1:5" x14ac:dyDescent="0.3">
      <c r="A559" s="78">
        <v>552</v>
      </c>
      <c r="B559" s="58">
        <v>7023652.0020255968</v>
      </c>
      <c r="C559" s="59">
        <v>7294779.7674065782</v>
      </c>
      <c r="D559" s="59">
        <v>1241571.4782253159</v>
      </c>
      <c r="E559" s="77">
        <f t="shared" si="18"/>
        <v>15560003.247657493</v>
      </c>
    </row>
    <row r="560" spans="1:5" x14ac:dyDescent="0.3">
      <c r="A560" s="78">
        <v>553</v>
      </c>
      <c r="B560" s="58">
        <v>4693300.8778199237</v>
      </c>
      <c r="C560" s="59">
        <v>4349473.3763202485</v>
      </c>
      <c r="D560" s="59">
        <v>105313.19365069819</v>
      </c>
      <c r="E560" s="77">
        <f t="shared" si="18"/>
        <v>9148087.4477908704</v>
      </c>
    </row>
    <row r="561" spans="1:5" x14ac:dyDescent="0.3">
      <c r="A561" s="78">
        <v>554</v>
      </c>
      <c r="B561" s="58">
        <v>14093283.983142819</v>
      </c>
      <c r="C561" s="59">
        <v>6486276.2784565687</v>
      </c>
      <c r="D561" s="59">
        <v>15360547.055756247</v>
      </c>
      <c r="E561" s="77">
        <f t="shared" si="18"/>
        <v>35940107.317355633</v>
      </c>
    </row>
    <row r="562" spans="1:5" x14ac:dyDescent="0.3">
      <c r="A562" s="78">
        <v>555</v>
      </c>
      <c r="B562" s="58">
        <v>12136855.797130151</v>
      </c>
      <c r="C562" s="59">
        <v>10075570.979280816</v>
      </c>
      <c r="D562" s="59">
        <v>0</v>
      </c>
      <c r="E562" s="77">
        <f t="shared" si="18"/>
        <v>22212426.776410967</v>
      </c>
    </row>
    <row r="563" spans="1:5" x14ac:dyDescent="0.3">
      <c r="A563" s="78">
        <v>556</v>
      </c>
      <c r="B563" s="58">
        <v>25926483.146586724</v>
      </c>
      <c r="C563" s="59">
        <v>19109865.216421012</v>
      </c>
      <c r="D563" s="59">
        <v>122679.69105923269</v>
      </c>
      <c r="E563" s="77">
        <f t="shared" si="18"/>
        <v>45159028.054066971</v>
      </c>
    </row>
    <row r="564" spans="1:5" x14ac:dyDescent="0.3">
      <c r="A564" s="78">
        <v>557</v>
      </c>
      <c r="B564" s="58">
        <v>11336047.227259783</v>
      </c>
      <c r="C564" s="59">
        <v>14056391.13202971</v>
      </c>
      <c r="D564" s="59">
        <v>3603499.13382845</v>
      </c>
      <c r="E564" s="77">
        <f t="shared" si="18"/>
        <v>28995937.493117943</v>
      </c>
    </row>
    <row r="565" spans="1:5" x14ac:dyDescent="0.3">
      <c r="A565" s="78">
        <v>558</v>
      </c>
      <c r="B565" s="58">
        <v>2889200.7604684234</v>
      </c>
      <c r="C565" s="59">
        <v>0</v>
      </c>
      <c r="D565" s="59">
        <v>0</v>
      </c>
      <c r="E565" s="77">
        <f t="shared" si="18"/>
        <v>2889200.7604684234</v>
      </c>
    </row>
    <row r="566" spans="1:5" x14ac:dyDescent="0.3">
      <c r="A566" s="78">
        <v>559</v>
      </c>
      <c r="B566" s="58">
        <v>1690374.8986516492</v>
      </c>
      <c r="C566" s="59">
        <v>2619070.9794519232</v>
      </c>
      <c r="D566" s="59">
        <v>0</v>
      </c>
      <c r="E566" s="77">
        <f t="shared" si="18"/>
        <v>4309445.8781035729</v>
      </c>
    </row>
    <row r="567" spans="1:5" x14ac:dyDescent="0.3">
      <c r="A567" s="78">
        <v>560</v>
      </c>
      <c r="B567" s="58">
        <v>4670370.2206944376</v>
      </c>
      <c r="C567" s="59">
        <v>0</v>
      </c>
      <c r="D567" s="59">
        <v>6680224.0580520751</v>
      </c>
      <c r="E567" s="77">
        <f t="shared" si="18"/>
        <v>11350594.278746512</v>
      </c>
    </row>
    <row r="568" spans="1:5" x14ac:dyDescent="0.3">
      <c r="A568" s="78">
        <v>561</v>
      </c>
      <c r="B568" s="58">
        <v>7330123.0006247452</v>
      </c>
      <c r="C568" s="59">
        <v>11349148.863070602</v>
      </c>
      <c r="D568" s="59">
        <v>2313540.3388389475</v>
      </c>
      <c r="E568" s="77">
        <f t="shared" si="18"/>
        <v>20992812.202534292</v>
      </c>
    </row>
    <row r="569" spans="1:5" x14ac:dyDescent="0.3">
      <c r="A569" s="78">
        <v>562</v>
      </c>
      <c r="B569" s="58">
        <v>5802263.248956251</v>
      </c>
      <c r="C569" s="59">
        <v>0</v>
      </c>
      <c r="D569" s="59">
        <v>0</v>
      </c>
      <c r="E569" s="77">
        <f t="shared" si="18"/>
        <v>5802263.248956251</v>
      </c>
    </row>
    <row r="570" spans="1:5" x14ac:dyDescent="0.3">
      <c r="A570" s="78">
        <v>563</v>
      </c>
      <c r="B570" s="58">
        <v>3738927.7107687835</v>
      </c>
      <c r="C570" s="59">
        <v>14527921.705872439</v>
      </c>
      <c r="D570" s="59">
        <v>2040005.3831309755</v>
      </c>
      <c r="E570" s="77">
        <f t="shared" si="18"/>
        <v>20306854.799772196</v>
      </c>
    </row>
    <row r="571" spans="1:5" x14ac:dyDescent="0.3">
      <c r="A571" s="78">
        <v>564</v>
      </c>
      <c r="B571" s="58">
        <v>2899383.9056698699</v>
      </c>
      <c r="C571" s="59">
        <v>0</v>
      </c>
      <c r="D571" s="59">
        <v>693737.71059205232</v>
      </c>
      <c r="E571" s="77">
        <f t="shared" si="18"/>
        <v>3593121.6162619223</v>
      </c>
    </row>
    <row r="572" spans="1:5" x14ac:dyDescent="0.3">
      <c r="A572" s="78">
        <v>565</v>
      </c>
      <c r="B572" s="58">
        <v>4950160.058086304</v>
      </c>
      <c r="C572" s="59">
        <v>4375093.3163301414</v>
      </c>
      <c r="D572" s="59">
        <v>6779850.5043613147</v>
      </c>
      <c r="E572" s="77">
        <f t="shared" si="18"/>
        <v>16105103.878777759</v>
      </c>
    </row>
    <row r="573" spans="1:5" x14ac:dyDescent="0.3">
      <c r="A573" s="78">
        <v>566</v>
      </c>
      <c r="B573" s="58">
        <v>12730252.008235108</v>
      </c>
      <c r="C573" s="59">
        <v>0</v>
      </c>
      <c r="D573" s="59">
        <v>4206411.331752304</v>
      </c>
      <c r="E573" s="77">
        <f t="shared" si="18"/>
        <v>16936663.339987412</v>
      </c>
    </row>
    <row r="574" spans="1:5" x14ac:dyDescent="0.3">
      <c r="A574" s="78">
        <v>567</v>
      </c>
      <c r="B574" s="58">
        <v>5247499.4019594993</v>
      </c>
      <c r="C574" s="59">
        <v>6693308.5289678434</v>
      </c>
      <c r="D574" s="59">
        <v>514221.54815117811</v>
      </c>
      <c r="E574" s="77">
        <f t="shared" si="18"/>
        <v>12455029.479078522</v>
      </c>
    </row>
    <row r="575" spans="1:5" x14ac:dyDescent="0.3">
      <c r="A575" s="78">
        <v>568</v>
      </c>
      <c r="B575" s="58">
        <v>3700929.7826397894</v>
      </c>
      <c r="C575" s="59">
        <v>7131963.3945864718</v>
      </c>
      <c r="D575" s="59">
        <v>3976204.434949548</v>
      </c>
      <c r="E575" s="77">
        <f t="shared" si="18"/>
        <v>14809097.612175807</v>
      </c>
    </row>
    <row r="576" spans="1:5" x14ac:dyDescent="0.3">
      <c r="A576" s="78">
        <v>569</v>
      </c>
      <c r="B576" s="58">
        <v>4689457.1596908476</v>
      </c>
      <c r="C576" s="59">
        <v>9855776.3258716688</v>
      </c>
      <c r="D576" s="59">
        <v>0</v>
      </c>
      <c r="E576" s="77">
        <f t="shared" si="18"/>
        <v>14545233.485562516</v>
      </c>
    </row>
    <row r="577" spans="1:5" x14ac:dyDescent="0.3">
      <c r="A577" s="78">
        <v>570</v>
      </c>
      <c r="B577" s="58">
        <v>10189959.172205683</v>
      </c>
      <c r="C577" s="59">
        <v>2750180.023763109</v>
      </c>
      <c r="D577" s="59">
        <v>306349.88924939354</v>
      </c>
      <c r="E577" s="77">
        <f t="shared" si="18"/>
        <v>13246489.085218186</v>
      </c>
    </row>
    <row r="578" spans="1:5" x14ac:dyDescent="0.3">
      <c r="A578" s="78">
        <v>571</v>
      </c>
      <c r="B578" s="58">
        <v>1731493.9433352463</v>
      </c>
      <c r="C578" s="59">
        <v>4741405.328179189</v>
      </c>
      <c r="D578" s="59">
        <v>4456711.5244643092</v>
      </c>
      <c r="E578" s="77">
        <f t="shared" si="18"/>
        <v>10929610.795978744</v>
      </c>
    </row>
    <row r="579" spans="1:5" x14ac:dyDescent="0.3">
      <c r="A579" s="78">
        <v>572</v>
      </c>
      <c r="B579" s="58">
        <v>3844539.9656008398</v>
      </c>
      <c r="C579" s="59">
        <v>10414716.429632042</v>
      </c>
      <c r="D579" s="59">
        <v>0</v>
      </c>
      <c r="E579" s="77">
        <f t="shared" si="18"/>
        <v>14259256.395232882</v>
      </c>
    </row>
    <row r="580" spans="1:5" x14ac:dyDescent="0.3">
      <c r="A580" s="78">
        <v>573</v>
      </c>
      <c r="B580" s="58">
        <v>3842444.795965475</v>
      </c>
      <c r="C580" s="59">
        <v>1214928.608473721</v>
      </c>
      <c r="D580" s="59">
        <v>0</v>
      </c>
      <c r="E580" s="77">
        <f t="shared" si="18"/>
        <v>5057373.404439196</v>
      </c>
    </row>
    <row r="581" spans="1:5" x14ac:dyDescent="0.3">
      <c r="A581" s="78">
        <v>574</v>
      </c>
      <c r="B581" s="58">
        <v>2837828.7109546773</v>
      </c>
      <c r="C581" s="59">
        <v>12720598.776993893</v>
      </c>
      <c r="D581" s="59">
        <v>402021.11566965742</v>
      </c>
      <c r="E581" s="77">
        <f t="shared" si="18"/>
        <v>15960448.603618227</v>
      </c>
    </row>
    <row r="582" spans="1:5" x14ac:dyDescent="0.3">
      <c r="A582" s="78">
        <v>575</v>
      </c>
      <c r="B582" s="58">
        <v>7398289.8802118041</v>
      </c>
      <c r="C582" s="59">
        <v>2901154.4554971424</v>
      </c>
      <c r="D582" s="59">
        <v>2908927.6594801364</v>
      </c>
      <c r="E582" s="77">
        <f t="shared" si="18"/>
        <v>13208371.995189082</v>
      </c>
    </row>
    <row r="583" spans="1:5" x14ac:dyDescent="0.3">
      <c r="A583" s="78">
        <v>576</v>
      </c>
      <c r="B583" s="58">
        <v>1689571.4603106114</v>
      </c>
      <c r="C583" s="59">
        <v>0</v>
      </c>
      <c r="D583" s="59">
        <v>0</v>
      </c>
      <c r="E583" s="77">
        <f t="shared" si="18"/>
        <v>1689571.4603106114</v>
      </c>
    </row>
    <row r="584" spans="1:5" x14ac:dyDescent="0.3">
      <c r="A584" s="78">
        <v>577</v>
      </c>
      <c r="B584" s="58">
        <v>9807704.7484756112</v>
      </c>
      <c r="C584" s="59">
        <v>8577991.9936420005</v>
      </c>
      <c r="D584" s="59">
        <v>20183903.524887551</v>
      </c>
      <c r="E584" s="77">
        <f t="shared" si="18"/>
        <v>38569600.26700516</v>
      </c>
    </row>
    <row r="585" spans="1:5" x14ac:dyDescent="0.3">
      <c r="A585" s="78">
        <v>578</v>
      </c>
      <c r="B585" s="58">
        <v>156066.87307261198</v>
      </c>
      <c r="C585" s="59">
        <v>2543421.9987091916</v>
      </c>
      <c r="D585" s="59">
        <v>2889405.453656496</v>
      </c>
      <c r="E585" s="77">
        <f t="shared" ref="E585:E648" si="19">SUM(B585:D585)</f>
        <v>5588894.3254383001</v>
      </c>
    </row>
    <row r="586" spans="1:5" x14ac:dyDescent="0.3">
      <c r="A586" s="78">
        <v>579</v>
      </c>
      <c r="B586" s="58">
        <v>14302660.56607602</v>
      </c>
      <c r="C586" s="59">
        <v>2562244.4335303884</v>
      </c>
      <c r="D586" s="59">
        <v>3968074.4704308938</v>
      </c>
      <c r="E586" s="77">
        <f t="shared" si="19"/>
        <v>20832979.470037304</v>
      </c>
    </row>
    <row r="587" spans="1:5" x14ac:dyDescent="0.3">
      <c r="A587" s="78">
        <v>580</v>
      </c>
      <c r="B587" s="58">
        <v>7918265.3433098122</v>
      </c>
      <c r="C587" s="59">
        <v>8789234.4927887395</v>
      </c>
      <c r="D587" s="59">
        <v>203472.78025101751</v>
      </c>
      <c r="E587" s="77">
        <f t="shared" si="19"/>
        <v>16910972.61634957</v>
      </c>
    </row>
    <row r="588" spans="1:5" x14ac:dyDescent="0.3">
      <c r="A588" s="78">
        <v>581</v>
      </c>
      <c r="B588" s="58">
        <v>6184217.2010655478</v>
      </c>
      <c r="C588" s="59">
        <v>5706432.8944016621</v>
      </c>
      <c r="D588" s="59">
        <v>564798.29092767485</v>
      </c>
      <c r="E588" s="77">
        <f t="shared" si="19"/>
        <v>12455448.386394884</v>
      </c>
    </row>
    <row r="589" spans="1:5" x14ac:dyDescent="0.3">
      <c r="A589" s="78">
        <v>582</v>
      </c>
      <c r="B589" s="58">
        <v>2309144.0846973858</v>
      </c>
      <c r="C589" s="59">
        <v>4709064.6414532522</v>
      </c>
      <c r="D589" s="59">
        <v>9011.95231813192</v>
      </c>
      <c r="E589" s="77">
        <f t="shared" si="19"/>
        <v>7027220.6784687694</v>
      </c>
    </row>
    <row r="590" spans="1:5" x14ac:dyDescent="0.3">
      <c r="A590" s="78">
        <v>583</v>
      </c>
      <c r="B590" s="58">
        <v>13101452.941700488</v>
      </c>
      <c r="C590" s="59">
        <v>8253233.0410503317</v>
      </c>
      <c r="D590" s="59">
        <v>766086.18488765962</v>
      </c>
      <c r="E590" s="77">
        <f t="shared" si="19"/>
        <v>22120772.167638477</v>
      </c>
    </row>
    <row r="591" spans="1:5" x14ac:dyDescent="0.3">
      <c r="A591" s="78">
        <v>584</v>
      </c>
      <c r="B591" s="58">
        <v>10374786.8208392</v>
      </c>
      <c r="C591" s="59">
        <v>2034467.1528706839</v>
      </c>
      <c r="D591" s="59">
        <v>412030.18902360043</v>
      </c>
      <c r="E591" s="77">
        <f t="shared" si="19"/>
        <v>12821284.162733486</v>
      </c>
    </row>
    <row r="592" spans="1:5" x14ac:dyDescent="0.3">
      <c r="A592" s="78">
        <v>585</v>
      </c>
      <c r="B592" s="58">
        <v>14600782.313864855</v>
      </c>
      <c r="C592" s="59">
        <v>1582872.2086336552</v>
      </c>
      <c r="D592" s="59">
        <v>1946451.9802949401</v>
      </c>
      <c r="E592" s="77">
        <f t="shared" si="19"/>
        <v>18130106.50279345</v>
      </c>
    </row>
    <row r="593" spans="1:5" x14ac:dyDescent="0.3">
      <c r="A593" s="78">
        <v>586</v>
      </c>
      <c r="B593" s="58">
        <v>4549360.7744551068</v>
      </c>
      <c r="C593" s="59">
        <v>14794536.077226602</v>
      </c>
      <c r="D593" s="59">
        <v>0</v>
      </c>
      <c r="E593" s="77">
        <f t="shared" si="19"/>
        <v>19343896.851681709</v>
      </c>
    </row>
    <row r="594" spans="1:5" x14ac:dyDescent="0.3">
      <c r="A594" s="78">
        <v>587</v>
      </c>
      <c r="B594" s="58">
        <v>4414570.518561638</v>
      </c>
      <c r="C594" s="59">
        <v>1258256.3446515123</v>
      </c>
      <c r="D594" s="59">
        <v>0</v>
      </c>
      <c r="E594" s="77">
        <f t="shared" si="19"/>
        <v>5672826.8632131498</v>
      </c>
    </row>
    <row r="595" spans="1:5" x14ac:dyDescent="0.3">
      <c r="A595" s="78">
        <v>588</v>
      </c>
      <c r="B595" s="58">
        <v>32699726.82153257</v>
      </c>
      <c r="C595" s="59">
        <v>0</v>
      </c>
      <c r="D595" s="59">
        <v>1747906.2012407794</v>
      </c>
      <c r="E595" s="77">
        <f t="shared" si="19"/>
        <v>34447633.022773348</v>
      </c>
    </row>
    <row r="596" spans="1:5" x14ac:dyDescent="0.3">
      <c r="A596" s="78">
        <v>589</v>
      </c>
      <c r="B596" s="58">
        <v>4902204.3408420663</v>
      </c>
      <c r="C596" s="59">
        <v>2471346.4512790209</v>
      </c>
      <c r="D596" s="59">
        <v>2135571.8494642889</v>
      </c>
      <c r="E596" s="77">
        <f t="shared" si="19"/>
        <v>9509122.6415853761</v>
      </c>
    </row>
    <row r="597" spans="1:5" x14ac:dyDescent="0.3">
      <c r="A597" s="78">
        <v>590</v>
      </c>
      <c r="B597" s="58">
        <v>3454320.7214778056</v>
      </c>
      <c r="C597" s="59">
        <v>9468006.5138865039</v>
      </c>
      <c r="D597" s="59">
        <v>0</v>
      </c>
      <c r="E597" s="77">
        <f t="shared" si="19"/>
        <v>12922327.23536431</v>
      </c>
    </row>
    <row r="598" spans="1:5" x14ac:dyDescent="0.3">
      <c r="A598" s="78">
        <v>591</v>
      </c>
      <c r="B598" s="58">
        <v>11225312.925274644</v>
      </c>
      <c r="C598" s="59">
        <v>9239653.9523376562</v>
      </c>
      <c r="D598" s="59">
        <v>206208.47317636677</v>
      </c>
      <c r="E598" s="77">
        <f t="shared" si="19"/>
        <v>20671175.350788668</v>
      </c>
    </row>
    <row r="599" spans="1:5" x14ac:dyDescent="0.3">
      <c r="A599" s="78">
        <v>592</v>
      </c>
      <c r="B599" s="58">
        <v>20882106.904895384</v>
      </c>
      <c r="C599" s="59">
        <v>10680772.662862724</v>
      </c>
      <c r="D599" s="59">
        <v>2363192.6297756978</v>
      </c>
      <c r="E599" s="77">
        <f t="shared" si="19"/>
        <v>33926072.197533801</v>
      </c>
    </row>
    <row r="600" spans="1:5" x14ac:dyDescent="0.3">
      <c r="A600" s="78">
        <v>593</v>
      </c>
      <c r="B600" s="58">
        <v>9180844.4340465888</v>
      </c>
      <c r="C600" s="59">
        <v>0</v>
      </c>
      <c r="D600" s="59">
        <v>0</v>
      </c>
      <c r="E600" s="77">
        <f t="shared" si="19"/>
        <v>9180844.4340465888</v>
      </c>
    </row>
    <row r="601" spans="1:5" x14ac:dyDescent="0.3">
      <c r="A601" s="78">
        <v>594</v>
      </c>
      <c r="B601" s="58">
        <v>3225559.5801480608</v>
      </c>
      <c r="C601" s="59">
        <v>3053129.0723385816</v>
      </c>
      <c r="D601" s="59">
        <v>237400.01714491571</v>
      </c>
      <c r="E601" s="77">
        <f t="shared" si="19"/>
        <v>6516088.6696315585</v>
      </c>
    </row>
    <row r="602" spans="1:5" x14ac:dyDescent="0.3">
      <c r="A602" s="78">
        <v>595</v>
      </c>
      <c r="B602" s="58">
        <v>8433113.5340949595</v>
      </c>
      <c r="C602" s="59">
        <v>16366486.81365405</v>
      </c>
      <c r="D602" s="59">
        <v>18194739.717996664</v>
      </c>
      <c r="E602" s="77">
        <f t="shared" si="19"/>
        <v>42994340.065745674</v>
      </c>
    </row>
    <row r="603" spans="1:5" x14ac:dyDescent="0.3">
      <c r="A603" s="78">
        <v>596</v>
      </c>
      <c r="B603" s="58">
        <v>1571289.894544858</v>
      </c>
      <c r="C603" s="59">
        <v>11686281.956104925</v>
      </c>
      <c r="D603" s="59">
        <v>274513.30494404578</v>
      </c>
      <c r="E603" s="77">
        <f t="shared" si="19"/>
        <v>13532085.155593829</v>
      </c>
    </row>
    <row r="604" spans="1:5" x14ac:dyDescent="0.3">
      <c r="A604" s="78">
        <v>597</v>
      </c>
      <c r="B604" s="58">
        <v>7125721.374802514</v>
      </c>
      <c r="C604" s="59">
        <v>19692927.927713327</v>
      </c>
      <c r="D604" s="59">
        <v>1483556.8754212749</v>
      </c>
      <c r="E604" s="77">
        <f t="shared" si="19"/>
        <v>28302206.177937116</v>
      </c>
    </row>
    <row r="605" spans="1:5" x14ac:dyDescent="0.3">
      <c r="A605" s="78">
        <v>598</v>
      </c>
      <c r="B605" s="58">
        <v>3003170.3045531297</v>
      </c>
      <c r="C605" s="59">
        <v>0</v>
      </c>
      <c r="D605" s="59">
        <v>258775.70395228203</v>
      </c>
      <c r="E605" s="77">
        <f t="shared" si="19"/>
        <v>3261946.0085054119</v>
      </c>
    </row>
    <row r="606" spans="1:5" x14ac:dyDescent="0.3">
      <c r="A606" s="78">
        <v>599</v>
      </c>
      <c r="B606" s="58">
        <v>8407788.9254123159</v>
      </c>
      <c r="C606" s="59">
        <v>22734105.048062649</v>
      </c>
      <c r="D606" s="59">
        <v>4323736.5819280045</v>
      </c>
      <c r="E606" s="77">
        <f t="shared" si="19"/>
        <v>35465630.555402972</v>
      </c>
    </row>
    <row r="607" spans="1:5" x14ac:dyDescent="0.3">
      <c r="A607" s="78">
        <v>600</v>
      </c>
      <c r="B607" s="58">
        <v>23879971.187977217</v>
      </c>
      <c r="C607" s="59">
        <v>0</v>
      </c>
      <c r="D607" s="59">
        <v>2673340.7169990079</v>
      </c>
      <c r="E607" s="77">
        <f t="shared" si="19"/>
        <v>26553311.904976226</v>
      </c>
    </row>
    <row r="608" spans="1:5" x14ac:dyDescent="0.3">
      <c r="A608" s="78">
        <v>601</v>
      </c>
      <c r="B608" s="58">
        <v>3515935.9433111344</v>
      </c>
      <c r="C608" s="59">
        <v>5099196.2456767615</v>
      </c>
      <c r="D608" s="59">
        <v>54595.302744098299</v>
      </c>
      <c r="E608" s="77">
        <f t="shared" si="19"/>
        <v>8669727.4917319939</v>
      </c>
    </row>
    <row r="609" spans="1:5" x14ac:dyDescent="0.3">
      <c r="A609" s="78">
        <v>602</v>
      </c>
      <c r="B609" s="58">
        <v>9322078.0064437985</v>
      </c>
      <c r="C609" s="59">
        <v>9665948.416839635</v>
      </c>
      <c r="D609" s="59">
        <v>1089279.8219754675</v>
      </c>
      <c r="E609" s="77">
        <f t="shared" si="19"/>
        <v>20077306.245258901</v>
      </c>
    </row>
    <row r="610" spans="1:5" x14ac:dyDescent="0.3">
      <c r="A610" s="78">
        <v>603</v>
      </c>
      <c r="B610" s="58">
        <v>5478360.1186392782</v>
      </c>
      <c r="C610" s="59">
        <v>3429898.1104466049</v>
      </c>
      <c r="D610" s="59">
        <v>1234724.6478998908</v>
      </c>
      <c r="E610" s="77">
        <f t="shared" si="19"/>
        <v>10142982.876985773</v>
      </c>
    </row>
    <row r="611" spans="1:5" x14ac:dyDescent="0.3">
      <c r="A611" s="78">
        <v>604</v>
      </c>
      <c r="B611" s="58">
        <v>864231.20580463356</v>
      </c>
      <c r="C611" s="59">
        <v>9715566.2491481565</v>
      </c>
      <c r="D611" s="59">
        <v>168405.04908579035</v>
      </c>
      <c r="E611" s="77">
        <f t="shared" si="19"/>
        <v>10748202.50403858</v>
      </c>
    </row>
    <row r="612" spans="1:5" x14ac:dyDescent="0.3">
      <c r="A612" s="78">
        <v>605</v>
      </c>
      <c r="B612" s="58">
        <v>2941845.1148175159</v>
      </c>
      <c r="C612" s="59">
        <v>4831151.0899320338</v>
      </c>
      <c r="D612" s="59">
        <v>1508005.1236719647</v>
      </c>
      <c r="E612" s="77">
        <f t="shared" si="19"/>
        <v>9281001.3284215145</v>
      </c>
    </row>
    <row r="613" spans="1:5" x14ac:dyDescent="0.3">
      <c r="A613" s="78">
        <v>606</v>
      </c>
      <c r="B613" s="58">
        <v>37604617.328596532</v>
      </c>
      <c r="C613" s="59">
        <v>0</v>
      </c>
      <c r="D613" s="59">
        <v>351351.47937076836</v>
      </c>
      <c r="E613" s="77">
        <f t="shared" si="19"/>
        <v>37955968.807967298</v>
      </c>
    </row>
    <row r="614" spans="1:5" x14ac:dyDescent="0.3">
      <c r="A614" s="78">
        <v>607</v>
      </c>
      <c r="B614" s="58">
        <v>2682703.4902031766</v>
      </c>
      <c r="C614" s="59">
        <v>4319670.5643044198</v>
      </c>
      <c r="D614" s="59">
        <v>0</v>
      </c>
      <c r="E614" s="77">
        <f t="shared" si="19"/>
        <v>7002374.0545075964</v>
      </c>
    </row>
    <row r="615" spans="1:5" x14ac:dyDescent="0.3">
      <c r="A615" s="78">
        <v>608</v>
      </c>
      <c r="B615" s="58">
        <v>26220776.202648923</v>
      </c>
      <c r="C615" s="59">
        <v>3906242.1357195545</v>
      </c>
      <c r="D615" s="59">
        <v>0</v>
      </c>
      <c r="E615" s="77">
        <f t="shared" si="19"/>
        <v>30127018.338368475</v>
      </c>
    </row>
    <row r="616" spans="1:5" x14ac:dyDescent="0.3">
      <c r="A616" s="78">
        <v>609</v>
      </c>
      <c r="B616" s="58">
        <v>5683718.4804246314</v>
      </c>
      <c r="C616" s="59">
        <v>6188343.7676933687</v>
      </c>
      <c r="D616" s="59">
        <v>2486175.1614505691</v>
      </c>
      <c r="E616" s="77">
        <f t="shared" si="19"/>
        <v>14358237.409568569</v>
      </c>
    </row>
    <row r="617" spans="1:5" x14ac:dyDescent="0.3">
      <c r="A617" s="78">
        <v>610</v>
      </c>
      <c r="B617" s="58">
        <v>3697823.259876078</v>
      </c>
      <c r="C617" s="59">
        <v>1882998.5391734154</v>
      </c>
      <c r="D617" s="59">
        <v>150127.15278742218</v>
      </c>
      <c r="E617" s="77">
        <f t="shared" si="19"/>
        <v>5730948.9518369148</v>
      </c>
    </row>
    <row r="618" spans="1:5" x14ac:dyDescent="0.3">
      <c r="A618" s="78">
        <v>611</v>
      </c>
      <c r="B618" s="58">
        <v>828796.58803806524</v>
      </c>
      <c r="C618" s="59">
        <v>7376211.6163306544</v>
      </c>
      <c r="D618" s="59">
        <v>7722384.0997785116</v>
      </c>
      <c r="E618" s="77">
        <f t="shared" si="19"/>
        <v>15927392.304147232</v>
      </c>
    </row>
    <row r="619" spans="1:5" x14ac:dyDescent="0.3">
      <c r="A619" s="78">
        <v>612</v>
      </c>
      <c r="B619" s="58">
        <v>15445594.011893271</v>
      </c>
      <c r="C619" s="59">
        <v>834831.80050638714</v>
      </c>
      <c r="D619" s="59">
        <v>260674.2257948028</v>
      </c>
      <c r="E619" s="77">
        <f t="shared" si="19"/>
        <v>16541100.038194461</v>
      </c>
    </row>
    <row r="620" spans="1:5" x14ac:dyDescent="0.3">
      <c r="A620" s="78">
        <v>613</v>
      </c>
      <c r="B620" s="58">
        <v>13586164.290197041</v>
      </c>
      <c r="C620" s="59">
        <v>17809996.474505808</v>
      </c>
      <c r="D620" s="59">
        <v>4760596.2474279562</v>
      </c>
      <c r="E620" s="77">
        <f t="shared" si="19"/>
        <v>36156757.012130804</v>
      </c>
    </row>
    <row r="621" spans="1:5" x14ac:dyDescent="0.3">
      <c r="A621" s="78">
        <v>614</v>
      </c>
      <c r="B621" s="58">
        <v>2036255.0724031306</v>
      </c>
      <c r="C621" s="59">
        <v>6328969.0665516825</v>
      </c>
      <c r="D621" s="59">
        <v>465269.35608303157</v>
      </c>
      <c r="E621" s="77">
        <f t="shared" si="19"/>
        <v>8830493.4950378444</v>
      </c>
    </row>
    <row r="622" spans="1:5" x14ac:dyDescent="0.3">
      <c r="A622" s="78">
        <v>615</v>
      </c>
      <c r="B622" s="58">
        <v>1135194.7443989334</v>
      </c>
      <c r="C622" s="59">
        <v>12537342.418504154</v>
      </c>
      <c r="D622" s="59">
        <v>2247974.5202990081</v>
      </c>
      <c r="E622" s="77">
        <f t="shared" si="19"/>
        <v>15920511.683202095</v>
      </c>
    </row>
    <row r="623" spans="1:5" x14ac:dyDescent="0.3">
      <c r="A623" s="78">
        <v>616</v>
      </c>
      <c r="B623" s="58">
        <v>9369586.073225813</v>
      </c>
      <c r="C623" s="59">
        <v>10418403.010398328</v>
      </c>
      <c r="D623" s="59">
        <v>1136134.161617772</v>
      </c>
      <c r="E623" s="77">
        <f t="shared" si="19"/>
        <v>20924123.24524191</v>
      </c>
    </row>
    <row r="624" spans="1:5" x14ac:dyDescent="0.3">
      <c r="A624" s="78">
        <v>617</v>
      </c>
      <c r="B624" s="58">
        <v>28262705.809190843</v>
      </c>
      <c r="C624" s="59">
        <v>7025430.7521422897</v>
      </c>
      <c r="D624" s="59">
        <v>944626.21897050645</v>
      </c>
      <c r="E624" s="77">
        <f t="shared" si="19"/>
        <v>36232762.780303642</v>
      </c>
    </row>
    <row r="625" spans="1:5" x14ac:dyDescent="0.3">
      <c r="A625" s="78">
        <v>618</v>
      </c>
      <c r="B625" s="58">
        <v>17113355.596537791</v>
      </c>
      <c r="C625" s="59">
        <v>0</v>
      </c>
      <c r="D625" s="59">
        <v>23069.734763422995</v>
      </c>
      <c r="E625" s="77">
        <f t="shared" si="19"/>
        <v>17136425.331301216</v>
      </c>
    </row>
    <row r="626" spans="1:5" x14ac:dyDescent="0.3">
      <c r="A626" s="78">
        <v>619</v>
      </c>
      <c r="B626" s="58">
        <v>25909073.879589017</v>
      </c>
      <c r="C626" s="59">
        <v>9221828.8295510691</v>
      </c>
      <c r="D626" s="59">
        <v>4926982.3010404566</v>
      </c>
      <c r="E626" s="77">
        <f t="shared" si="19"/>
        <v>40057885.01018054</v>
      </c>
    </row>
    <row r="627" spans="1:5" x14ac:dyDescent="0.3">
      <c r="A627" s="78">
        <v>620</v>
      </c>
      <c r="B627" s="58">
        <v>1287506.7722343234</v>
      </c>
      <c r="C627" s="59">
        <v>17849804.63730114</v>
      </c>
      <c r="D627" s="59">
        <v>0</v>
      </c>
      <c r="E627" s="77">
        <f t="shared" si="19"/>
        <v>19137311.409535464</v>
      </c>
    </row>
    <row r="628" spans="1:5" x14ac:dyDescent="0.3">
      <c r="A628" s="78">
        <v>621</v>
      </c>
      <c r="B628" s="58">
        <v>11410970.821895495</v>
      </c>
      <c r="C628" s="59">
        <v>740730.87457577907</v>
      </c>
      <c r="D628" s="59">
        <v>676985.57495134801</v>
      </c>
      <c r="E628" s="77">
        <f t="shared" si="19"/>
        <v>12828687.271422623</v>
      </c>
    </row>
    <row r="629" spans="1:5" x14ac:dyDescent="0.3">
      <c r="A629" s="78">
        <v>622</v>
      </c>
      <c r="B629" s="58">
        <v>1929374.8893096461</v>
      </c>
      <c r="C629" s="59">
        <v>9765044.5099549443</v>
      </c>
      <c r="D629" s="59">
        <v>0</v>
      </c>
      <c r="E629" s="77">
        <f t="shared" si="19"/>
        <v>11694419.399264591</v>
      </c>
    </row>
    <row r="630" spans="1:5" x14ac:dyDescent="0.3">
      <c r="A630" s="78">
        <v>623</v>
      </c>
      <c r="B630" s="58">
        <v>893595.52957694221</v>
      </c>
      <c r="C630" s="59">
        <v>1574783.6901282154</v>
      </c>
      <c r="D630" s="59">
        <v>93300.455054495367</v>
      </c>
      <c r="E630" s="77">
        <f t="shared" si="19"/>
        <v>2561679.6747596529</v>
      </c>
    </row>
    <row r="631" spans="1:5" x14ac:dyDescent="0.3">
      <c r="A631" s="78">
        <v>624</v>
      </c>
      <c r="B631" s="58">
        <v>2508764.5830169311</v>
      </c>
      <c r="C631" s="59">
        <v>5718210.8456223737</v>
      </c>
      <c r="D631" s="59">
        <v>2131778.7927245377</v>
      </c>
      <c r="E631" s="77">
        <f t="shared" si="19"/>
        <v>10358754.221363842</v>
      </c>
    </row>
    <row r="632" spans="1:5" x14ac:dyDescent="0.3">
      <c r="A632" s="78">
        <v>625</v>
      </c>
      <c r="B632" s="58">
        <v>4569159.7941509541</v>
      </c>
      <c r="C632" s="59">
        <v>3240774.348565653</v>
      </c>
      <c r="D632" s="59">
        <v>2323551.5283105965</v>
      </c>
      <c r="E632" s="77">
        <f t="shared" si="19"/>
        <v>10133485.671027204</v>
      </c>
    </row>
    <row r="633" spans="1:5" x14ac:dyDescent="0.3">
      <c r="A633" s="78">
        <v>626</v>
      </c>
      <c r="B633" s="58">
        <v>3720343.8431045706</v>
      </c>
      <c r="C633" s="59">
        <v>11851152.057385897</v>
      </c>
      <c r="D633" s="59">
        <v>1072962.9527206453</v>
      </c>
      <c r="E633" s="77">
        <f t="shared" si="19"/>
        <v>16644458.853211114</v>
      </c>
    </row>
    <row r="634" spans="1:5" x14ac:dyDescent="0.3">
      <c r="A634" s="78">
        <v>627</v>
      </c>
      <c r="B634" s="58">
        <v>2884946.7268537367</v>
      </c>
      <c r="C634" s="59">
        <v>4705502.5058940761</v>
      </c>
      <c r="D634" s="59">
        <v>3108539.0936390366</v>
      </c>
      <c r="E634" s="77">
        <f t="shared" si="19"/>
        <v>10698988.32638685</v>
      </c>
    </row>
    <row r="635" spans="1:5" x14ac:dyDescent="0.3">
      <c r="A635" s="78">
        <v>628</v>
      </c>
      <c r="B635" s="58">
        <v>1971396.4375917593</v>
      </c>
      <c r="C635" s="59">
        <v>0</v>
      </c>
      <c r="D635" s="59">
        <v>78082.176407633204</v>
      </c>
      <c r="E635" s="77">
        <f t="shared" si="19"/>
        <v>2049478.6139993924</v>
      </c>
    </row>
    <row r="636" spans="1:5" x14ac:dyDescent="0.3">
      <c r="A636" s="78">
        <v>629</v>
      </c>
      <c r="B636" s="58">
        <v>6476332.0973521778</v>
      </c>
      <c r="C636" s="59">
        <v>4517115.807651897</v>
      </c>
      <c r="D636" s="59">
        <v>104201.53981224437</v>
      </c>
      <c r="E636" s="77">
        <f t="shared" si="19"/>
        <v>11097649.444816319</v>
      </c>
    </row>
    <row r="637" spans="1:5" x14ac:dyDescent="0.3">
      <c r="A637" s="78">
        <v>630</v>
      </c>
      <c r="B637" s="58">
        <v>11205575.408485571</v>
      </c>
      <c r="C637" s="59">
        <v>5063607.0403074836</v>
      </c>
      <c r="D637" s="59">
        <v>1355088.8670486328</v>
      </c>
      <c r="E637" s="77">
        <f t="shared" si="19"/>
        <v>17624271.315841686</v>
      </c>
    </row>
    <row r="638" spans="1:5" x14ac:dyDescent="0.3">
      <c r="A638" s="78">
        <v>631</v>
      </c>
      <c r="B638" s="58">
        <v>10074827.129182279</v>
      </c>
      <c r="C638" s="59">
        <v>4075936.8884007474</v>
      </c>
      <c r="D638" s="59">
        <v>1198890.9230438194</v>
      </c>
      <c r="E638" s="77">
        <f t="shared" si="19"/>
        <v>15349654.940626847</v>
      </c>
    </row>
    <row r="639" spans="1:5" x14ac:dyDescent="0.3">
      <c r="A639" s="78">
        <v>632</v>
      </c>
      <c r="B639" s="58">
        <v>4451145.7973764902</v>
      </c>
      <c r="C639" s="59">
        <v>13822868.787957961</v>
      </c>
      <c r="D639" s="59">
        <v>0</v>
      </c>
      <c r="E639" s="77">
        <f t="shared" si="19"/>
        <v>18274014.58533445</v>
      </c>
    </row>
    <row r="640" spans="1:5" x14ac:dyDescent="0.3">
      <c r="A640" s="78">
        <v>633</v>
      </c>
      <c r="B640" s="58">
        <v>27161186.646774456</v>
      </c>
      <c r="C640" s="59">
        <v>7072112.2839137008</v>
      </c>
      <c r="D640" s="59">
        <v>8855631.389250638</v>
      </c>
      <c r="E640" s="77">
        <f t="shared" si="19"/>
        <v>43088930.319938794</v>
      </c>
    </row>
    <row r="641" spans="1:5" x14ac:dyDescent="0.3">
      <c r="A641" s="78">
        <v>634</v>
      </c>
      <c r="B641" s="58">
        <v>12325087.782041835</v>
      </c>
      <c r="C641" s="59">
        <v>12691662.128410539</v>
      </c>
      <c r="D641" s="59">
        <v>3586770.643242849</v>
      </c>
      <c r="E641" s="77">
        <f t="shared" si="19"/>
        <v>28603520.553695224</v>
      </c>
    </row>
    <row r="642" spans="1:5" x14ac:dyDescent="0.3">
      <c r="A642" s="78">
        <v>635</v>
      </c>
      <c r="B642" s="58">
        <v>5566443.9571393095</v>
      </c>
      <c r="C642" s="59">
        <v>14657968.583906049</v>
      </c>
      <c r="D642" s="59">
        <v>138856.83700675186</v>
      </c>
      <c r="E642" s="77">
        <f t="shared" si="19"/>
        <v>20363269.378052112</v>
      </c>
    </row>
    <row r="643" spans="1:5" x14ac:dyDescent="0.3">
      <c r="A643" s="78">
        <v>636</v>
      </c>
      <c r="B643" s="58">
        <v>12753572.043795502</v>
      </c>
      <c r="C643" s="59">
        <v>18059788.411964525</v>
      </c>
      <c r="D643" s="59">
        <v>4827218.1163157299</v>
      </c>
      <c r="E643" s="77">
        <f t="shared" si="19"/>
        <v>35640578.572075754</v>
      </c>
    </row>
    <row r="644" spans="1:5" x14ac:dyDescent="0.3">
      <c r="A644" s="78">
        <v>637</v>
      </c>
      <c r="B644" s="58">
        <v>20721601.770067126</v>
      </c>
      <c r="C644" s="59">
        <v>14818273.437909111</v>
      </c>
      <c r="D644" s="59">
        <v>8563436.1213465072</v>
      </c>
      <c r="E644" s="77">
        <f t="shared" si="19"/>
        <v>44103311.32932274</v>
      </c>
    </row>
    <row r="645" spans="1:5" x14ac:dyDescent="0.3">
      <c r="A645" s="78">
        <v>638</v>
      </c>
      <c r="B645" s="58">
        <v>38603943.112222008</v>
      </c>
      <c r="C645" s="59">
        <v>4060980.9498888794</v>
      </c>
      <c r="D645" s="59">
        <v>4556636.2309504878</v>
      </c>
      <c r="E645" s="77">
        <f t="shared" si="19"/>
        <v>47221560.293061376</v>
      </c>
    </row>
    <row r="646" spans="1:5" x14ac:dyDescent="0.3">
      <c r="A646" s="78">
        <v>639</v>
      </c>
      <c r="B646" s="58">
        <v>3461841.1857910464</v>
      </c>
      <c r="C646" s="59">
        <v>11893538.068940109</v>
      </c>
      <c r="D646" s="59">
        <v>840906.1413765155</v>
      </c>
      <c r="E646" s="77">
        <f t="shared" si="19"/>
        <v>16196285.396107672</v>
      </c>
    </row>
    <row r="647" spans="1:5" x14ac:dyDescent="0.3">
      <c r="A647" s="78">
        <v>640</v>
      </c>
      <c r="B647" s="58">
        <v>3971594.8098659795</v>
      </c>
      <c r="C647" s="59">
        <v>372093.15467330039</v>
      </c>
      <c r="D647" s="59">
        <v>483683.56650331296</v>
      </c>
      <c r="E647" s="77">
        <f t="shared" si="19"/>
        <v>4827371.5310425935</v>
      </c>
    </row>
    <row r="648" spans="1:5" x14ac:dyDescent="0.3">
      <c r="A648" s="78">
        <v>641</v>
      </c>
      <c r="B648" s="58">
        <v>6119009.866813289</v>
      </c>
      <c r="C648" s="59">
        <v>9174860.8752382696</v>
      </c>
      <c r="D648" s="59">
        <v>8110846.790543586</v>
      </c>
      <c r="E648" s="77">
        <f t="shared" si="19"/>
        <v>23404717.532595143</v>
      </c>
    </row>
    <row r="649" spans="1:5" x14ac:dyDescent="0.3">
      <c r="A649" s="78">
        <v>642</v>
      </c>
      <c r="B649" s="58">
        <v>6621677.2562952535</v>
      </c>
      <c r="C649" s="59">
        <v>0</v>
      </c>
      <c r="D649" s="59">
        <v>697772.91140438162</v>
      </c>
      <c r="E649" s="77">
        <f t="shared" ref="E649:E712" si="20">SUM(B649:D649)</f>
        <v>7319450.167699635</v>
      </c>
    </row>
    <row r="650" spans="1:5" x14ac:dyDescent="0.3">
      <c r="A650" s="78">
        <v>643</v>
      </c>
      <c r="B650" s="58">
        <v>10847803.299311567</v>
      </c>
      <c r="C650" s="59">
        <v>3819497.4839452473</v>
      </c>
      <c r="D650" s="59">
        <v>7759691.6712004393</v>
      </c>
      <c r="E650" s="77">
        <f t="shared" si="20"/>
        <v>22426992.454457253</v>
      </c>
    </row>
    <row r="651" spans="1:5" x14ac:dyDescent="0.3">
      <c r="A651" s="78">
        <v>644</v>
      </c>
      <c r="B651" s="58">
        <v>11736767.538652392</v>
      </c>
      <c r="C651" s="59">
        <v>6838957.7057973072</v>
      </c>
      <c r="D651" s="59">
        <v>0</v>
      </c>
      <c r="E651" s="77">
        <f t="shared" si="20"/>
        <v>18575725.244449697</v>
      </c>
    </row>
    <row r="652" spans="1:5" x14ac:dyDescent="0.3">
      <c r="A652" s="78">
        <v>645</v>
      </c>
      <c r="B652" s="58">
        <v>1117198.1827525336</v>
      </c>
      <c r="C652" s="59">
        <v>4093235.3520996105</v>
      </c>
      <c r="D652" s="59">
        <v>325219.46372537484</v>
      </c>
      <c r="E652" s="77">
        <f t="shared" si="20"/>
        <v>5535652.9985775193</v>
      </c>
    </row>
    <row r="653" spans="1:5" x14ac:dyDescent="0.3">
      <c r="A653" s="78">
        <v>646</v>
      </c>
      <c r="B653" s="58">
        <v>13973451.422282232</v>
      </c>
      <c r="C653" s="59">
        <v>8297722.3987092404</v>
      </c>
      <c r="D653" s="59">
        <v>987412.65147094615</v>
      </c>
      <c r="E653" s="77">
        <f t="shared" si="20"/>
        <v>23258586.472462416</v>
      </c>
    </row>
    <row r="654" spans="1:5" x14ac:dyDescent="0.3">
      <c r="A654" s="78">
        <v>647</v>
      </c>
      <c r="B654" s="58">
        <v>2148515.0427607279</v>
      </c>
      <c r="C654" s="59">
        <v>10941433.529554078</v>
      </c>
      <c r="D654" s="59">
        <v>0</v>
      </c>
      <c r="E654" s="77">
        <f t="shared" si="20"/>
        <v>13089948.572314806</v>
      </c>
    </row>
    <row r="655" spans="1:5" x14ac:dyDescent="0.3">
      <c r="A655" s="78">
        <v>648</v>
      </c>
      <c r="B655" s="58">
        <v>3845614.2536263103</v>
      </c>
      <c r="C655" s="59">
        <v>16398127.197905367</v>
      </c>
      <c r="D655" s="59">
        <v>1832230.6445839221</v>
      </c>
      <c r="E655" s="77">
        <f t="shared" si="20"/>
        <v>22075972.0961156</v>
      </c>
    </row>
    <row r="656" spans="1:5" x14ac:dyDescent="0.3">
      <c r="A656" s="78">
        <v>649</v>
      </c>
      <c r="B656" s="58">
        <v>3996039.6859949254</v>
      </c>
      <c r="C656" s="59">
        <v>2250014.3093406488</v>
      </c>
      <c r="D656" s="59">
        <v>691476.3903448229</v>
      </c>
      <c r="E656" s="77">
        <f t="shared" si="20"/>
        <v>6937530.385680397</v>
      </c>
    </row>
    <row r="657" spans="1:5" x14ac:dyDescent="0.3">
      <c r="A657" s="78">
        <v>650</v>
      </c>
      <c r="B657" s="58">
        <v>5365627.8812564602</v>
      </c>
      <c r="C657" s="59">
        <v>18471183.393592793</v>
      </c>
      <c r="D657" s="59">
        <v>2568961.356447129</v>
      </c>
      <c r="E657" s="77">
        <f t="shared" si="20"/>
        <v>26405772.631296385</v>
      </c>
    </row>
    <row r="658" spans="1:5" x14ac:dyDescent="0.3">
      <c r="A658" s="78">
        <v>651</v>
      </c>
      <c r="B658" s="58">
        <v>949238.69388673757</v>
      </c>
      <c r="C658" s="59">
        <v>4516277.1346236598</v>
      </c>
      <c r="D658" s="59">
        <v>2573270.1326304264</v>
      </c>
      <c r="E658" s="77">
        <f t="shared" si="20"/>
        <v>8038785.9611408236</v>
      </c>
    </row>
    <row r="659" spans="1:5" x14ac:dyDescent="0.3">
      <c r="A659" s="78">
        <v>652</v>
      </c>
      <c r="B659" s="58">
        <v>21182744.030871648</v>
      </c>
      <c r="C659" s="59">
        <v>0</v>
      </c>
      <c r="D659" s="59">
        <v>1567645.8077119195</v>
      </c>
      <c r="E659" s="77">
        <f t="shared" si="20"/>
        <v>22750389.838583566</v>
      </c>
    </row>
    <row r="660" spans="1:5" x14ac:dyDescent="0.3">
      <c r="A660" s="78">
        <v>653</v>
      </c>
      <c r="B660" s="58">
        <v>24730460.406064205</v>
      </c>
      <c r="C660" s="59">
        <v>1942026.2101366792</v>
      </c>
      <c r="D660" s="59">
        <v>4751494.011588322</v>
      </c>
      <c r="E660" s="77">
        <f t="shared" si="20"/>
        <v>31423980.627789207</v>
      </c>
    </row>
    <row r="661" spans="1:5" x14ac:dyDescent="0.3">
      <c r="A661" s="78">
        <v>654</v>
      </c>
      <c r="B661" s="58">
        <v>11078608.195701996</v>
      </c>
      <c r="C661" s="59">
        <v>6676147.5283849752</v>
      </c>
      <c r="D661" s="59">
        <v>318693.57297947427</v>
      </c>
      <c r="E661" s="77">
        <f t="shared" si="20"/>
        <v>18073449.297066443</v>
      </c>
    </row>
    <row r="662" spans="1:5" x14ac:dyDescent="0.3">
      <c r="A662" s="78">
        <v>655</v>
      </c>
      <c r="B662" s="58">
        <v>4392583.4750302052</v>
      </c>
      <c r="C662" s="59">
        <v>13716149.767498236</v>
      </c>
      <c r="D662" s="59">
        <v>0</v>
      </c>
      <c r="E662" s="77">
        <f t="shared" si="20"/>
        <v>18108733.242528442</v>
      </c>
    </row>
    <row r="663" spans="1:5" x14ac:dyDescent="0.3">
      <c r="A663" s="78">
        <v>656</v>
      </c>
      <c r="B663" s="58">
        <v>7877000.1416988522</v>
      </c>
      <c r="C663" s="59">
        <v>0</v>
      </c>
      <c r="D663" s="59">
        <v>254023.49260080338</v>
      </c>
      <c r="E663" s="77">
        <f t="shared" si="20"/>
        <v>8131023.6342996554</v>
      </c>
    </row>
    <row r="664" spans="1:5" x14ac:dyDescent="0.3">
      <c r="A664" s="78">
        <v>657</v>
      </c>
      <c r="B664" s="58">
        <v>8221457.785430517</v>
      </c>
      <c r="C664" s="59">
        <v>3022331.8689506515</v>
      </c>
      <c r="D664" s="59">
        <v>98138.567732313488</v>
      </c>
      <c r="E664" s="77">
        <f t="shared" si="20"/>
        <v>11341928.222113483</v>
      </c>
    </row>
    <row r="665" spans="1:5" x14ac:dyDescent="0.3">
      <c r="A665" s="78">
        <v>658</v>
      </c>
      <c r="B665" s="58">
        <v>11120883.759922396</v>
      </c>
      <c r="C665" s="59">
        <v>2394968.8147314321</v>
      </c>
      <c r="D665" s="59">
        <v>7124193.679305654</v>
      </c>
      <c r="E665" s="77">
        <f t="shared" si="20"/>
        <v>20640046.253959484</v>
      </c>
    </row>
    <row r="666" spans="1:5" x14ac:dyDescent="0.3">
      <c r="A666" s="78">
        <v>659</v>
      </c>
      <c r="B666" s="58">
        <v>3005690.2348602572</v>
      </c>
      <c r="C666" s="59">
        <v>4307182.6260634838</v>
      </c>
      <c r="D666" s="59">
        <v>22613.284937438155</v>
      </c>
      <c r="E666" s="77">
        <f t="shared" si="20"/>
        <v>7335486.1458611796</v>
      </c>
    </row>
    <row r="667" spans="1:5" x14ac:dyDescent="0.3">
      <c r="A667" s="78">
        <v>660</v>
      </c>
      <c r="B667" s="58">
        <v>1541068.2891692801</v>
      </c>
      <c r="C667" s="59">
        <v>4684126.362328236</v>
      </c>
      <c r="D667" s="59">
        <v>477455.56429552566</v>
      </c>
      <c r="E667" s="77">
        <f t="shared" si="20"/>
        <v>6702650.2157930415</v>
      </c>
    </row>
    <row r="668" spans="1:5" x14ac:dyDescent="0.3">
      <c r="A668" s="78">
        <v>661</v>
      </c>
      <c r="B668" s="58">
        <v>1757395.8204519413</v>
      </c>
      <c r="C668" s="59">
        <v>3000772.1443787906</v>
      </c>
      <c r="D668" s="59">
        <v>2928989.9445518297</v>
      </c>
      <c r="E668" s="77">
        <f t="shared" si="20"/>
        <v>7687157.9093825612</v>
      </c>
    </row>
    <row r="669" spans="1:5" x14ac:dyDescent="0.3">
      <c r="A669" s="78">
        <v>662</v>
      </c>
      <c r="B669" s="58">
        <v>28634565.84974676</v>
      </c>
      <c r="C669" s="59">
        <v>15812809.126661792</v>
      </c>
      <c r="D669" s="59">
        <v>2018249.2613720675</v>
      </c>
      <c r="E669" s="77">
        <f t="shared" si="20"/>
        <v>46465624.237780623</v>
      </c>
    </row>
    <row r="670" spans="1:5" x14ac:dyDescent="0.3">
      <c r="A670" s="78">
        <v>663</v>
      </c>
      <c r="B670" s="58">
        <v>18103457.810730416</v>
      </c>
      <c r="C670" s="59">
        <v>6755494.203480294</v>
      </c>
      <c r="D670" s="59">
        <v>183071.51789392644</v>
      </c>
      <c r="E670" s="77">
        <f t="shared" si="20"/>
        <v>25042023.532104634</v>
      </c>
    </row>
    <row r="671" spans="1:5" x14ac:dyDescent="0.3">
      <c r="A671" s="78">
        <v>664</v>
      </c>
      <c r="B671" s="58">
        <v>26940484.130466029</v>
      </c>
      <c r="C671" s="59">
        <v>0</v>
      </c>
      <c r="D671" s="59">
        <v>1017081.9737301882</v>
      </c>
      <c r="E671" s="77">
        <f t="shared" si="20"/>
        <v>27957566.104196217</v>
      </c>
    </row>
    <row r="672" spans="1:5" x14ac:dyDescent="0.3">
      <c r="A672" s="78">
        <v>665</v>
      </c>
      <c r="B672" s="58">
        <v>8708239.043162724</v>
      </c>
      <c r="C672" s="59">
        <v>2662583.0508625531</v>
      </c>
      <c r="D672" s="59">
        <v>486718.35009465116</v>
      </c>
      <c r="E672" s="77">
        <f t="shared" si="20"/>
        <v>11857540.444119928</v>
      </c>
    </row>
    <row r="673" spans="1:5" x14ac:dyDescent="0.3">
      <c r="A673" s="78">
        <v>666</v>
      </c>
      <c r="B673" s="58">
        <v>1883061.6467232176</v>
      </c>
      <c r="C673" s="59">
        <v>0</v>
      </c>
      <c r="D673" s="59">
        <v>1390774.4273832238</v>
      </c>
      <c r="E673" s="77">
        <f t="shared" si="20"/>
        <v>3273836.0741064413</v>
      </c>
    </row>
    <row r="674" spans="1:5" x14ac:dyDescent="0.3">
      <c r="A674" s="78">
        <v>667</v>
      </c>
      <c r="B674" s="58">
        <v>13763366.752146935</v>
      </c>
      <c r="C674" s="59">
        <v>16622661.863807989</v>
      </c>
      <c r="D674" s="59">
        <v>1524820.0868174538</v>
      </c>
      <c r="E674" s="77">
        <f t="shared" si="20"/>
        <v>31910848.702772379</v>
      </c>
    </row>
    <row r="675" spans="1:5" x14ac:dyDescent="0.3">
      <c r="A675" s="78">
        <v>668</v>
      </c>
      <c r="B675" s="58">
        <v>15031774.001452338</v>
      </c>
      <c r="C675" s="59">
        <v>6928984.162018586</v>
      </c>
      <c r="D675" s="59">
        <v>54631.329575054522</v>
      </c>
      <c r="E675" s="77">
        <f t="shared" si="20"/>
        <v>22015389.493045978</v>
      </c>
    </row>
    <row r="676" spans="1:5" x14ac:dyDescent="0.3">
      <c r="A676" s="78">
        <v>669</v>
      </c>
      <c r="B676" s="58">
        <v>9801235.742089076</v>
      </c>
      <c r="C676" s="59">
        <v>4108281.3613886405</v>
      </c>
      <c r="D676" s="59">
        <v>39258.817905476455</v>
      </c>
      <c r="E676" s="77">
        <f t="shared" si="20"/>
        <v>13948775.921383193</v>
      </c>
    </row>
    <row r="677" spans="1:5" x14ac:dyDescent="0.3">
      <c r="A677" s="78">
        <v>670</v>
      </c>
      <c r="B677" s="58">
        <v>12669019.206815068</v>
      </c>
      <c r="C677" s="59">
        <v>4517641.6549984524</v>
      </c>
      <c r="D677" s="59">
        <v>0</v>
      </c>
      <c r="E677" s="77">
        <f t="shared" si="20"/>
        <v>17186660.861813519</v>
      </c>
    </row>
    <row r="678" spans="1:5" x14ac:dyDescent="0.3">
      <c r="A678" s="78">
        <v>671</v>
      </c>
      <c r="B678" s="58">
        <v>9031618.61306585</v>
      </c>
      <c r="C678" s="59">
        <v>6968085.2465013163</v>
      </c>
      <c r="D678" s="59">
        <v>3502588.1166627123</v>
      </c>
      <c r="E678" s="77">
        <f t="shared" si="20"/>
        <v>19502291.976229876</v>
      </c>
    </row>
    <row r="679" spans="1:5" x14ac:dyDescent="0.3">
      <c r="A679" s="78">
        <v>672</v>
      </c>
      <c r="B679" s="58">
        <v>14155719.815192686</v>
      </c>
      <c r="C679" s="59">
        <v>12244069.002004862</v>
      </c>
      <c r="D679" s="59">
        <v>16495.072740893658</v>
      </c>
      <c r="E679" s="77">
        <f t="shared" si="20"/>
        <v>26416283.88993844</v>
      </c>
    </row>
    <row r="680" spans="1:5" x14ac:dyDescent="0.3">
      <c r="A680" s="78">
        <v>673</v>
      </c>
      <c r="B680" s="58">
        <v>18127290.421210304</v>
      </c>
      <c r="C680" s="59">
        <v>5281792.2447903026</v>
      </c>
      <c r="D680" s="59">
        <v>2732048.2684291736</v>
      </c>
      <c r="E680" s="77">
        <f t="shared" si="20"/>
        <v>26141130.93442978</v>
      </c>
    </row>
    <row r="681" spans="1:5" x14ac:dyDescent="0.3">
      <c r="A681" s="78">
        <v>674</v>
      </c>
      <c r="B681" s="58">
        <v>3333491.6562969787</v>
      </c>
      <c r="C681" s="59">
        <v>2694611.7310915077</v>
      </c>
      <c r="D681" s="59">
        <v>442615.68914083444</v>
      </c>
      <c r="E681" s="77">
        <f t="shared" si="20"/>
        <v>6470719.0765293213</v>
      </c>
    </row>
    <row r="682" spans="1:5" x14ac:dyDescent="0.3">
      <c r="A682" s="78">
        <v>675</v>
      </c>
      <c r="B682" s="58">
        <v>14709874.300725928</v>
      </c>
      <c r="C682" s="59">
        <v>6919517.2757513113</v>
      </c>
      <c r="D682" s="59">
        <v>0</v>
      </c>
      <c r="E682" s="77">
        <f t="shared" si="20"/>
        <v>21629391.576477237</v>
      </c>
    </row>
    <row r="683" spans="1:5" x14ac:dyDescent="0.3">
      <c r="A683" s="78">
        <v>676</v>
      </c>
      <c r="B683" s="58">
        <v>25333933.879136764</v>
      </c>
      <c r="C683" s="59">
        <v>16049380.656205539</v>
      </c>
      <c r="D683" s="59">
        <v>206853.01578096571</v>
      </c>
      <c r="E683" s="77">
        <f t="shared" si="20"/>
        <v>41590167.551123269</v>
      </c>
    </row>
    <row r="684" spans="1:5" x14ac:dyDescent="0.3">
      <c r="A684" s="78">
        <v>677</v>
      </c>
      <c r="B684" s="58">
        <v>2682846.5767925382</v>
      </c>
      <c r="C684" s="59">
        <v>0</v>
      </c>
      <c r="D684" s="59">
        <v>1133927.4256970447</v>
      </c>
      <c r="E684" s="77">
        <f t="shared" si="20"/>
        <v>3816774.0024895826</v>
      </c>
    </row>
    <row r="685" spans="1:5" x14ac:dyDescent="0.3">
      <c r="A685" s="78">
        <v>678</v>
      </c>
      <c r="B685" s="58">
        <v>6311111.0740029756</v>
      </c>
      <c r="C685" s="59">
        <v>4377543.1321178135</v>
      </c>
      <c r="D685" s="59">
        <v>2295069.8982094037</v>
      </c>
      <c r="E685" s="77">
        <f t="shared" si="20"/>
        <v>12983724.104330193</v>
      </c>
    </row>
    <row r="686" spans="1:5" x14ac:dyDescent="0.3">
      <c r="A686" s="78">
        <v>679</v>
      </c>
      <c r="B686" s="58">
        <v>13103221.123026377</v>
      </c>
      <c r="C686" s="59">
        <v>15514879.786486093</v>
      </c>
      <c r="D686" s="59">
        <v>0</v>
      </c>
      <c r="E686" s="77">
        <f t="shared" si="20"/>
        <v>28618100.909512468</v>
      </c>
    </row>
    <row r="687" spans="1:5" x14ac:dyDescent="0.3">
      <c r="A687" s="78">
        <v>680</v>
      </c>
      <c r="B687" s="58">
        <v>5159412.1411265265</v>
      </c>
      <c r="C687" s="59">
        <v>1368212.9940290214</v>
      </c>
      <c r="D687" s="59">
        <v>0</v>
      </c>
      <c r="E687" s="77">
        <f t="shared" si="20"/>
        <v>6527625.1351555474</v>
      </c>
    </row>
    <row r="688" spans="1:5" x14ac:dyDescent="0.3">
      <c r="A688" s="78">
        <v>681</v>
      </c>
      <c r="B688" s="58">
        <v>745892.15864741383</v>
      </c>
      <c r="C688" s="59">
        <v>8390115.729203701</v>
      </c>
      <c r="D688" s="59">
        <v>250686.08005529031</v>
      </c>
      <c r="E688" s="77">
        <f t="shared" si="20"/>
        <v>9386693.9679064061</v>
      </c>
    </row>
    <row r="689" spans="1:5" x14ac:dyDescent="0.3">
      <c r="A689" s="78">
        <v>682</v>
      </c>
      <c r="B689" s="58">
        <v>7131548.7347743334</v>
      </c>
      <c r="C689" s="59">
        <v>12983412.502852142</v>
      </c>
      <c r="D689" s="59">
        <v>5095018.0651750565</v>
      </c>
      <c r="E689" s="77">
        <f t="shared" si="20"/>
        <v>25209979.302801531</v>
      </c>
    </row>
    <row r="690" spans="1:5" x14ac:dyDescent="0.3">
      <c r="A690" s="78">
        <v>683</v>
      </c>
      <c r="B690" s="58">
        <v>14965977.231902443</v>
      </c>
      <c r="C690" s="59">
        <v>18372836.726896487</v>
      </c>
      <c r="D690" s="59">
        <v>1162075.4219457854</v>
      </c>
      <c r="E690" s="77">
        <f t="shared" si="20"/>
        <v>34500889.380744718</v>
      </c>
    </row>
    <row r="691" spans="1:5" x14ac:dyDescent="0.3">
      <c r="A691" s="78">
        <v>684</v>
      </c>
      <c r="B691" s="58">
        <v>12944055.634086104</v>
      </c>
      <c r="C691" s="59">
        <v>4160609.8065382885</v>
      </c>
      <c r="D691" s="59">
        <v>8920180.9869348742</v>
      </c>
      <c r="E691" s="77">
        <f t="shared" si="20"/>
        <v>26024846.427559268</v>
      </c>
    </row>
    <row r="692" spans="1:5" x14ac:dyDescent="0.3">
      <c r="A692" s="78">
        <v>685</v>
      </c>
      <c r="B692" s="58">
        <v>4083062.7598852613</v>
      </c>
      <c r="C692" s="59">
        <v>4207151.2328707092</v>
      </c>
      <c r="D692" s="59">
        <v>324618.19188378594</v>
      </c>
      <c r="E692" s="77">
        <f t="shared" si="20"/>
        <v>8614832.1846397556</v>
      </c>
    </row>
    <row r="693" spans="1:5" x14ac:dyDescent="0.3">
      <c r="A693" s="78">
        <v>686</v>
      </c>
      <c r="B693" s="58">
        <v>2704356.3246646924</v>
      </c>
      <c r="C693" s="59">
        <v>22720338.756506853</v>
      </c>
      <c r="D693" s="59">
        <v>31217.138249869971</v>
      </c>
      <c r="E693" s="77">
        <f t="shared" si="20"/>
        <v>25455912.219421417</v>
      </c>
    </row>
    <row r="694" spans="1:5" x14ac:dyDescent="0.3">
      <c r="A694" s="78">
        <v>687</v>
      </c>
      <c r="B694" s="58">
        <v>14410769.136374349</v>
      </c>
      <c r="C694" s="59">
        <v>0</v>
      </c>
      <c r="D694" s="59">
        <v>0</v>
      </c>
      <c r="E694" s="77">
        <f t="shared" si="20"/>
        <v>14410769.136374349</v>
      </c>
    </row>
    <row r="695" spans="1:5" x14ac:dyDescent="0.3">
      <c r="A695" s="78">
        <v>688</v>
      </c>
      <c r="B695" s="58">
        <v>20205510.021812964</v>
      </c>
      <c r="C695" s="59">
        <v>4973445.8196549723</v>
      </c>
      <c r="D695" s="59">
        <v>239000.54333086897</v>
      </c>
      <c r="E695" s="77">
        <f t="shared" si="20"/>
        <v>25417956.384798806</v>
      </c>
    </row>
    <row r="696" spans="1:5" x14ac:dyDescent="0.3">
      <c r="A696" s="78">
        <v>689</v>
      </c>
      <c r="B696" s="58">
        <v>12397554.601176158</v>
      </c>
      <c r="C696" s="59">
        <v>1103878.7525584765</v>
      </c>
      <c r="D696" s="59">
        <v>2448446.8061956861</v>
      </c>
      <c r="E696" s="77">
        <f t="shared" si="20"/>
        <v>15949880.15993032</v>
      </c>
    </row>
    <row r="697" spans="1:5" x14ac:dyDescent="0.3">
      <c r="A697" s="78">
        <v>690</v>
      </c>
      <c r="B697" s="58">
        <v>13613313.910877796</v>
      </c>
      <c r="C697" s="59">
        <v>0</v>
      </c>
      <c r="D697" s="59">
        <v>33352958.805466283</v>
      </c>
      <c r="E697" s="77">
        <f t="shared" si="20"/>
        <v>46966272.716344081</v>
      </c>
    </row>
    <row r="698" spans="1:5" x14ac:dyDescent="0.3">
      <c r="A698" s="78">
        <v>691</v>
      </c>
      <c r="B698" s="58">
        <v>25313504.013971828</v>
      </c>
      <c r="C698" s="59">
        <v>3398593.6606734418</v>
      </c>
      <c r="D698" s="59">
        <v>761504.58167406241</v>
      </c>
      <c r="E698" s="77">
        <f t="shared" si="20"/>
        <v>29473602.256319333</v>
      </c>
    </row>
    <row r="699" spans="1:5" x14ac:dyDescent="0.3">
      <c r="A699" s="78">
        <v>692</v>
      </c>
      <c r="B699" s="58">
        <v>9025684.0462947562</v>
      </c>
      <c r="C699" s="59">
        <v>655482.48593217763</v>
      </c>
      <c r="D699" s="59">
        <v>8347503.2875320548</v>
      </c>
      <c r="E699" s="77">
        <f t="shared" si="20"/>
        <v>18028669.819758989</v>
      </c>
    </row>
    <row r="700" spans="1:5" x14ac:dyDescent="0.3">
      <c r="A700" s="78">
        <v>693</v>
      </c>
      <c r="B700" s="58">
        <v>6427922.335583345</v>
      </c>
      <c r="C700" s="59">
        <v>16585695.447805334</v>
      </c>
      <c r="D700" s="59">
        <v>0</v>
      </c>
      <c r="E700" s="77">
        <f t="shared" si="20"/>
        <v>23013617.783388678</v>
      </c>
    </row>
    <row r="701" spans="1:5" x14ac:dyDescent="0.3">
      <c r="A701" s="78">
        <v>694</v>
      </c>
      <c r="B701" s="58">
        <v>180735.37585390746</v>
      </c>
      <c r="C701" s="59">
        <v>6228187.4061196884</v>
      </c>
      <c r="D701" s="59">
        <v>3101834.895326403</v>
      </c>
      <c r="E701" s="77">
        <f t="shared" si="20"/>
        <v>9510757.6772999987</v>
      </c>
    </row>
    <row r="702" spans="1:5" x14ac:dyDescent="0.3">
      <c r="A702" s="78">
        <v>695</v>
      </c>
      <c r="B702" s="58">
        <v>5463493.7370286845</v>
      </c>
      <c r="C702" s="59">
        <v>26594283.437314782</v>
      </c>
      <c r="D702" s="59">
        <v>7437676.3539867727</v>
      </c>
      <c r="E702" s="77">
        <f t="shared" si="20"/>
        <v>39495453.528330237</v>
      </c>
    </row>
    <row r="703" spans="1:5" x14ac:dyDescent="0.3">
      <c r="A703" s="78">
        <v>696</v>
      </c>
      <c r="B703" s="58">
        <v>14430416.170564149</v>
      </c>
      <c r="C703" s="59">
        <v>6464311.4815161033</v>
      </c>
      <c r="D703" s="59">
        <v>563306.68458811543</v>
      </c>
      <c r="E703" s="77">
        <f t="shared" si="20"/>
        <v>21458034.336668368</v>
      </c>
    </row>
    <row r="704" spans="1:5" x14ac:dyDescent="0.3">
      <c r="A704" s="78">
        <v>697</v>
      </c>
      <c r="B704" s="58">
        <v>23761478.329720132</v>
      </c>
      <c r="C704" s="59">
        <v>6718606.494779163</v>
      </c>
      <c r="D704" s="59">
        <v>341415.55378176575</v>
      </c>
      <c r="E704" s="77">
        <f t="shared" si="20"/>
        <v>30821500.378281061</v>
      </c>
    </row>
    <row r="705" spans="1:5" x14ac:dyDescent="0.3">
      <c r="A705" s="78">
        <v>698</v>
      </c>
      <c r="B705" s="58">
        <v>982408.53123415355</v>
      </c>
      <c r="C705" s="59">
        <v>13614630.673827965</v>
      </c>
      <c r="D705" s="59">
        <v>0</v>
      </c>
      <c r="E705" s="77">
        <f t="shared" si="20"/>
        <v>14597039.205062117</v>
      </c>
    </row>
    <row r="706" spans="1:5" x14ac:dyDescent="0.3">
      <c r="A706" s="78">
        <v>699</v>
      </c>
      <c r="B706" s="58">
        <v>11309896.855410485</v>
      </c>
      <c r="C706" s="59">
        <v>6473372.3836556617</v>
      </c>
      <c r="D706" s="59">
        <v>4486045.1376247853</v>
      </c>
      <c r="E706" s="77">
        <f t="shared" si="20"/>
        <v>22269314.376690932</v>
      </c>
    </row>
    <row r="707" spans="1:5" x14ac:dyDescent="0.3">
      <c r="A707" s="78">
        <v>700</v>
      </c>
      <c r="B707" s="58">
        <v>2792210.6323616151</v>
      </c>
      <c r="C707" s="59">
        <v>4953129.0731063401</v>
      </c>
      <c r="D707" s="59">
        <v>444536.22758923855</v>
      </c>
      <c r="E707" s="77">
        <f t="shared" si="20"/>
        <v>8189875.9330571936</v>
      </c>
    </row>
    <row r="708" spans="1:5" x14ac:dyDescent="0.3">
      <c r="A708" s="78">
        <v>701</v>
      </c>
      <c r="B708" s="58">
        <v>1468061.5199508567</v>
      </c>
      <c r="C708" s="59">
        <v>14863149.093924124</v>
      </c>
      <c r="D708" s="59">
        <v>0</v>
      </c>
      <c r="E708" s="77">
        <f t="shared" si="20"/>
        <v>16331210.613874981</v>
      </c>
    </row>
    <row r="709" spans="1:5" x14ac:dyDescent="0.3">
      <c r="A709" s="78">
        <v>702</v>
      </c>
      <c r="B709" s="58">
        <v>14907328.616615234</v>
      </c>
      <c r="C709" s="59">
        <v>0</v>
      </c>
      <c r="D709" s="59">
        <v>443961.39289494557</v>
      </c>
      <c r="E709" s="77">
        <f t="shared" si="20"/>
        <v>15351290.00951018</v>
      </c>
    </row>
    <row r="710" spans="1:5" x14ac:dyDescent="0.3">
      <c r="A710" s="78">
        <v>703</v>
      </c>
      <c r="B710" s="58">
        <v>4217278.9555583</v>
      </c>
      <c r="C710" s="59">
        <v>2121331.7854156266</v>
      </c>
      <c r="D710" s="59">
        <v>2745929.6693426357</v>
      </c>
      <c r="E710" s="77">
        <f t="shared" si="20"/>
        <v>9084540.4103165623</v>
      </c>
    </row>
    <row r="711" spans="1:5" x14ac:dyDescent="0.3">
      <c r="A711" s="78">
        <v>704</v>
      </c>
      <c r="B711" s="58">
        <v>13238931.222950207</v>
      </c>
      <c r="C711" s="59">
        <v>10163242.874750908</v>
      </c>
      <c r="D711" s="59">
        <v>17077923.321013134</v>
      </c>
      <c r="E711" s="77">
        <f t="shared" si="20"/>
        <v>40480097.418714255</v>
      </c>
    </row>
    <row r="712" spans="1:5" x14ac:dyDescent="0.3">
      <c r="A712" s="78">
        <v>705</v>
      </c>
      <c r="B712" s="58">
        <v>5243705.257952244</v>
      </c>
      <c r="C712" s="59">
        <v>0</v>
      </c>
      <c r="D712" s="59">
        <v>3366400.4464827916</v>
      </c>
      <c r="E712" s="77">
        <f t="shared" si="20"/>
        <v>8610105.7044350356</v>
      </c>
    </row>
    <row r="713" spans="1:5" x14ac:dyDescent="0.3">
      <c r="A713" s="78">
        <v>706</v>
      </c>
      <c r="B713" s="58">
        <v>20552740.22068423</v>
      </c>
      <c r="C713" s="59">
        <v>1001615.6371361148</v>
      </c>
      <c r="D713" s="59">
        <v>0</v>
      </c>
      <c r="E713" s="77">
        <f t="shared" ref="E713:E776" si="21">SUM(B713:D713)</f>
        <v>21554355.857820347</v>
      </c>
    </row>
    <row r="714" spans="1:5" x14ac:dyDescent="0.3">
      <c r="A714" s="78">
        <v>707</v>
      </c>
      <c r="B714" s="58">
        <v>1138736.4629793225</v>
      </c>
      <c r="C714" s="59">
        <v>1005382.4491771711</v>
      </c>
      <c r="D714" s="59">
        <v>66298.595106628345</v>
      </c>
      <c r="E714" s="77">
        <f t="shared" si="21"/>
        <v>2210417.5072631217</v>
      </c>
    </row>
    <row r="715" spans="1:5" x14ac:dyDescent="0.3">
      <c r="A715" s="78">
        <v>708</v>
      </c>
      <c r="B715" s="58">
        <v>997225.45284877671</v>
      </c>
      <c r="C715" s="59">
        <v>4628597.9195627123</v>
      </c>
      <c r="D715" s="59">
        <v>303896.15072929254</v>
      </c>
      <c r="E715" s="77">
        <f t="shared" si="21"/>
        <v>5929719.5231407825</v>
      </c>
    </row>
    <row r="716" spans="1:5" x14ac:dyDescent="0.3">
      <c r="A716" s="78">
        <v>709</v>
      </c>
      <c r="B716" s="58">
        <v>1855705.7622539862</v>
      </c>
      <c r="C716" s="59">
        <v>7475081.013931632</v>
      </c>
      <c r="D716" s="59">
        <v>953798.71204778738</v>
      </c>
      <c r="E716" s="77">
        <f t="shared" si="21"/>
        <v>10284585.488233406</v>
      </c>
    </row>
    <row r="717" spans="1:5" x14ac:dyDescent="0.3">
      <c r="A717" s="78">
        <v>710</v>
      </c>
      <c r="B717" s="58">
        <v>3168734.8580493354</v>
      </c>
      <c r="C717" s="59">
        <v>5985119.4823761517</v>
      </c>
      <c r="D717" s="59">
        <v>764058.90355566819</v>
      </c>
      <c r="E717" s="77">
        <f t="shared" si="21"/>
        <v>9917913.2439811565</v>
      </c>
    </row>
    <row r="718" spans="1:5" x14ac:dyDescent="0.3">
      <c r="A718" s="78">
        <v>711</v>
      </c>
      <c r="B718" s="58">
        <v>12536078.870197151</v>
      </c>
      <c r="C718" s="59">
        <v>5854380.3649434065</v>
      </c>
      <c r="D718" s="59">
        <v>0</v>
      </c>
      <c r="E718" s="77">
        <f t="shared" si="21"/>
        <v>18390459.235140558</v>
      </c>
    </row>
    <row r="719" spans="1:5" x14ac:dyDescent="0.3">
      <c r="A719" s="78">
        <v>712</v>
      </c>
      <c r="B719" s="58">
        <v>11563977.513567336</v>
      </c>
      <c r="C719" s="59">
        <v>8616925.7563584801</v>
      </c>
      <c r="D719" s="59">
        <v>8837372.3722313493</v>
      </c>
      <c r="E719" s="77">
        <f t="shared" si="21"/>
        <v>29018275.642157167</v>
      </c>
    </row>
    <row r="720" spans="1:5" x14ac:dyDescent="0.3">
      <c r="A720" s="78">
        <v>713</v>
      </c>
      <c r="B720" s="58">
        <v>7655593.6658944245</v>
      </c>
      <c r="C720" s="59">
        <v>1792663.6822643422</v>
      </c>
      <c r="D720" s="59">
        <v>740346.76628128218</v>
      </c>
      <c r="E720" s="77">
        <f t="shared" si="21"/>
        <v>10188604.11444005</v>
      </c>
    </row>
    <row r="721" spans="1:5" x14ac:dyDescent="0.3">
      <c r="A721" s="78">
        <v>714</v>
      </c>
      <c r="B721" s="58">
        <v>1769002.0238603509</v>
      </c>
      <c r="C721" s="59">
        <v>0</v>
      </c>
      <c r="D721" s="59">
        <v>3634282.8660031809</v>
      </c>
      <c r="E721" s="77">
        <f t="shared" si="21"/>
        <v>5403284.889863532</v>
      </c>
    </row>
    <row r="722" spans="1:5" x14ac:dyDescent="0.3">
      <c r="A722" s="78">
        <v>715</v>
      </c>
      <c r="B722" s="58">
        <v>1552705.4565669494</v>
      </c>
      <c r="C722" s="59">
        <v>3599278.26913229</v>
      </c>
      <c r="D722" s="59">
        <v>1835943.6207284036</v>
      </c>
      <c r="E722" s="77">
        <f t="shared" si="21"/>
        <v>6987927.3464276427</v>
      </c>
    </row>
    <row r="723" spans="1:5" x14ac:dyDescent="0.3">
      <c r="A723" s="78">
        <v>716</v>
      </c>
      <c r="B723" s="58">
        <v>1136230.7015621385</v>
      </c>
      <c r="C723" s="59">
        <v>8485365.5283805616</v>
      </c>
      <c r="D723" s="59">
        <v>2223217.8020862178</v>
      </c>
      <c r="E723" s="77">
        <f t="shared" si="21"/>
        <v>11844814.032028917</v>
      </c>
    </row>
    <row r="724" spans="1:5" x14ac:dyDescent="0.3">
      <c r="A724" s="78">
        <v>717</v>
      </c>
      <c r="B724" s="58">
        <v>16707307.596776327</v>
      </c>
      <c r="C724" s="59">
        <v>4839242.2906861436</v>
      </c>
      <c r="D724" s="59">
        <v>4136483.000720717</v>
      </c>
      <c r="E724" s="77">
        <f t="shared" si="21"/>
        <v>25683032.888183188</v>
      </c>
    </row>
    <row r="725" spans="1:5" x14ac:dyDescent="0.3">
      <c r="A725" s="78">
        <v>718</v>
      </c>
      <c r="B725" s="58">
        <v>3836184.6728033624</v>
      </c>
      <c r="C725" s="59">
        <v>4459947.6210239362</v>
      </c>
      <c r="D725" s="59">
        <v>6849714.1004035287</v>
      </c>
      <c r="E725" s="77">
        <f t="shared" si="21"/>
        <v>15145846.394230828</v>
      </c>
    </row>
    <row r="726" spans="1:5" x14ac:dyDescent="0.3">
      <c r="A726" s="78">
        <v>719</v>
      </c>
      <c r="B726" s="58">
        <v>3614376.7040573242</v>
      </c>
      <c r="C726" s="59">
        <v>0</v>
      </c>
      <c r="D726" s="59">
        <v>695501.10984843678</v>
      </c>
      <c r="E726" s="77">
        <f t="shared" si="21"/>
        <v>4309877.8139057606</v>
      </c>
    </row>
    <row r="727" spans="1:5" x14ac:dyDescent="0.3">
      <c r="A727" s="78">
        <v>720</v>
      </c>
      <c r="B727" s="58">
        <v>3660083.3094121381</v>
      </c>
      <c r="C727" s="59">
        <v>8844428.3122626524</v>
      </c>
      <c r="D727" s="59">
        <v>39272.360977485863</v>
      </c>
      <c r="E727" s="77">
        <f t="shared" si="21"/>
        <v>12543783.982652277</v>
      </c>
    </row>
    <row r="728" spans="1:5" x14ac:dyDescent="0.3">
      <c r="A728" s="78">
        <v>721</v>
      </c>
      <c r="B728" s="58">
        <v>1038032.7543551093</v>
      </c>
      <c r="C728" s="59">
        <v>5460255.4075305331</v>
      </c>
      <c r="D728" s="59">
        <v>800933.59565865109</v>
      </c>
      <c r="E728" s="77">
        <f t="shared" si="21"/>
        <v>7299221.757544294</v>
      </c>
    </row>
    <row r="729" spans="1:5" x14ac:dyDescent="0.3">
      <c r="A729" s="78">
        <v>722</v>
      </c>
      <c r="B729" s="58">
        <v>2285036.7694209618</v>
      </c>
      <c r="C729" s="59">
        <v>13214011.992786048</v>
      </c>
      <c r="D729" s="59">
        <v>0</v>
      </c>
      <c r="E729" s="77">
        <f t="shared" si="21"/>
        <v>15499048.762207009</v>
      </c>
    </row>
    <row r="730" spans="1:5" x14ac:dyDescent="0.3">
      <c r="A730" s="78">
        <v>723</v>
      </c>
      <c r="B730" s="58">
        <v>13050053.779162697</v>
      </c>
      <c r="C730" s="59">
        <v>39921065.026375495</v>
      </c>
      <c r="D730" s="59">
        <v>591314.92222164804</v>
      </c>
      <c r="E730" s="77">
        <f t="shared" si="21"/>
        <v>53562433.727759838</v>
      </c>
    </row>
    <row r="731" spans="1:5" x14ac:dyDescent="0.3">
      <c r="A731" s="78">
        <v>724</v>
      </c>
      <c r="B731" s="58">
        <v>17084144.208581187</v>
      </c>
      <c r="C731" s="59">
        <v>7118280.8284744481</v>
      </c>
      <c r="D731" s="59">
        <v>0</v>
      </c>
      <c r="E731" s="77">
        <f t="shared" si="21"/>
        <v>24202425.037055634</v>
      </c>
    </row>
    <row r="732" spans="1:5" x14ac:dyDescent="0.3">
      <c r="A732" s="78">
        <v>725</v>
      </c>
      <c r="B732" s="58">
        <v>7444576.0197607018</v>
      </c>
      <c r="C732" s="59">
        <v>6060032.7167814812</v>
      </c>
      <c r="D732" s="59">
        <v>187686.25692587049</v>
      </c>
      <c r="E732" s="77">
        <f t="shared" si="21"/>
        <v>13692294.993468054</v>
      </c>
    </row>
    <row r="733" spans="1:5" x14ac:dyDescent="0.3">
      <c r="A733" s="78">
        <v>726</v>
      </c>
      <c r="B733" s="58">
        <v>5898784.9848159514</v>
      </c>
      <c r="C733" s="59">
        <v>810973.33002226392</v>
      </c>
      <c r="D733" s="59">
        <v>1024972.9117973315</v>
      </c>
      <c r="E733" s="77">
        <f t="shared" si="21"/>
        <v>7734731.2266355474</v>
      </c>
    </row>
    <row r="734" spans="1:5" x14ac:dyDescent="0.3">
      <c r="A734" s="78">
        <v>727</v>
      </c>
      <c r="B734" s="58">
        <v>1646812.2723557879</v>
      </c>
      <c r="C734" s="59">
        <v>5546780.0933982935</v>
      </c>
      <c r="D734" s="59">
        <v>42834.456624961364</v>
      </c>
      <c r="E734" s="77">
        <f t="shared" si="21"/>
        <v>7236426.8223790424</v>
      </c>
    </row>
    <row r="735" spans="1:5" x14ac:dyDescent="0.3">
      <c r="A735" s="78">
        <v>728</v>
      </c>
      <c r="B735" s="58">
        <v>7210150.0762707405</v>
      </c>
      <c r="C735" s="59">
        <v>3661869.7691330262</v>
      </c>
      <c r="D735" s="59">
        <v>8786116.9525079615</v>
      </c>
      <c r="E735" s="77">
        <f t="shared" si="21"/>
        <v>19658136.797911726</v>
      </c>
    </row>
    <row r="736" spans="1:5" x14ac:dyDescent="0.3">
      <c r="A736" s="78">
        <v>729</v>
      </c>
      <c r="B736" s="58">
        <v>8434419.5885854848</v>
      </c>
      <c r="C736" s="59">
        <v>12823084.1250643</v>
      </c>
      <c r="D736" s="59">
        <v>28405.673998014765</v>
      </c>
      <c r="E736" s="77">
        <f t="shared" si="21"/>
        <v>21285909.3876478</v>
      </c>
    </row>
    <row r="737" spans="1:5" x14ac:dyDescent="0.3">
      <c r="A737" s="78">
        <v>730</v>
      </c>
      <c r="B737" s="58">
        <v>3868154.7137265638</v>
      </c>
      <c r="C737" s="59">
        <v>5480913.9141851775</v>
      </c>
      <c r="D737" s="59">
        <v>5723448.5217481609</v>
      </c>
      <c r="E737" s="77">
        <f t="shared" si="21"/>
        <v>15072517.149659902</v>
      </c>
    </row>
    <row r="738" spans="1:5" x14ac:dyDescent="0.3">
      <c r="A738" s="78">
        <v>731</v>
      </c>
      <c r="B738" s="58">
        <v>5696974.8546247603</v>
      </c>
      <c r="C738" s="59">
        <v>0</v>
      </c>
      <c r="D738" s="59">
        <v>1386358.5144428862</v>
      </c>
      <c r="E738" s="77">
        <f t="shared" si="21"/>
        <v>7083333.3690676466</v>
      </c>
    </row>
    <row r="739" spans="1:5" x14ac:dyDescent="0.3">
      <c r="A739" s="78">
        <v>732</v>
      </c>
      <c r="B739" s="58">
        <v>5580321.5492860097</v>
      </c>
      <c r="C739" s="59">
        <v>0</v>
      </c>
      <c r="D739" s="59">
        <v>9934846.1203992274</v>
      </c>
      <c r="E739" s="77">
        <f t="shared" si="21"/>
        <v>15515167.669685237</v>
      </c>
    </row>
    <row r="740" spans="1:5" x14ac:dyDescent="0.3">
      <c r="A740" s="78">
        <v>733</v>
      </c>
      <c r="B740" s="58">
        <v>13037597.427668426</v>
      </c>
      <c r="C740" s="59">
        <v>7161662.5341330161</v>
      </c>
      <c r="D740" s="59">
        <v>7456070.8378836317</v>
      </c>
      <c r="E740" s="77">
        <f t="shared" si="21"/>
        <v>27655330.799685076</v>
      </c>
    </row>
    <row r="741" spans="1:5" x14ac:dyDescent="0.3">
      <c r="A741" s="78">
        <v>734</v>
      </c>
      <c r="B741" s="58">
        <v>4230170.2834418071</v>
      </c>
      <c r="C741" s="59">
        <v>5804581.819201408</v>
      </c>
      <c r="D741" s="59">
        <v>464335.62499587616</v>
      </c>
      <c r="E741" s="77">
        <f t="shared" si="21"/>
        <v>10499087.72763909</v>
      </c>
    </row>
    <row r="742" spans="1:5" x14ac:dyDescent="0.3">
      <c r="A742" s="78">
        <v>735</v>
      </c>
      <c r="B742" s="58">
        <v>26268797.406807341</v>
      </c>
      <c r="C742" s="59">
        <v>9589717.2130305283</v>
      </c>
      <c r="D742" s="59">
        <v>17169359.992438726</v>
      </c>
      <c r="E742" s="77">
        <f t="shared" si="21"/>
        <v>53027874.612276591</v>
      </c>
    </row>
    <row r="743" spans="1:5" x14ac:dyDescent="0.3">
      <c r="A743" s="78">
        <v>736</v>
      </c>
      <c r="B743" s="58">
        <v>7194791.812372095</v>
      </c>
      <c r="C743" s="59">
        <v>5702769.3828188498</v>
      </c>
      <c r="D743" s="59">
        <v>1525409.429373997</v>
      </c>
      <c r="E743" s="77">
        <f t="shared" si="21"/>
        <v>14422970.62456494</v>
      </c>
    </row>
    <row r="744" spans="1:5" x14ac:dyDescent="0.3">
      <c r="A744" s="78">
        <v>737</v>
      </c>
      <c r="B744" s="58">
        <v>8822335.2122261673</v>
      </c>
      <c r="C744" s="59">
        <v>0</v>
      </c>
      <c r="D744" s="59">
        <v>44672.216985647334</v>
      </c>
      <c r="E744" s="77">
        <f t="shared" si="21"/>
        <v>8867007.429211814</v>
      </c>
    </row>
    <row r="745" spans="1:5" x14ac:dyDescent="0.3">
      <c r="A745" s="78">
        <v>738</v>
      </c>
      <c r="B745" s="58">
        <v>4250739.757396182</v>
      </c>
      <c r="C745" s="59">
        <v>7472219.0571227046</v>
      </c>
      <c r="D745" s="59">
        <v>4787381.3251675116</v>
      </c>
      <c r="E745" s="77">
        <f t="shared" si="21"/>
        <v>16510340.139686398</v>
      </c>
    </row>
    <row r="746" spans="1:5" x14ac:dyDescent="0.3">
      <c r="A746" s="78">
        <v>739</v>
      </c>
      <c r="B746" s="58">
        <v>4398359.7616484137</v>
      </c>
      <c r="C746" s="59">
        <v>27062641.430952333</v>
      </c>
      <c r="D746" s="59">
        <v>769837.22698515211</v>
      </c>
      <c r="E746" s="77">
        <f t="shared" si="21"/>
        <v>32230838.419585899</v>
      </c>
    </row>
    <row r="747" spans="1:5" x14ac:dyDescent="0.3">
      <c r="A747" s="78">
        <v>740</v>
      </c>
      <c r="B747" s="58">
        <v>14562233.860157112</v>
      </c>
      <c r="C747" s="59">
        <v>16441519.36769768</v>
      </c>
      <c r="D747" s="59">
        <v>1118842.1437638439</v>
      </c>
      <c r="E747" s="77">
        <f t="shared" si="21"/>
        <v>32122595.371618636</v>
      </c>
    </row>
    <row r="748" spans="1:5" x14ac:dyDescent="0.3">
      <c r="A748" s="78">
        <v>741</v>
      </c>
      <c r="B748" s="58">
        <v>18229830.273400754</v>
      </c>
      <c r="C748" s="59">
        <v>0</v>
      </c>
      <c r="D748" s="59">
        <v>17794481.265912153</v>
      </c>
      <c r="E748" s="77">
        <f t="shared" si="21"/>
        <v>36024311.539312907</v>
      </c>
    </row>
    <row r="749" spans="1:5" x14ac:dyDescent="0.3">
      <c r="A749" s="78">
        <v>742</v>
      </c>
      <c r="B749" s="58">
        <v>10877777.483232252</v>
      </c>
      <c r="C749" s="59">
        <v>7244071.5929463143</v>
      </c>
      <c r="D749" s="59">
        <v>951374.86805519206</v>
      </c>
      <c r="E749" s="77">
        <f t="shared" si="21"/>
        <v>19073223.944233757</v>
      </c>
    </row>
    <row r="750" spans="1:5" x14ac:dyDescent="0.3">
      <c r="A750" s="78">
        <v>743</v>
      </c>
      <c r="B750" s="58">
        <v>5774892.3437831784</v>
      </c>
      <c r="C750" s="59">
        <v>11030356.34921113</v>
      </c>
      <c r="D750" s="59">
        <v>8397683.7895321716</v>
      </c>
      <c r="E750" s="77">
        <f t="shared" si="21"/>
        <v>25202932.482526481</v>
      </c>
    </row>
    <row r="751" spans="1:5" x14ac:dyDescent="0.3">
      <c r="A751" s="78">
        <v>744</v>
      </c>
      <c r="B751" s="58">
        <v>14916391.267953847</v>
      </c>
      <c r="C751" s="59">
        <v>15785777.409359438</v>
      </c>
      <c r="D751" s="59">
        <v>5621879.3585438067</v>
      </c>
      <c r="E751" s="77">
        <f t="shared" si="21"/>
        <v>36324048.035857089</v>
      </c>
    </row>
    <row r="752" spans="1:5" x14ac:dyDescent="0.3">
      <c r="A752" s="78">
        <v>745</v>
      </c>
      <c r="B752" s="58">
        <v>2731333.1717626709</v>
      </c>
      <c r="C752" s="59">
        <v>7022771.611345727</v>
      </c>
      <c r="D752" s="59">
        <v>817995.53075311088</v>
      </c>
      <c r="E752" s="77">
        <f t="shared" si="21"/>
        <v>10572100.31386151</v>
      </c>
    </row>
    <row r="753" spans="1:5" x14ac:dyDescent="0.3">
      <c r="A753" s="78">
        <v>746</v>
      </c>
      <c r="B753" s="58">
        <v>12519687.217550108</v>
      </c>
      <c r="C753" s="59">
        <v>2652314.0031681573</v>
      </c>
      <c r="D753" s="59">
        <v>1099920.6334322887</v>
      </c>
      <c r="E753" s="77">
        <f t="shared" si="21"/>
        <v>16271921.854150552</v>
      </c>
    </row>
    <row r="754" spans="1:5" x14ac:dyDescent="0.3">
      <c r="A754" s="78">
        <v>747</v>
      </c>
      <c r="B754" s="58">
        <v>334755.78913692379</v>
      </c>
      <c r="C754" s="59">
        <v>1364999.1961519502</v>
      </c>
      <c r="D754" s="59">
        <v>1286579.9384095296</v>
      </c>
      <c r="E754" s="77">
        <f t="shared" si="21"/>
        <v>2986334.9236984039</v>
      </c>
    </row>
    <row r="755" spans="1:5" x14ac:dyDescent="0.3">
      <c r="A755" s="78">
        <v>748</v>
      </c>
      <c r="B755" s="58">
        <v>653716.0711370114</v>
      </c>
      <c r="C755" s="59">
        <v>10393260.682771157</v>
      </c>
      <c r="D755" s="59">
        <v>3314666.7213883488</v>
      </c>
      <c r="E755" s="77">
        <f t="shared" si="21"/>
        <v>14361643.475296518</v>
      </c>
    </row>
    <row r="756" spans="1:5" x14ac:dyDescent="0.3">
      <c r="A756" s="78">
        <v>749</v>
      </c>
      <c r="B756" s="58">
        <v>16618886.553463962</v>
      </c>
      <c r="C756" s="59">
        <v>0</v>
      </c>
      <c r="D756" s="59">
        <v>2810061.3485399853</v>
      </c>
      <c r="E756" s="77">
        <f t="shared" si="21"/>
        <v>19428947.902003948</v>
      </c>
    </row>
    <row r="757" spans="1:5" x14ac:dyDescent="0.3">
      <c r="A757" s="78">
        <v>750</v>
      </c>
      <c r="B757" s="58">
        <v>13320744.589663394</v>
      </c>
      <c r="C757" s="59">
        <v>4376332.9171654861</v>
      </c>
      <c r="D757" s="59">
        <v>12665708.004043385</v>
      </c>
      <c r="E757" s="77">
        <f t="shared" si="21"/>
        <v>30362785.510872267</v>
      </c>
    </row>
    <row r="758" spans="1:5" x14ac:dyDescent="0.3">
      <c r="A758" s="78">
        <v>751</v>
      </c>
      <c r="B758" s="58">
        <v>7978115.3297426943</v>
      </c>
      <c r="C758" s="59">
        <v>13508406.730314827</v>
      </c>
      <c r="D758" s="59">
        <v>0</v>
      </c>
      <c r="E758" s="77">
        <f t="shared" si="21"/>
        <v>21486522.060057521</v>
      </c>
    </row>
    <row r="759" spans="1:5" x14ac:dyDescent="0.3">
      <c r="A759" s="78">
        <v>752</v>
      </c>
      <c r="B759" s="58">
        <v>10079436.722388316</v>
      </c>
      <c r="C759" s="59">
        <v>14088257.444366496</v>
      </c>
      <c r="D759" s="59">
        <v>10774545.907127807</v>
      </c>
      <c r="E759" s="77">
        <f t="shared" si="21"/>
        <v>34942240.073882617</v>
      </c>
    </row>
    <row r="760" spans="1:5" x14ac:dyDescent="0.3">
      <c r="A760" s="78">
        <v>753</v>
      </c>
      <c r="B760" s="58">
        <v>9076772.4676763471</v>
      </c>
      <c r="C760" s="59">
        <v>6723393.7125298977</v>
      </c>
      <c r="D760" s="59">
        <v>0</v>
      </c>
      <c r="E760" s="77">
        <f t="shared" si="21"/>
        <v>15800166.180206245</v>
      </c>
    </row>
    <row r="761" spans="1:5" x14ac:dyDescent="0.3">
      <c r="A761" s="78">
        <v>754</v>
      </c>
      <c r="B761" s="58">
        <v>12827424.550166842</v>
      </c>
      <c r="C761" s="59">
        <v>20112311.432610966</v>
      </c>
      <c r="D761" s="59">
        <v>2231318.9656425337</v>
      </c>
      <c r="E761" s="77">
        <f t="shared" si="21"/>
        <v>35171054.948420338</v>
      </c>
    </row>
    <row r="762" spans="1:5" x14ac:dyDescent="0.3">
      <c r="A762" s="78">
        <v>755</v>
      </c>
      <c r="B762" s="58">
        <v>9089151.4288007542</v>
      </c>
      <c r="C762" s="59">
        <v>12127870.366272904</v>
      </c>
      <c r="D762" s="59">
        <v>7193283.7841253914</v>
      </c>
      <c r="E762" s="77">
        <f t="shared" si="21"/>
        <v>28410305.57919905</v>
      </c>
    </row>
    <row r="763" spans="1:5" x14ac:dyDescent="0.3">
      <c r="A763" s="78">
        <v>756</v>
      </c>
      <c r="B763" s="58">
        <v>3882331.5513765053</v>
      </c>
      <c r="C763" s="59">
        <v>0</v>
      </c>
      <c r="D763" s="59">
        <v>201081.18186806876</v>
      </c>
      <c r="E763" s="77">
        <f t="shared" si="21"/>
        <v>4083412.7332445742</v>
      </c>
    </row>
    <row r="764" spans="1:5" x14ac:dyDescent="0.3">
      <c r="A764" s="78">
        <v>757</v>
      </c>
      <c r="B764" s="58">
        <v>3625616.9639863814</v>
      </c>
      <c r="C764" s="59">
        <v>9464075.1047104672</v>
      </c>
      <c r="D764" s="59">
        <v>251755.39030634274</v>
      </c>
      <c r="E764" s="77">
        <f t="shared" si="21"/>
        <v>13341447.459003191</v>
      </c>
    </row>
    <row r="765" spans="1:5" x14ac:dyDescent="0.3">
      <c r="A765" s="78">
        <v>758</v>
      </c>
      <c r="B765" s="58">
        <v>15880038.451441918</v>
      </c>
      <c r="C765" s="59">
        <v>4721820.4312057663</v>
      </c>
      <c r="D765" s="59">
        <v>1197138.718907723</v>
      </c>
      <c r="E765" s="77">
        <f t="shared" si="21"/>
        <v>21798997.601555407</v>
      </c>
    </row>
    <row r="766" spans="1:5" x14ac:dyDescent="0.3">
      <c r="A766" s="78">
        <v>759</v>
      </c>
      <c r="B766" s="58">
        <v>7281601.733618821</v>
      </c>
      <c r="C766" s="59">
        <v>26786048.509385329</v>
      </c>
      <c r="D766" s="59">
        <v>0</v>
      </c>
      <c r="E766" s="77">
        <f t="shared" si="21"/>
        <v>34067650.243004151</v>
      </c>
    </row>
    <row r="767" spans="1:5" x14ac:dyDescent="0.3">
      <c r="A767" s="78">
        <v>760</v>
      </c>
      <c r="B767" s="58">
        <v>3990781.3229906755</v>
      </c>
      <c r="C767" s="59">
        <v>759569.7547098191</v>
      </c>
      <c r="D767" s="59">
        <v>5480523.5712889172</v>
      </c>
      <c r="E767" s="77">
        <f t="shared" si="21"/>
        <v>10230874.648989413</v>
      </c>
    </row>
    <row r="768" spans="1:5" x14ac:dyDescent="0.3">
      <c r="A768" s="78">
        <v>761</v>
      </c>
      <c r="B768" s="58">
        <v>9144262.8382952847</v>
      </c>
      <c r="C768" s="59">
        <v>16070801.271973467</v>
      </c>
      <c r="D768" s="59">
        <v>2053837.2805870282</v>
      </c>
      <c r="E768" s="77">
        <f t="shared" si="21"/>
        <v>27268901.390855778</v>
      </c>
    </row>
    <row r="769" spans="1:5" x14ac:dyDescent="0.3">
      <c r="A769" s="78">
        <v>762</v>
      </c>
      <c r="B769" s="58">
        <v>28774234.776044834</v>
      </c>
      <c r="C769" s="59">
        <v>5845903.4862011569</v>
      </c>
      <c r="D769" s="59">
        <v>7486022.4061557669</v>
      </c>
      <c r="E769" s="77">
        <f t="shared" si="21"/>
        <v>42106160.668401755</v>
      </c>
    </row>
    <row r="770" spans="1:5" x14ac:dyDescent="0.3">
      <c r="A770" s="78">
        <v>763</v>
      </c>
      <c r="B770" s="58">
        <v>16962849.584464103</v>
      </c>
      <c r="C770" s="59">
        <v>22849080.223056495</v>
      </c>
      <c r="D770" s="59">
        <v>3546825.4492041143</v>
      </c>
      <c r="E770" s="77">
        <f t="shared" si="21"/>
        <v>43358755.256724715</v>
      </c>
    </row>
    <row r="771" spans="1:5" x14ac:dyDescent="0.3">
      <c r="A771" s="78">
        <v>764</v>
      </c>
      <c r="B771" s="58">
        <v>2847288.5326959584</v>
      </c>
      <c r="C771" s="59">
        <v>6440243.3340354431</v>
      </c>
      <c r="D771" s="59">
        <v>7611995.9106006883</v>
      </c>
      <c r="E771" s="77">
        <f t="shared" si="21"/>
        <v>16899527.77733209</v>
      </c>
    </row>
    <row r="772" spans="1:5" x14ac:dyDescent="0.3">
      <c r="A772" s="78">
        <v>765</v>
      </c>
      <c r="B772" s="58">
        <v>10919905.787420163</v>
      </c>
      <c r="C772" s="59">
        <v>19237900.786639795</v>
      </c>
      <c r="D772" s="59">
        <v>2631857.3449934344</v>
      </c>
      <c r="E772" s="77">
        <f t="shared" si="21"/>
        <v>32789663.919053391</v>
      </c>
    </row>
    <row r="773" spans="1:5" x14ac:dyDescent="0.3">
      <c r="A773" s="78">
        <v>766</v>
      </c>
      <c r="B773" s="58">
        <v>7342062.4086455666</v>
      </c>
      <c r="C773" s="59">
        <v>9788522.987045072</v>
      </c>
      <c r="D773" s="59">
        <v>0</v>
      </c>
      <c r="E773" s="77">
        <f t="shared" si="21"/>
        <v>17130585.395690639</v>
      </c>
    </row>
    <row r="774" spans="1:5" x14ac:dyDescent="0.3">
      <c r="A774" s="78">
        <v>767</v>
      </c>
      <c r="B774" s="58">
        <v>17384177.919005055</v>
      </c>
      <c r="C774" s="59">
        <v>11061912.904949138</v>
      </c>
      <c r="D774" s="59">
        <v>174186.30984431991</v>
      </c>
      <c r="E774" s="77">
        <f t="shared" si="21"/>
        <v>28620277.133798514</v>
      </c>
    </row>
    <row r="775" spans="1:5" x14ac:dyDescent="0.3">
      <c r="A775" s="78">
        <v>768</v>
      </c>
      <c r="B775" s="58">
        <v>26887114.363727611</v>
      </c>
      <c r="C775" s="59">
        <v>3791330.7366303769</v>
      </c>
      <c r="D775" s="59">
        <v>3048233.6098514078</v>
      </c>
      <c r="E775" s="77">
        <f t="shared" si="21"/>
        <v>33726678.710209392</v>
      </c>
    </row>
    <row r="776" spans="1:5" x14ac:dyDescent="0.3">
      <c r="A776" s="78">
        <v>769</v>
      </c>
      <c r="B776" s="58">
        <v>5575860.4294213671</v>
      </c>
      <c r="C776" s="59">
        <v>8691668.5208298191</v>
      </c>
      <c r="D776" s="59">
        <v>423282.6724308494</v>
      </c>
      <c r="E776" s="77">
        <f t="shared" si="21"/>
        <v>14690811.622682035</v>
      </c>
    </row>
    <row r="777" spans="1:5" x14ac:dyDescent="0.3">
      <c r="A777" s="78">
        <v>770</v>
      </c>
      <c r="B777" s="58">
        <v>9837158.4334015753</v>
      </c>
      <c r="C777" s="59">
        <v>31155767.534311816</v>
      </c>
      <c r="D777" s="59">
        <v>282811.53497288882</v>
      </c>
      <c r="E777" s="77">
        <f t="shared" ref="E777:E840" si="22">SUM(B777:D777)</f>
        <v>41275737.502686284</v>
      </c>
    </row>
    <row r="778" spans="1:5" x14ac:dyDescent="0.3">
      <c r="A778" s="78">
        <v>771</v>
      </c>
      <c r="B778" s="58">
        <v>2886193.6645953148</v>
      </c>
      <c r="C778" s="59">
        <v>0</v>
      </c>
      <c r="D778" s="59">
        <v>19936045.447564442</v>
      </c>
      <c r="E778" s="77">
        <f t="shared" si="22"/>
        <v>22822239.112159755</v>
      </c>
    </row>
    <row r="779" spans="1:5" x14ac:dyDescent="0.3">
      <c r="A779" s="78">
        <v>772</v>
      </c>
      <c r="B779" s="58">
        <v>6054492.5603997</v>
      </c>
      <c r="C779" s="59">
        <v>6313693.5805803705</v>
      </c>
      <c r="D779" s="59">
        <v>123135.60754261381</v>
      </c>
      <c r="E779" s="77">
        <f t="shared" si="22"/>
        <v>12491321.748522684</v>
      </c>
    </row>
    <row r="780" spans="1:5" x14ac:dyDescent="0.3">
      <c r="A780" s="78">
        <v>773</v>
      </c>
      <c r="B780" s="58">
        <v>11084669.790395509</v>
      </c>
      <c r="C780" s="59">
        <v>4854630.8481846387</v>
      </c>
      <c r="D780" s="59">
        <v>973421.163347302</v>
      </c>
      <c r="E780" s="77">
        <f t="shared" si="22"/>
        <v>16912721.801927447</v>
      </c>
    </row>
    <row r="781" spans="1:5" x14ac:dyDescent="0.3">
      <c r="A781" s="78">
        <v>774</v>
      </c>
      <c r="B781" s="58">
        <v>12880711.46356133</v>
      </c>
      <c r="C781" s="59">
        <v>14105351.303318219</v>
      </c>
      <c r="D781" s="59">
        <v>1774274.9739744333</v>
      </c>
      <c r="E781" s="77">
        <f t="shared" si="22"/>
        <v>28760337.740853984</v>
      </c>
    </row>
    <row r="782" spans="1:5" x14ac:dyDescent="0.3">
      <c r="A782" s="78">
        <v>775</v>
      </c>
      <c r="B782" s="58">
        <v>5076893.6050668471</v>
      </c>
      <c r="C782" s="59">
        <v>3712363.1760680526</v>
      </c>
      <c r="D782" s="59">
        <v>1250642.8147257497</v>
      </c>
      <c r="E782" s="77">
        <f t="shared" si="22"/>
        <v>10039899.595860649</v>
      </c>
    </row>
    <row r="783" spans="1:5" x14ac:dyDescent="0.3">
      <c r="A783" s="78">
        <v>776</v>
      </c>
      <c r="B783" s="58">
        <v>2205535.9672829136</v>
      </c>
      <c r="C783" s="59">
        <v>5339601.3233156214</v>
      </c>
      <c r="D783" s="59">
        <v>4343089.9600066142</v>
      </c>
      <c r="E783" s="77">
        <f t="shared" si="22"/>
        <v>11888227.250605149</v>
      </c>
    </row>
    <row r="784" spans="1:5" x14ac:dyDescent="0.3">
      <c r="A784" s="78">
        <v>777</v>
      </c>
      <c r="B784" s="58">
        <v>3482387.4431571974</v>
      </c>
      <c r="C784" s="59">
        <v>1069294.5266007341</v>
      </c>
      <c r="D784" s="59">
        <v>0</v>
      </c>
      <c r="E784" s="77">
        <f t="shared" si="22"/>
        <v>4551681.9697579313</v>
      </c>
    </row>
    <row r="785" spans="1:5" x14ac:dyDescent="0.3">
      <c r="A785" s="78">
        <v>778</v>
      </c>
      <c r="B785" s="58">
        <v>29146077.502049468</v>
      </c>
      <c r="C785" s="59">
        <v>10579757.049554825</v>
      </c>
      <c r="D785" s="59">
        <v>210599.93610422805</v>
      </c>
      <c r="E785" s="77">
        <f t="shared" si="22"/>
        <v>39936434.487708524</v>
      </c>
    </row>
    <row r="786" spans="1:5" x14ac:dyDescent="0.3">
      <c r="A786" s="78">
        <v>779</v>
      </c>
      <c r="B786" s="58">
        <v>10867378.88924424</v>
      </c>
      <c r="C786" s="59">
        <v>2078572.8664038379</v>
      </c>
      <c r="D786" s="59">
        <v>0</v>
      </c>
      <c r="E786" s="77">
        <f t="shared" si="22"/>
        <v>12945951.755648078</v>
      </c>
    </row>
    <row r="787" spans="1:5" x14ac:dyDescent="0.3">
      <c r="A787" s="78">
        <v>780</v>
      </c>
      <c r="B787" s="58">
        <v>1660265.7571553451</v>
      </c>
      <c r="C787" s="59">
        <v>1313993.543799018</v>
      </c>
      <c r="D787" s="59">
        <v>7370626.0634670043</v>
      </c>
      <c r="E787" s="77">
        <f t="shared" si="22"/>
        <v>10344885.364421368</v>
      </c>
    </row>
    <row r="788" spans="1:5" x14ac:dyDescent="0.3">
      <c r="A788" s="78">
        <v>781</v>
      </c>
      <c r="B788" s="58">
        <v>3753803.6984367934</v>
      </c>
      <c r="C788" s="59">
        <v>8863910.9568322152</v>
      </c>
      <c r="D788" s="59">
        <v>2473453.4718873017</v>
      </c>
      <c r="E788" s="77">
        <f t="shared" si="22"/>
        <v>15091168.12715631</v>
      </c>
    </row>
    <row r="789" spans="1:5" x14ac:dyDescent="0.3">
      <c r="A789" s="78">
        <v>782</v>
      </c>
      <c r="B789" s="58">
        <v>6127956.6344662439</v>
      </c>
      <c r="C789" s="59">
        <v>12279427.68286022</v>
      </c>
      <c r="D789" s="59">
        <v>0</v>
      </c>
      <c r="E789" s="77">
        <f t="shared" si="22"/>
        <v>18407384.317326464</v>
      </c>
    </row>
    <row r="790" spans="1:5" x14ac:dyDescent="0.3">
      <c r="A790" s="78">
        <v>783</v>
      </c>
      <c r="B790" s="58">
        <v>6273192.9575332245</v>
      </c>
      <c r="C790" s="59">
        <v>0</v>
      </c>
      <c r="D790" s="59">
        <v>410833.05994602886</v>
      </c>
      <c r="E790" s="77">
        <f t="shared" si="22"/>
        <v>6684026.017479253</v>
      </c>
    </row>
    <row r="791" spans="1:5" x14ac:dyDescent="0.3">
      <c r="A791" s="78">
        <v>784</v>
      </c>
      <c r="B791" s="58">
        <v>9542692.674872471</v>
      </c>
      <c r="C791" s="59">
        <v>27555430.976781927</v>
      </c>
      <c r="D791" s="59">
        <v>15872039.604461832</v>
      </c>
      <c r="E791" s="77">
        <f t="shared" si="22"/>
        <v>52970163.256116234</v>
      </c>
    </row>
    <row r="792" spans="1:5" x14ac:dyDescent="0.3">
      <c r="A792" s="78">
        <v>785</v>
      </c>
      <c r="B792" s="58">
        <v>2987479.6575771887</v>
      </c>
      <c r="C792" s="59">
        <v>4213130.0820288109</v>
      </c>
      <c r="D792" s="59">
        <v>148652.65728158882</v>
      </c>
      <c r="E792" s="77">
        <f t="shared" si="22"/>
        <v>7349262.3968875883</v>
      </c>
    </row>
    <row r="793" spans="1:5" x14ac:dyDescent="0.3">
      <c r="A793" s="78">
        <v>786</v>
      </c>
      <c r="B793" s="58">
        <v>1914468.8362529702</v>
      </c>
      <c r="C793" s="59">
        <v>0</v>
      </c>
      <c r="D793" s="59">
        <v>953784.3664666469</v>
      </c>
      <c r="E793" s="77">
        <f t="shared" si="22"/>
        <v>2868253.2027196172</v>
      </c>
    </row>
    <row r="794" spans="1:5" x14ac:dyDescent="0.3">
      <c r="A794" s="78">
        <v>787</v>
      </c>
      <c r="B794" s="58">
        <v>2898644.7285562032</v>
      </c>
      <c r="C794" s="59">
        <v>0</v>
      </c>
      <c r="D794" s="59">
        <v>16608674.818071416</v>
      </c>
      <c r="E794" s="77">
        <f t="shared" si="22"/>
        <v>19507319.546627618</v>
      </c>
    </row>
    <row r="795" spans="1:5" x14ac:dyDescent="0.3">
      <c r="A795" s="78">
        <v>788</v>
      </c>
      <c r="B795" s="58">
        <v>21668302.121009782</v>
      </c>
      <c r="C795" s="59">
        <v>6451950.7694068365</v>
      </c>
      <c r="D795" s="59">
        <v>2790316.58915901</v>
      </c>
      <c r="E795" s="77">
        <f t="shared" si="22"/>
        <v>30910569.479575627</v>
      </c>
    </row>
    <row r="796" spans="1:5" x14ac:dyDescent="0.3">
      <c r="A796" s="78">
        <v>789</v>
      </c>
      <c r="B796" s="58">
        <v>19381882.594162919</v>
      </c>
      <c r="C796" s="59">
        <v>4383132.3309861235</v>
      </c>
      <c r="D796" s="59">
        <v>863222.68681830016</v>
      </c>
      <c r="E796" s="77">
        <f t="shared" si="22"/>
        <v>24628237.611967344</v>
      </c>
    </row>
    <row r="797" spans="1:5" x14ac:dyDescent="0.3">
      <c r="A797" s="78">
        <v>790</v>
      </c>
      <c r="B797" s="58">
        <v>2920513.9824795863</v>
      </c>
      <c r="C797" s="59">
        <v>0</v>
      </c>
      <c r="D797" s="59">
        <v>1070708.5222868721</v>
      </c>
      <c r="E797" s="77">
        <f t="shared" si="22"/>
        <v>3991222.5047664586</v>
      </c>
    </row>
    <row r="798" spans="1:5" x14ac:dyDescent="0.3">
      <c r="A798" s="78">
        <v>791</v>
      </c>
      <c r="B798" s="58">
        <v>9591562.6187654622</v>
      </c>
      <c r="C798" s="59">
        <v>9263985.6387680843</v>
      </c>
      <c r="D798" s="59">
        <v>8318072.1078044195</v>
      </c>
      <c r="E798" s="77">
        <f t="shared" si="22"/>
        <v>27173620.365337968</v>
      </c>
    </row>
    <row r="799" spans="1:5" x14ac:dyDescent="0.3">
      <c r="A799" s="78">
        <v>792</v>
      </c>
      <c r="B799" s="58">
        <v>8353563.7445587358</v>
      </c>
      <c r="C799" s="59">
        <v>33988655.644017577</v>
      </c>
      <c r="D799" s="59">
        <v>4343067.5601303903</v>
      </c>
      <c r="E799" s="77">
        <f t="shared" si="22"/>
        <v>46685286.948706701</v>
      </c>
    </row>
    <row r="800" spans="1:5" x14ac:dyDescent="0.3">
      <c r="A800" s="78">
        <v>793</v>
      </c>
      <c r="B800" s="58">
        <v>4478488.8637487637</v>
      </c>
      <c r="C800" s="59">
        <v>7624815.838656703</v>
      </c>
      <c r="D800" s="59">
        <v>3395637.1911200476</v>
      </c>
      <c r="E800" s="77">
        <f t="shared" si="22"/>
        <v>15498941.893525515</v>
      </c>
    </row>
    <row r="801" spans="1:5" x14ac:dyDescent="0.3">
      <c r="A801" s="78">
        <v>794</v>
      </c>
      <c r="B801" s="58">
        <v>5597508.108120353</v>
      </c>
      <c r="C801" s="59">
        <v>4730058.4377322365</v>
      </c>
      <c r="D801" s="59">
        <v>896033.67622895399</v>
      </c>
      <c r="E801" s="77">
        <f t="shared" si="22"/>
        <v>11223600.222081544</v>
      </c>
    </row>
    <row r="802" spans="1:5" x14ac:dyDescent="0.3">
      <c r="A802" s="78">
        <v>795</v>
      </c>
      <c r="B802" s="58">
        <v>13596594.724976072</v>
      </c>
      <c r="C802" s="59">
        <v>16008921.836733144</v>
      </c>
      <c r="D802" s="59">
        <v>1649988.7672121963</v>
      </c>
      <c r="E802" s="77">
        <f t="shared" si="22"/>
        <v>31255505.328921415</v>
      </c>
    </row>
    <row r="803" spans="1:5" x14ac:dyDescent="0.3">
      <c r="A803" s="78">
        <v>796</v>
      </c>
      <c r="B803" s="58">
        <v>11800426.04207664</v>
      </c>
      <c r="C803" s="59">
        <v>3519836.1725812466</v>
      </c>
      <c r="D803" s="59">
        <v>0</v>
      </c>
      <c r="E803" s="77">
        <f t="shared" si="22"/>
        <v>15320262.214657886</v>
      </c>
    </row>
    <row r="804" spans="1:5" x14ac:dyDescent="0.3">
      <c r="A804" s="78">
        <v>797</v>
      </c>
      <c r="B804" s="58">
        <v>2744300.64678929</v>
      </c>
      <c r="C804" s="59">
        <v>2870826.1516816784</v>
      </c>
      <c r="D804" s="59">
        <v>0</v>
      </c>
      <c r="E804" s="77">
        <f t="shared" si="22"/>
        <v>5615126.7984709684</v>
      </c>
    </row>
    <row r="805" spans="1:5" x14ac:dyDescent="0.3">
      <c r="A805" s="78">
        <v>798</v>
      </c>
      <c r="B805" s="58">
        <v>5464085.1601687185</v>
      </c>
      <c r="C805" s="59">
        <v>4700089.3328557536</v>
      </c>
      <c r="D805" s="59">
        <v>897132.11054884316</v>
      </c>
      <c r="E805" s="77">
        <f t="shared" si="22"/>
        <v>11061306.603573315</v>
      </c>
    </row>
    <row r="806" spans="1:5" x14ac:dyDescent="0.3">
      <c r="A806" s="78">
        <v>799</v>
      </c>
      <c r="B806" s="58">
        <v>7137953.0588586973</v>
      </c>
      <c r="C806" s="59">
        <v>0</v>
      </c>
      <c r="D806" s="59">
        <v>2522525.8022555313</v>
      </c>
      <c r="E806" s="77">
        <f t="shared" si="22"/>
        <v>9660478.8611142281</v>
      </c>
    </row>
    <row r="807" spans="1:5" x14ac:dyDescent="0.3">
      <c r="A807" s="78">
        <v>800</v>
      </c>
      <c r="B807" s="58">
        <v>3450074.8951584892</v>
      </c>
      <c r="C807" s="59">
        <v>0</v>
      </c>
      <c r="D807" s="59">
        <v>903354.53257447341</v>
      </c>
      <c r="E807" s="77">
        <f t="shared" si="22"/>
        <v>4353429.4277329631</v>
      </c>
    </row>
    <row r="808" spans="1:5" x14ac:dyDescent="0.3">
      <c r="A808" s="78">
        <v>801</v>
      </c>
      <c r="B808" s="58">
        <v>1629828.5538039426</v>
      </c>
      <c r="C808" s="59">
        <v>41984698.495397359</v>
      </c>
      <c r="D808" s="59">
        <v>275992.96424220002</v>
      </c>
      <c r="E808" s="77">
        <f t="shared" si="22"/>
        <v>43890520.0134435</v>
      </c>
    </row>
    <row r="809" spans="1:5" x14ac:dyDescent="0.3">
      <c r="A809" s="78">
        <v>802</v>
      </c>
      <c r="B809" s="58">
        <v>5219234.3387824921</v>
      </c>
      <c r="C809" s="59">
        <v>9600552.8611128461</v>
      </c>
      <c r="D809" s="59">
        <v>2244260.7688305648</v>
      </c>
      <c r="E809" s="77">
        <f t="shared" si="22"/>
        <v>17064047.968725901</v>
      </c>
    </row>
    <row r="810" spans="1:5" x14ac:dyDescent="0.3">
      <c r="A810" s="78">
        <v>803</v>
      </c>
      <c r="B810" s="58">
        <v>1171837.4274906397</v>
      </c>
      <c r="C810" s="59">
        <v>0</v>
      </c>
      <c r="D810" s="59">
        <v>26831561.462375447</v>
      </c>
      <c r="E810" s="77">
        <f t="shared" si="22"/>
        <v>28003398.889866088</v>
      </c>
    </row>
    <row r="811" spans="1:5" x14ac:dyDescent="0.3">
      <c r="A811" s="78">
        <v>804</v>
      </c>
      <c r="B811" s="58">
        <v>5852750.7662999574</v>
      </c>
      <c r="C811" s="59">
        <v>0</v>
      </c>
      <c r="D811" s="59">
        <v>0</v>
      </c>
      <c r="E811" s="77">
        <f t="shared" si="22"/>
        <v>5852750.7662999574</v>
      </c>
    </row>
    <row r="812" spans="1:5" x14ac:dyDescent="0.3">
      <c r="A812" s="78">
        <v>805</v>
      </c>
      <c r="B812" s="58">
        <v>7430901.8686420377</v>
      </c>
      <c r="C812" s="59">
        <v>8649897.6543423459</v>
      </c>
      <c r="D812" s="59">
        <v>1871244.3772236842</v>
      </c>
      <c r="E812" s="77">
        <f t="shared" si="22"/>
        <v>17952043.900208067</v>
      </c>
    </row>
    <row r="813" spans="1:5" x14ac:dyDescent="0.3">
      <c r="A813" s="78">
        <v>806</v>
      </c>
      <c r="B813" s="58">
        <v>2907577.7808782412</v>
      </c>
      <c r="C813" s="59">
        <v>1904847.6899183441</v>
      </c>
      <c r="D813" s="59">
        <v>425634.25000026455</v>
      </c>
      <c r="E813" s="77">
        <f t="shared" si="22"/>
        <v>5238059.7207968496</v>
      </c>
    </row>
    <row r="814" spans="1:5" x14ac:dyDescent="0.3">
      <c r="A814" s="78">
        <v>807</v>
      </c>
      <c r="B814" s="58">
        <v>11165031.28894487</v>
      </c>
      <c r="C814" s="59">
        <v>12353132.943026317</v>
      </c>
      <c r="D814" s="59">
        <v>66091.497203518113</v>
      </c>
      <c r="E814" s="77">
        <f t="shared" si="22"/>
        <v>23584255.729174707</v>
      </c>
    </row>
    <row r="815" spans="1:5" x14ac:dyDescent="0.3">
      <c r="A815" s="78">
        <v>808</v>
      </c>
      <c r="B815" s="58">
        <v>4262603.9607343404</v>
      </c>
      <c r="C815" s="59">
        <v>11264126.190442119</v>
      </c>
      <c r="D815" s="59">
        <v>5041294.4673327375</v>
      </c>
      <c r="E815" s="77">
        <f t="shared" si="22"/>
        <v>20568024.618509196</v>
      </c>
    </row>
    <row r="816" spans="1:5" x14ac:dyDescent="0.3">
      <c r="A816" s="78">
        <v>809</v>
      </c>
      <c r="B816" s="58">
        <v>12150615.096977603</v>
      </c>
      <c r="C816" s="59">
        <v>39094.233602601089</v>
      </c>
      <c r="D816" s="59">
        <v>0</v>
      </c>
      <c r="E816" s="77">
        <f t="shared" si="22"/>
        <v>12189709.330580203</v>
      </c>
    </row>
    <row r="817" spans="1:5" x14ac:dyDescent="0.3">
      <c r="A817" s="78">
        <v>810</v>
      </c>
      <c r="B817" s="58">
        <v>7695592.6445839172</v>
      </c>
      <c r="C817" s="59">
        <v>20500210.17703148</v>
      </c>
      <c r="D817" s="59">
        <v>0</v>
      </c>
      <c r="E817" s="77">
        <f t="shared" si="22"/>
        <v>28195802.821615398</v>
      </c>
    </row>
    <row r="818" spans="1:5" x14ac:dyDescent="0.3">
      <c r="A818" s="78">
        <v>811</v>
      </c>
      <c r="B818" s="58">
        <v>8496057.0127825942</v>
      </c>
      <c r="C818" s="59">
        <v>16210417.580561755</v>
      </c>
      <c r="D818" s="59">
        <v>0</v>
      </c>
      <c r="E818" s="77">
        <f t="shared" si="22"/>
        <v>24706474.593344349</v>
      </c>
    </row>
    <row r="819" spans="1:5" x14ac:dyDescent="0.3">
      <c r="A819" s="78">
        <v>812</v>
      </c>
      <c r="B819" s="58">
        <v>1072677.3623080538</v>
      </c>
      <c r="C819" s="59">
        <v>6503255.3532098886</v>
      </c>
      <c r="D819" s="59">
        <v>9262867.2196583599</v>
      </c>
      <c r="E819" s="77">
        <f t="shared" si="22"/>
        <v>16838799.935176302</v>
      </c>
    </row>
    <row r="820" spans="1:5" x14ac:dyDescent="0.3">
      <c r="A820" s="78">
        <v>813</v>
      </c>
      <c r="B820" s="58">
        <v>7736909.4261841951</v>
      </c>
      <c r="C820" s="59">
        <v>3074137.2597150337</v>
      </c>
      <c r="D820" s="59">
        <v>3140454.6030270914</v>
      </c>
      <c r="E820" s="77">
        <f t="shared" si="22"/>
        <v>13951501.288926318</v>
      </c>
    </row>
    <row r="821" spans="1:5" x14ac:dyDescent="0.3">
      <c r="A821" s="78">
        <v>814</v>
      </c>
      <c r="B821" s="58">
        <v>1751153.0022001823</v>
      </c>
      <c r="C821" s="59">
        <v>4539677.2239946742</v>
      </c>
      <c r="D821" s="59">
        <v>0</v>
      </c>
      <c r="E821" s="77">
        <f t="shared" si="22"/>
        <v>6290830.2261948567</v>
      </c>
    </row>
    <row r="822" spans="1:5" x14ac:dyDescent="0.3">
      <c r="A822" s="78">
        <v>815</v>
      </c>
      <c r="B822" s="58">
        <v>8021746.175698733</v>
      </c>
      <c r="C822" s="59">
        <v>4533570.9606773276</v>
      </c>
      <c r="D822" s="59">
        <v>6394845.6603942588</v>
      </c>
      <c r="E822" s="77">
        <f t="shared" si="22"/>
        <v>18950162.796770319</v>
      </c>
    </row>
    <row r="823" spans="1:5" x14ac:dyDescent="0.3">
      <c r="A823" s="78">
        <v>816</v>
      </c>
      <c r="B823" s="58">
        <v>1394876.905831906</v>
      </c>
      <c r="C823" s="59">
        <v>4271516.379382343</v>
      </c>
      <c r="D823" s="59">
        <v>3492846.5093374718</v>
      </c>
      <c r="E823" s="77">
        <f t="shared" si="22"/>
        <v>9159239.7945517208</v>
      </c>
    </row>
    <row r="824" spans="1:5" x14ac:dyDescent="0.3">
      <c r="A824" s="78">
        <v>817</v>
      </c>
      <c r="B824" s="58">
        <v>8675012.9971572179</v>
      </c>
      <c r="C824" s="59">
        <v>13466845.213040203</v>
      </c>
      <c r="D824" s="59">
        <v>0</v>
      </c>
      <c r="E824" s="77">
        <f t="shared" si="22"/>
        <v>22141858.210197419</v>
      </c>
    </row>
    <row r="825" spans="1:5" x14ac:dyDescent="0.3">
      <c r="A825" s="78">
        <v>818</v>
      </c>
      <c r="B825" s="58">
        <v>3671295.0329730669</v>
      </c>
      <c r="C825" s="59">
        <v>0</v>
      </c>
      <c r="D825" s="59">
        <v>1684510.8424800588</v>
      </c>
      <c r="E825" s="77">
        <f t="shared" si="22"/>
        <v>5355805.8754531257</v>
      </c>
    </row>
    <row r="826" spans="1:5" x14ac:dyDescent="0.3">
      <c r="A826" s="78">
        <v>819</v>
      </c>
      <c r="B826" s="58">
        <v>7052737.6796502443</v>
      </c>
      <c r="C826" s="59">
        <v>1260151.8460878031</v>
      </c>
      <c r="D826" s="59">
        <v>12562528.951556385</v>
      </c>
      <c r="E826" s="77">
        <f t="shared" si="22"/>
        <v>20875418.47729443</v>
      </c>
    </row>
    <row r="827" spans="1:5" x14ac:dyDescent="0.3">
      <c r="A827" s="78">
        <v>820</v>
      </c>
      <c r="B827" s="58">
        <v>5856244.4232985359</v>
      </c>
      <c r="C827" s="59">
        <v>4033578.7481618086</v>
      </c>
      <c r="D827" s="59">
        <v>3961089.5863441182</v>
      </c>
      <c r="E827" s="77">
        <f t="shared" si="22"/>
        <v>13850912.757804465</v>
      </c>
    </row>
    <row r="828" spans="1:5" x14ac:dyDescent="0.3">
      <c r="A828" s="78">
        <v>821</v>
      </c>
      <c r="B828" s="58">
        <v>912209.54764979647</v>
      </c>
      <c r="C828" s="59">
        <v>3615454.4883910464</v>
      </c>
      <c r="D828" s="59">
        <v>184101.37928972885</v>
      </c>
      <c r="E828" s="77">
        <f t="shared" si="22"/>
        <v>4711765.4153305711</v>
      </c>
    </row>
    <row r="829" spans="1:5" x14ac:dyDescent="0.3">
      <c r="A829" s="78">
        <v>822</v>
      </c>
      <c r="B829" s="58">
        <v>12401419.789429009</v>
      </c>
      <c r="C829" s="59">
        <v>5467088.556535772</v>
      </c>
      <c r="D829" s="59">
        <v>11801086.753587009</v>
      </c>
      <c r="E829" s="77">
        <f t="shared" si="22"/>
        <v>29669595.099551789</v>
      </c>
    </row>
    <row r="830" spans="1:5" x14ac:dyDescent="0.3">
      <c r="A830" s="78">
        <v>823</v>
      </c>
      <c r="B830" s="58">
        <v>11550656.309309952</v>
      </c>
      <c r="C830" s="59">
        <v>9313188.0372826066</v>
      </c>
      <c r="D830" s="59">
        <v>11926853.125587922</v>
      </c>
      <c r="E830" s="77">
        <f t="shared" si="22"/>
        <v>32790697.472180482</v>
      </c>
    </row>
    <row r="831" spans="1:5" x14ac:dyDescent="0.3">
      <c r="A831" s="78">
        <v>824</v>
      </c>
      <c r="B831" s="58">
        <v>7502537.0820144452</v>
      </c>
      <c r="C831" s="59">
        <v>20961869.343443621</v>
      </c>
      <c r="D831" s="59">
        <v>12903129.094914917</v>
      </c>
      <c r="E831" s="77">
        <f t="shared" si="22"/>
        <v>41367535.520372987</v>
      </c>
    </row>
    <row r="832" spans="1:5" x14ac:dyDescent="0.3">
      <c r="A832" s="78">
        <v>825</v>
      </c>
      <c r="B832" s="58">
        <v>2952236.5960501633</v>
      </c>
      <c r="C832" s="59">
        <v>0</v>
      </c>
      <c r="D832" s="59">
        <v>2491108.4062202377</v>
      </c>
      <c r="E832" s="77">
        <f t="shared" si="22"/>
        <v>5443345.0022704005</v>
      </c>
    </row>
    <row r="833" spans="1:5" x14ac:dyDescent="0.3">
      <c r="A833" s="78">
        <v>826</v>
      </c>
      <c r="B833" s="58">
        <v>21619438.451338477</v>
      </c>
      <c r="C833" s="59">
        <v>0</v>
      </c>
      <c r="D833" s="59">
        <v>519368.80290828447</v>
      </c>
      <c r="E833" s="77">
        <f t="shared" si="22"/>
        <v>22138807.25424676</v>
      </c>
    </row>
    <row r="834" spans="1:5" x14ac:dyDescent="0.3">
      <c r="A834" s="78">
        <v>827</v>
      </c>
      <c r="B834" s="58">
        <v>2175400.8278114893</v>
      </c>
      <c r="C834" s="59">
        <v>0</v>
      </c>
      <c r="D834" s="59">
        <v>87763.887467442226</v>
      </c>
      <c r="E834" s="77">
        <f t="shared" si="22"/>
        <v>2263164.7152789314</v>
      </c>
    </row>
    <row r="835" spans="1:5" x14ac:dyDescent="0.3">
      <c r="A835" s="78">
        <v>828</v>
      </c>
      <c r="B835" s="58">
        <v>4023146.2969488595</v>
      </c>
      <c r="C835" s="59">
        <v>4908159.8015918816</v>
      </c>
      <c r="D835" s="59">
        <v>5363569.6577186761</v>
      </c>
      <c r="E835" s="77">
        <f t="shared" si="22"/>
        <v>14294875.756259419</v>
      </c>
    </row>
    <row r="836" spans="1:5" x14ac:dyDescent="0.3">
      <c r="A836" s="78">
        <v>829</v>
      </c>
      <c r="B836" s="58">
        <v>3505317.6284660362</v>
      </c>
      <c r="C836" s="59">
        <v>23094432.951953154</v>
      </c>
      <c r="D836" s="59">
        <v>5892802.4091235157</v>
      </c>
      <c r="E836" s="77">
        <f t="shared" si="22"/>
        <v>32492552.989542708</v>
      </c>
    </row>
    <row r="837" spans="1:5" x14ac:dyDescent="0.3">
      <c r="A837" s="78">
        <v>830</v>
      </c>
      <c r="B837" s="58">
        <v>6139391.3307945188</v>
      </c>
      <c r="C837" s="59">
        <v>6596951.5797059005</v>
      </c>
      <c r="D837" s="59">
        <v>5170109.9736560993</v>
      </c>
      <c r="E837" s="77">
        <f t="shared" si="22"/>
        <v>17906452.884156518</v>
      </c>
    </row>
    <row r="838" spans="1:5" x14ac:dyDescent="0.3">
      <c r="A838" s="78">
        <v>831</v>
      </c>
      <c r="B838" s="58">
        <v>5549813.5386929754</v>
      </c>
      <c r="C838" s="59">
        <v>1703804.7622645658</v>
      </c>
      <c r="D838" s="59">
        <v>323291.3155726883</v>
      </c>
      <c r="E838" s="77">
        <f t="shared" si="22"/>
        <v>7576909.6165302293</v>
      </c>
    </row>
    <row r="839" spans="1:5" x14ac:dyDescent="0.3">
      <c r="A839" s="78">
        <v>832</v>
      </c>
      <c r="B839" s="58">
        <v>4735953.9430438448</v>
      </c>
      <c r="C839" s="59">
        <v>3638294.6891234992</v>
      </c>
      <c r="D839" s="59">
        <v>1556144.4209858081</v>
      </c>
      <c r="E839" s="77">
        <f t="shared" si="22"/>
        <v>9930393.0531531516</v>
      </c>
    </row>
    <row r="840" spans="1:5" x14ac:dyDescent="0.3">
      <c r="A840" s="78">
        <v>833</v>
      </c>
      <c r="B840" s="58">
        <v>2476167.5600011754</v>
      </c>
      <c r="C840" s="59">
        <v>12244428.68991882</v>
      </c>
      <c r="D840" s="59">
        <v>258458.7744258451</v>
      </c>
      <c r="E840" s="77">
        <f t="shared" si="22"/>
        <v>14979055.024345841</v>
      </c>
    </row>
    <row r="841" spans="1:5" x14ac:dyDescent="0.3">
      <c r="A841" s="78">
        <v>834</v>
      </c>
      <c r="B841" s="58">
        <v>31846101.483605951</v>
      </c>
      <c r="C841" s="59">
        <v>0</v>
      </c>
      <c r="D841" s="59">
        <v>0</v>
      </c>
      <c r="E841" s="77">
        <f t="shared" ref="E841:E904" si="23">SUM(B841:D841)</f>
        <v>31846101.483605951</v>
      </c>
    </row>
    <row r="842" spans="1:5" x14ac:dyDescent="0.3">
      <c r="A842" s="78">
        <v>835</v>
      </c>
      <c r="B842" s="58">
        <v>9294930.2737316974</v>
      </c>
      <c r="C842" s="59">
        <v>6364043.8214843078</v>
      </c>
      <c r="D842" s="59">
        <v>2277177.1238099453</v>
      </c>
      <c r="E842" s="77">
        <f t="shared" si="23"/>
        <v>17936151.219025951</v>
      </c>
    </row>
    <row r="843" spans="1:5" x14ac:dyDescent="0.3">
      <c r="A843" s="78">
        <v>836</v>
      </c>
      <c r="B843" s="58">
        <v>3914867.5158402603</v>
      </c>
      <c r="C843" s="59">
        <v>6583301.9026479051</v>
      </c>
      <c r="D843" s="59">
        <v>817371.95537947828</v>
      </c>
      <c r="E843" s="77">
        <f t="shared" si="23"/>
        <v>11315541.373867644</v>
      </c>
    </row>
    <row r="844" spans="1:5" x14ac:dyDescent="0.3">
      <c r="A844" s="78">
        <v>837</v>
      </c>
      <c r="B844" s="58">
        <v>809878.41650860175</v>
      </c>
      <c r="C844" s="59">
        <v>1476665.9761614066</v>
      </c>
      <c r="D844" s="59">
        <v>2575303.9986639516</v>
      </c>
      <c r="E844" s="77">
        <f t="shared" si="23"/>
        <v>4861848.39133396</v>
      </c>
    </row>
    <row r="845" spans="1:5" x14ac:dyDescent="0.3">
      <c r="A845" s="78">
        <v>838</v>
      </c>
      <c r="B845" s="58">
        <v>5366357.2849429762</v>
      </c>
      <c r="C845" s="59">
        <v>0</v>
      </c>
      <c r="D845" s="59">
        <v>999220.78411571414</v>
      </c>
      <c r="E845" s="77">
        <f t="shared" si="23"/>
        <v>6365578.0690586902</v>
      </c>
    </row>
    <row r="846" spans="1:5" x14ac:dyDescent="0.3">
      <c r="A846" s="78">
        <v>839</v>
      </c>
      <c r="B846" s="58">
        <v>3313715.9072475471</v>
      </c>
      <c r="C846" s="59">
        <v>7847188.1651483104</v>
      </c>
      <c r="D846" s="59">
        <v>17018587.340408552</v>
      </c>
      <c r="E846" s="77">
        <f t="shared" si="23"/>
        <v>28179491.41280441</v>
      </c>
    </row>
    <row r="847" spans="1:5" x14ac:dyDescent="0.3">
      <c r="A847" s="78">
        <v>840</v>
      </c>
      <c r="B847" s="58">
        <v>9221388.8325962164</v>
      </c>
      <c r="C847" s="59">
        <v>1817069.4465934187</v>
      </c>
      <c r="D847" s="59">
        <v>1967692.4570071162</v>
      </c>
      <c r="E847" s="77">
        <f t="shared" si="23"/>
        <v>13006150.736196751</v>
      </c>
    </row>
    <row r="848" spans="1:5" x14ac:dyDescent="0.3">
      <c r="A848" s="78">
        <v>841</v>
      </c>
      <c r="B848" s="58">
        <v>5034951.0527729085</v>
      </c>
      <c r="C848" s="59">
        <v>15705947.511937981</v>
      </c>
      <c r="D848" s="59">
        <v>49907.456771492434</v>
      </c>
      <c r="E848" s="77">
        <f t="shared" si="23"/>
        <v>20790806.021482382</v>
      </c>
    </row>
    <row r="849" spans="1:5" x14ac:dyDescent="0.3">
      <c r="A849" s="78">
        <v>842</v>
      </c>
      <c r="B849" s="58">
        <v>5712884.5337513825</v>
      </c>
      <c r="C849" s="59">
        <v>1332289.2835855281</v>
      </c>
      <c r="D849" s="59">
        <v>2890112.5015177866</v>
      </c>
      <c r="E849" s="77">
        <f t="shared" si="23"/>
        <v>9935286.318854697</v>
      </c>
    </row>
    <row r="850" spans="1:5" x14ac:dyDescent="0.3">
      <c r="A850" s="78">
        <v>843</v>
      </c>
      <c r="B850" s="58">
        <v>4793799.8452430926</v>
      </c>
      <c r="C850" s="59">
        <v>11218186.289348675</v>
      </c>
      <c r="D850" s="59">
        <v>153797.81221063185</v>
      </c>
      <c r="E850" s="77">
        <f t="shared" si="23"/>
        <v>16165783.9468024</v>
      </c>
    </row>
    <row r="851" spans="1:5" x14ac:dyDescent="0.3">
      <c r="A851" s="78">
        <v>844</v>
      </c>
      <c r="B851" s="58">
        <v>18556092.874751072</v>
      </c>
      <c r="C851" s="59">
        <v>13126059.398802046</v>
      </c>
      <c r="D851" s="59">
        <v>761264.50504776614</v>
      </c>
      <c r="E851" s="77">
        <f t="shared" si="23"/>
        <v>32443416.778600883</v>
      </c>
    </row>
    <row r="852" spans="1:5" x14ac:dyDescent="0.3">
      <c r="A852" s="78">
        <v>845</v>
      </c>
      <c r="B852" s="58">
        <v>438755.97171122051</v>
      </c>
      <c r="C852" s="59">
        <v>13895717.751869209</v>
      </c>
      <c r="D852" s="59">
        <v>2281271.661364953</v>
      </c>
      <c r="E852" s="77">
        <f t="shared" si="23"/>
        <v>16615745.384945381</v>
      </c>
    </row>
    <row r="853" spans="1:5" x14ac:dyDescent="0.3">
      <c r="A853" s="78">
        <v>846</v>
      </c>
      <c r="B853" s="58">
        <v>8265464.3410222968</v>
      </c>
      <c r="C853" s="59">
        <v>5494550.8611412812</v>
      </c>
      <c r="D853" s="59">
        <v>169823.88384833885</v>
      </c>
      <c r="E853" s="77">
        <f t="shared" si="23"/>
        <v>13929839.086011916</v>
      </c>
    </row>
    <row r="854" spans="1:5" x14ac:dyDescent="0.3">
      <c r="A854" s="78">
        <v>847</v>
      </c>
      <c r="B854" s="58">
        <v>28605512.88643897</v>
      </c>
      <c r="C854" s="59">
        <v>0</v>
      </c>
      <c r="D854" s="59">
        <v>2377781.5970579246</v>
      </c>
      <c r="E854" s="77">
        <f t="shared" si="23"/>
        <v>30983294.483496893</v>
      </c>
    </row>
    <row r="855" spans="1:5" x14ac:dyDescent="0.3">
      <c r="A855" s="78">
        <v>848</v>
      </c>
      <c r="B855" s="58">
        <v>5324345.039279609</v>
      </c>
      <c r="C855" s="59">
        <v>6768615.3704007436</v>
      </c>
      <c r="D855" s="59">
        <v>2594807.1262460193</v>
      </c>
      <c r="E855" s="77">
        <f t="shared" si="23"/>
        <v>14687767.535926372</v>
      </c>
    </row>
    <row r="856" spans="1:5" x14ac:dyDescent="0.3">
      <c r="A856" s="78">
        <v>849</v>
      </c>
      <c r="B856" s="58">
        <v>2540197.8944893819</v>
      </c>
      <c r="C856" s="59">
        <v>8465628.2912260387</v>
      </c>
      <c r="D856" s="59">
        <v>1901460.9953890103</v>
      </c>
      <c r="E856" s="77">
        <f t="shared" si="23"/>
        <v>12907287.181104431</v>
      </c>
    </row>
    <row r="857" spans="1:5" x14ac:dyDescent="0.3">
      <c r="A857" s="78">
        <v>850</v>
      </c>
      <c r="B857" s="58">
        <v>3526660.3758565281</v>
      </c>
      <c r="C857" s="59">
        <v>0</v>
      </c>
      <c r="D857" s="59">
        <v>100655.72314863451</v>
      </c>
      <c r="E857" s="77">
        <f t="shared" si="23"/>
        <v>3627316.0990051627</v>
      </c>
    </row>
    <row r="858" spans="1:5" x14ac:dyDescent="0.3">
      <c r="A858" s="78">
        <v>851</v>
      </c>
      <c r="B858" s="58">
        <v>11919596.305270445</v>
      </c>
      <c r="C858" s="59">
        <v>13499095.280418634</v>
      </c>
      <c r="D858" s="59">
        <v>946516.15181546984</v>
      </c>
      <c r="E858" s="77">
        <f t="shared" si="23"/>
        <v>26365207.737504549</v>
      </c>
    </row>
    <row r="859" spans="1:5" x14ac:dyDescent="0.3">
      <c r="A859" s="78">
        <v>852</v>
      </c>
      <c r="B859" s="58">
        <v>2871585.9428999093</v>
      </c>
      <c r="C859" s="59">
        <v>0</v>
      </c>
      <c r="D859" s="59">
        <v>3628589.0080396608</v>
      </c>
      <c r="E859" s="77">
        <f t="shared" si="23"/>
        <v>6500174.9509395696</v>
      </c>
    </row>
    <row r="860" spans="1:5" x14ac:dyDescent="0.3">
      <c r="A860" s="78">
        <v>853</v>
      </c>
      <c r="B860" s="58">
        <v>28943929.17554884</v>
      </c>
      <c r="C860" s="59">
        <v>23802417.367400557</v>
      </c>
      <c r="D860" s="59">
        <v>5060553.0043857861</v>
      </c>
      <c r="E860" s="77">
        <f t="shared" si="23"/>
        <v>57806899.547335178</v>
      </c>
    </row>
    <row r="861" spans="1:5" x14ac:dyDescent="0.3">
      <c r="A861" s="78">
        <v>854</v>
      </c>
      <c r="B861" s="58">
        <v>14119876.070369119</v>
      </c>
      <c r="C861" s="59">
        <v>15792763.210843686</v>
      </c>
      <c r="D861" s="59">
        <v>1210817.6609830251</v>
      </c>
      <c r="E861" s="77">
        <f t="shared" si="23"/>
        <v>31123456.942195833</v>
      </c>
    </row>
    <row r="862" spans="1:5" x14ac:dyDescent="0.3">
      <c r="A862" s="78">
        <v>855</v>
      </c>
      <c r="B862" s="58">
        <v>3747471.8169928561</v>
      </c>
      <c r="C862" s="59">
        <v>3338839.9827350201</v>
      </c>
      <c r="D862" s="59">
        <v>0</v>
      </c>
      <c r="E862" s="77">
        <f t="shared" si="23"/>
        <v>7086311.7997278757</v>
      </c>
    </row>
    <row r="863" spans="1:5" x14ac:dyDescent="0.3">
      <c r="A863" s="78">
        <v>856</v>
      </c>
      <c r="B863" s="58">
        <v>43066639.288665041</v>
      </c>
      <c r="C863" s="59">
        <v>12223166.908968346</v>
      </c>
      <c r="D863" s="59">
        <v>6538359.2893597735</v>
      </c>
      <c r="E863" s="77">
        <f t="shared" si="23"/>
        <v>61828165.486993156</v>
      </c>
    </row>
    <row r="864" spans="1:5" x14ac:dyDescent="0.3">
      <c r="A864" s="78">
        <v>857</v>
      </c>
      <c r="B864" s="58">
        <v>9910834.4654041938</v>
      </c>
      <c r="C864" s="59">
        <v>0</v>
      </c>
      <c r="D864" s="59">
        <v>3595199.3869890007</v>
      </c>
      <c r="E864" s="77">
        <f t="shared" si="23"/>
        <v>13506033.852393195</v>
      </c>
    </row>
    <row r="865" spans="1:5" x14ac:dyDescent="0.3">
      <c r="A865" s="78">
        <v>858</v>
      </c>
      <c r="B865" s="58">
        <v>5789829.933150962</v>
      </c>
      <c r="C865" s="59">
        <v>6228367.5378942275</v>
      </c>
      <c r="D865" s="59">
        <v>0</v>
      </c>
      <c r="E865" s="77">
        <f t="shared" si="23"/>
        <v>12018197.471045189</v>
      </c>
    </row>
    <row r="866" spans="1:5" x14ac:dyDescent="0.3">
      <c r="A866" s="78">
        <v>859</v>
      </c>
      <c r="B866" s="58">
        <v>14447636.53588918</v>
      </c>
      <c r="C866" s="59">
        <v>14293522.069751523</v>
      </c>
      <c r="D866" s="59">
        <v>786505.78217851231</v>
      </c>
      <c r="E866" s="77">
        <f t="shared" si="23"/>
        <v>29527664.387819216</v>
      </c>
    </row>
    <row r="867" spans="1:5" x14ac:dyDescent="0.3">
      <c r="A867" s="78">
        <v>860</v>
      </c>
      <c r="B867" s="58">
        <v>3555233.7800897597</v>
      </c>
      <c r="C867" s="59">
        <v>7288405.1920994157</v>
      </c>
      <c r="D867" s="59">
        <v>0</v>
      </c>
      <c r="E867" s="77">
        <f t="shared" si="23"/>
        <v>10843638.972189175</v>
      </c>
    </row>
    <row r="868" spans="1:5" x14ac:dyDescent="0.3">
      <c r="A868" s="78">
        <v>861</v>
      </c>
      <c r="B868" s="58">
        <v>6787892.6208690414</v>
      </c>
      <c r="C868" s="59">
        <v>5538094.9510194594</v>
      </c>
      <c r="D868" s="59">
        <v>69769.475120632516</v>
      </c>
      <c r="E868" s="77">
        <f t="shared" si="23"/>
        <v>12395757.047009133</v>
      </c>
    </row>
    <row r="869" spans="1:5" x14ac:dyDescent="0.3">
      <c r="A869" s="78">
        <v>862</v>
      </c>
      <c r="B869" s="58">
        <v>7820144.8413533596</v>
      </c>
      <c r="C869" s="59">
        <v>5405978.8116845433</v>
      </c>
      <c r="D869" s="59">
        <v>190138.90110469679</v>
      </c>
      <c r="E869" s="77">
        <f t="shared" si="23"/>
        <v>13416262.554142598</v>
      </c>
    </row>
    <row r="870" spans="1:5" x14ac:dyDescent="0.3">
      <c r="A870" s="78">
        <v>863</v>
      </c>
      <c r="B870" s="58">
        <v>3752691.8021389046</v>
      </c>
      <c r="C870" s="59">
        <v>4411298.677117344</v>
      </c>
      <c r="D870" s="59">
        <v>2455662.8516134517</v>
      </c>
      <c r="E870" s="77">
        <f t="shared" si="23"/>
        <v>10619653.330869701</v>
      </c>
    </row>
    <row r="871" spans="1:5" x14ac:dyDescent="0.3">
      <c r="A871" s="78">
        <v>864</v>
      </c>
      <c r="B871" s="58">
        <v>13934424.984936647</v>
      </c>
      <c r="C871" s="59">
        <v>4412583.0615275782</v>
      </c>
      <c r="D871" s="59">
        <v>1714704.5162833538</v>
      </c>
      <c r="E871" s="77">
        <f t="shared" si="23"/>
        <v>20061712.562747583</v>
      </c>
    </row>
    <row r="872" spans="1:5" x14ac:dyDescent="0.3">
      <c r="A872" s="78">
        <v>865</v>
      </c>
      <c r="B872" s="58">
        <v>2645476.8065342307</v>
      </c>
      <c r="C872" s="59">
        <v>9779353.2698377594</v>
      </c>
      <c r="D872" s="59">
        <v>1147276.301559306</v>
      </c>
      <c r="E872" s="77">
        <f t="shared" si="23"/>
        <v>13572106.377931297</v>
      </c>
    </row>
    <row r="873" spans="1:5" x14ac:dyDescent="0.3">
      <c r="A873" s="78">
        <v>866</v>
      </c>
      <c r="B873" s="58">
        <v>9367452.3638129346</v>
      </c>
      <c r="C873" s="59">
        <v>9372989.7469154932</v>
      </c>
      <c r="D873" s="59">
        <v>2624266.2383113881</v>
      </c>
      <c r="E873" s="77">
        <f t="shared" si="23"/>
        <v>21364708.349039815</v>
      </c>
    </row>
    <row r="874" spans="1:5" x14ac:dyDescent="0.3">
      <c r="A874" s="78">
        <v>867</v>
      </c>
      <c r="B874" s="58">
        <v>20960730.277748801</v>
      </c>
      <c r="C874" s="59">
        <v>3082725.8175848085</v>
      </c>
      <c r="D874" s="59">
        <v>1080489.0507879169</v>
      </c>
      <c r="E874" s="77">
        <f t="shared" si="23"/>
        <v>25123945.146121528</v>
      </c>
    </row>
    <row r="875" spans="1:5" x14ac:dyDescent="0.3">
      <c r="A875" s="78">
        <v>868</v>
      </c>
      <c r="B875" s="58">
        <v>15263577.425363999</v>
      </c>
      <c r="C875" s="59">
        <v>0</v>
      </c>
      <c r="D875" s="59">
        <v>223228.21295377752</v>
      </c>
      <c r="E875" s="77">
        <f t="shared" si="23"/>
        <v>15486805.638317777</v>
      </c>
    </row>
    <row r="876" spans="1:5" x14ac:dyDescent="0.3">
      <c r="A876" s="78">
        <v>869</v>
      </c>
      <c r="B876" s="58">
        <v>3895344.4137330144</v>
      </c>
      <c r="C876" s="59">
        <v>6021807.3252052367</v>
      </c>
      <c r="D876" s="59">
        <v>0</v>
      </c>
      <c r="E876" s="77">
        <f t="shared" si="23"/>
        <v>9917151.7389382515</v>
      </c>
    </row>
    <row r="877" spans="1:5" x14ac:dyDescent="0.3">
      <c r="A877" s="78">
        <v>870</v>
      </c>
      <c r="B877" s="58">
        <v>5262289.7893954534</v>
      </c>
      <c r="C877" s="59">
        <v>10702903.628774164</v>
      </c>
      <c r="D877" s="59">
        <v>1032064.9389556806</v>
      </c>
      <c r="E877" s="77">
        <f t="shared" si="23"/>
        <v>16997258.357125297</v>
      </c>
    </row>
    <row r="878" spans="1:5" x14ac:dyDescent="0.3">
      <c r="A878" s="78">
        <v>871</v>
      </c>
      <c r="B878" s="58">
        <v>19502244.749701649</v>
      </c>
      <c r="C878" s="59">
        <v>4651265.5933243856</v>
      </c>
      <c r="D878" s="59">
        <v>5416861.0980198486</v>
      </c>
      <c r="E878" s="77">
        <f t="shared" si="23"/>
        <v>29570371.441045884</v>
      </c>
    </row>
    <row r="879" spans="1:5" x14ac:dyDescent="0.3">
      <c r="A879" s="78">
        <v>872</v>
      </c>
      <c r="B879" s="58">
        <v>5423672.2609008774</v>
      </c>
      <c r="C879" s="59">
        <v>0</v>
      </c>
      <c r="D879" s="59">
        <v>43006.491551192215</v>
      </c>
      <c r="E879" s="77">
        <f t="shared" si="23"/>
        <v>5466678.7524520699</v>
      </c>
    </row>
    <row r="880" spans="1:5" x14ac:dyDescent="0.3">
      <c r="A880" s="78">
        <v>873</v>
      </c>
      <c r="B880" s="58">
        <v>17691257.418241546</v>
      </c>
      <c r="C880" s="59">
        <v>24069987.984670889</v>
      </c>
      <c r="D880" s="59">
        <v>4000108.8471063813</v>
      </c>
      <c r="E880" s="77">
        <f t="shared" si="23"/>
        <v>45761354.25001882</v>
      </c>
    </row>
    <row r="881" spans="1:5" x14ac:dyDescent="0.3">
      <c r="A881" s="78">
        <v>874</v>
      </c>
      <c r="B881" s="58">
        <v>9395938.4618734531</v>
      </c>
      <c r="C881" s="59">
        <v>0</v>
      </c>
      <c r="D881" s="59">
        <v>0</v>
      </c>
      <c r="E881" s="77">
        <f t="shared" si="23"/>
        <v>9395938.4618734531</v>
      </c>
    </row>
    <row r="882" spans="1:5" x14ac:dyDescent="0.3">
      <c r="A882" s="78">
        <v>875</v>
      </c>
      <c r="B882" s="58">
        <v>10666360.320681402</v>
      </c>
      <c r="C882" s="59">
        <v>12041955.410972711</v>
      </c>
      <c r="D882" s="59">
        <v>0</v>
      </c>
      <c r="E882" s="77">
        <f t="shared" si="23"/>
        <v>22708315.731654115</v>
      </c>
    </row>
    <row r="883" spans="1:5" x14ac:dyDescent="0.3">
      <c r="A883" s="78">
        <v>876</v>
      </c>
      <c r="B883" s="58">
        <v>6657366.4609310403</v>
      </c>
      <c r="C883" s="59">
        <v>11492634.103047675</v>
      </c>
      <c r="D883" s="59">
        <v>0</v>
      </c>
      <c r="E883" s="77">
        <f t="shared" si="23"/>
        <v>18150000.563978717</v>
      </c>
    </row>
    <row r="884" spans="1:5" x14ac:dyDescent="0.3">
      <c r="A884" s="78">
        <v>877</v>
      </c>
      <c r="B884" s="58">
        <v>3836115.5011167568</v>
      </c>
      <c r="C884" s="59">
        <v>9606988.969300095</v>
      </c>
      <c r="D884" s="59">
        <v>496458.46328641451</v>
      </c>
      <c r="E884" s="77">
        <f t="shared" si="23"/>
        <v>13939562.933703266</v>
      </c>
    </row>
    <row r="885" spans="1:5" x14ac:dyDescent="0.3">
      <c r="A885" s="78">
        <v>878</v>
      </c>
      <c r="B885" s="58">
        <v>2911630.4820866119</v>
      </c>
      <c r="C885" s="59">
        <v>18092923.847301204</v>
      </c>
      <c r="D885" s="59">
        <v>0</v>
      </c>
      <c r="E885" s="77">
        <f t="shared" si="23"/>
        <v>21004554.329387814</v>
      </c>
    </row>
    <row r="886" spans="1:5" x14ac:dyDescent="0.3">
      <c r="A886" s="78">
        <v>879</v>
      </c>
      <c r="B886" s="58">
        <v>7965110.1533422852</v>
      </c>
      <c r="C886" s="59">
        <v>6979820.0519207828</v>
      </c>
      <c r="D886" s="59">
        <v>5053797.1552835815</v>
      </c>
      <c r="E886" s="77">
        <f t="shared" si="23"/>
        <v>19998727.360546649</v>
      </c>
    </row>
    <row r="887" spans="1:5" x14ac:dyDescent="0.3">
      <c r="A887" s="78">
        <v>880</v>
      </c>
      <c r="B887" s="58">
        <v>3070125.1532937018</v>
      </c>
      <c r="C887" s="59">
        <v>15423500.474544879</v>
      </c>
      <c r="D887" s="59">
        <v>751150.58906626469</v>
      </c>
      <c r="E887" s="77">
        <f t="shared" si="23"/>
        <v>19244776.216904845</v>
      </c>
    </row>
    <row r="888" spans="1:5" x14ac:dyDescent="0.3">
      <c r="A888" s="78">
        <v>881</v>
      </c>
      <c r="B888" s="58">
        <v>7811433.5874573812</v>
      </c>
      <c r="C888" s="59">
        <v>5733783.1112941438</v>
      </c>
      <c r="D888" s="59">
        <v>7730421.9516241569</v>
      </c>
      <c r="E888" s="77">
        <f t="shared" si="23"/>
        <v>21275638.650375679</v>
      </c>
    </row>
    <row r="889" spans="1:5" x14ac:dyDescent="0.3">
      <c r="A889" s="78">
        <v>882</v>
      </c>
      <c r="B889" s="58">
        <v>3097582.174803386</v>
      </c>
      <c r="C889" s="59">
        <v>5135049.7885147044</v>
      </c>
      <c r="D889" s="59">
        <v>3242150.9316125782</v>
      </c>
      <c r="E889" s="77">
        <f t="shared" si="23"/>
        <v>11474782.894930668</v>
      </c>
    </row>
    <row r="890" spans="1:5" x14ac:dyDescent="0.3">
      <c r="A890" s="78">
        <v>883</v>
      </c>
      <c r="B890" s="58">
        <v>3355682.9584475956</v>
      </c>
      <c r="C890" s="59">
        <v>0</v>
      </c>
      <c r="D890" s="59">
        <v>2785077.3212157399</v>
      </c>
      <c r="E890" s="77">
        <f t="shared" si="23"/>
        <v>6140760.2796633355</v>
      </c>
    </row>
    <row r="891" spans="1:5" x14ac:dyDescent="0.3">
      <c r="A891" s="78">
        <v>884</v>
      </c>
      <c r="B891" s="58">
        <v>22119605.911033798</v>
      </c>
      <c r="C891" s="59">
        <v>0</v>
      </c>
      <c r="D891" s="59">
        <v>13013888.819917494</v>
      </c>
      <c r="E891" s="77">
        <f t="shared" si="23"/>
        <v>35133494.730951294</v>
      </c>
    </row>
    <row r="892" spans="1:5" x14ac:dyDescent="0.3">
      <c r="A892" s="78">
        <v>885</v>
      </c>
      <c r="B892" s="58">
        <v>12120065.265807988</v>
      </c>
      <c r="C892" s="59">
        <v>4059392.9806930213</v>
      </c>
      <c r="D892" s="59">
        <v>0</v>
      </c>
      <c r="E892" s="77">
        <f t="shared" si="23"/>
        <v>16179458.24650101</v>
      </c>
    </row>
    <row r="893" spans="1:5" x14ac:dyDescent="0.3">
      <c r="A893" s="78">
        <v>886</v>
      </c>
      <c r="B893" s="58">
        <v>5121840.1784279747</v>
      </c>
      <c r="C893" s="59">
        <v>7477760.1991222017</v>
      </c>
      <c r="D893" s="59">
        <v>0</v>
      </c>
      <c r="E893" s="77">
        <f t="shared" si="23"/>
        <v>12599600.377550177</v>
      </c>
    </row>
    <row r="894" spans="1:5" x14ac:dyDescent="0.3">
      <c r="A894" s="78">
        <v>887</v>
      </c>
      <c r="B894" s="58">
        <v>5584438.5877085486</v>
      </c>
      <c r="C894" s="59">
        <v>5568963.8822293058</v>
      </c>
      <c r="D894" s="59">
        <v>5757831.1319735385</v>
      </c>
      <c r="E894" s="77">
        <f t="shared" si="23"/>
        <v>16911233.601911392</v>
      </c>
    </row>
    <row r="895" spans="1:5" x14ac:dyDescent="0.3">
      <c r="A895" s="78">
        <v>888</v>
      </c>
      <c r="B895" s="58">
        <v>4626159.280289663</v>
      </c>
      <c r="C895" s="59">
        <v>1851921.2032155613</v>
      </c>
      <c r="D895" s="59">
        <v>880392.2218060873</v>
      </c>
      <c r="E895" s="77">
        <f t="shared" si="23"/>
        <v>7358472.7053113123</v>
      </c>
    </row>
    <row r="896" spans="1:5" x14ac:dyDescent="0.3">
      <c r="A896" s="78">
        <v>889</v>
      </c>
      <c r="B896" s="58">
        <v>1882589.5920527177</v>
      </c>
      <c r="C896" s="59">
        <v>8375710.4376577288</v>
      </c>
      <c r="D896" s="59">
        <v>506114.9782824727</v>
      </c>
      <c r="E896" s="77">
        <f t="shared" si="23"/>
        <v>10764415.007992918</v>
      </c>
    </row>
    <row r="897" spans="1:5" x14ac:dyDescent="0.3">
      <c r="A897" s="78">
        <v>890</v>
      </c>
      <c r="B897" s="58">
        <v>20974678.451772679</v>
      </c>
      <c r="C897" s="59">
        <v>2809599.0493234145</v>
      </c>
      <c r="D897" s="59">
        <v>26448.174137220551</v>
      </c>
      <c r="E897" s="77">
        <f t="shared" si="23"/>
        <v>23810725.675233312</v>
      </c>
    </row>
    <row r="898" spans="1:5" x14ac:dyDescent="0.3">
      <c r="A898" s="78">
        <v>891</v>
      </c>
      <c r="B898" s="58">
        <v>4088304.4716603979</v>
      </c>
      <c r="C898" s="59">
        <v>8158855.0291799512</v>
      </c>
      <c r="D898" s="59">
        <v>3042288.7384027243</v>
      </c>
      <c r="E898" s="77">
        <f t="shared" si="23"/>
        <v>15289448.239243073</v>
      </c>
    </row>
    <row r="899" spans="1:5" x14ac:dyDescent="0.3">
      <c r="A899" s="78">
        <v>892</v>
      </c>
      <c r="B899" s="58">
        <v>2530461.5622012629</v>
      </c>
      <c r="C899" s="59">
        <v>0</v>
      </c>
      <c r="D899" s="59">
        <v>2637177.177742769</v>
      </c>
      <c r="E899" s="77">
        <f t="shared" si="23"/>
        <v>5167638.7399440315</v>
      </c>
    </row>
    <row r="900" spans="1:5" x14ac:dyDescent="0.3">
      <c r="A900" s="78">
        <v>893</v>
      </c>
      <c r="B900" s="58">
        <v>8557501.1733310502</v>
      </c>
      <c r="C900" s="59">
        <v>4813766.9259892451</v>
      </c>
      <c r="D900" s="59">
        <v>1460054.7368683696</v>
      </c>
      <c r="E900" s="77">
        <f t="shared" si="23"/>
        <v>14831322.836188667</v>
      </c>
    </row>
    <row r="901" spans="1:5" x14ac:dyDescent="0.3">
      <c r="A901" s="78">
        <v>894</v>
      </c>
      <c r="B901" s="58">
        <v>24844181.929469779</v>
      </c>
      <c r="C901" s="59">
        <v>16255998.77983804</v>
      </c>
      <c r="D901" s="59">
        <v>1392174.6588995347</v>
      </c>
      <c r="E901" s="77">
        <f t="shared" si="23"/>
        <v>42492355.368207358</v>
      </c>
    </row>
    <row r="902" spans="1:5" x14ac:dyDescent="0.3">
      <c r="A902" s="78">
        <v>895</v>
      </c>
      <c r="B902" s="58">
        <v>10590076.306681307</v>
      </c>
      <c r="C902" s="59">
        <v>4044578.0968978317</v>
      </c>
      <c r="D902" s="59">
        <v>2476764.7586983917</v>
      </c>
      <c r="E902" s="77">
        <f t="shared" si="23"/>
        <v>17111419.162277531</v>
      </c>
    </row>
    <row r="903" spans="1:5" x14ac:dyDescent="0.3">
      <c r="A903" s="78">
        <v>896</v>
      </c>
      <c r="B903" s="58">
        <v>681627.73776264384</v>
      </c>
      <c r="C903" s="59">
        <v>24973791.593336992</v>
      </c>
      <c r="D903" s="59">
        <v>2291340.7997312066</v>
      </c>
      <c r="E903" s="77">
        <f t="shared" si="23"/>
        <v>27946760.130830843</v>
      </c>
    </row>
    <row r="904" spans="1:5" x14ac:dyDescent="0.3">
      <c r="A904" s="78">
        <v>897</v>
      </c>
      <c r="B904" s="58">
        <v>296396.11040258239</v>
      </c>
      <c r="C904" s="59">
        <v>5960239.7820058204</v>
      </c>
      <c r="D904" s="59">
        <v>2728946.3299141037</v>
      </c>
      <c r="E904" s="77">
        <f t="shared" si="23"/>
        <v>8985582.2223225068</v>
      </c>
    </row>
    <row r="905" spans="1:5" x14ac:dyDescent="0.3">
      <c r="A905" s="78">
        <v>898</v>
      </c>
      <c r="B905" s="58">
        <v>2227052.3266312755</v>
      </c>
      <c r="C905" s="59">
        <v>5164940.9258163106</v>
      </c>
      <c r="D905" s="59">
        <v>9777988.1445372272</v>
      </c>
      <c r="E905" s="77">
        <f t="shared" ref="E905:E968" si="24">SUM(B905:D905)</f>
        <v>17169981.396984816</v>
      </c>
    </row>
    <row r="906" spans="1:5" x14ac:dyDescent="0.3">
      <c r="A906" s="78">
        <v>899</v>
      </c>
      <c r="B906" s="58">
        <v>8376251.2929195343</v>
      </c>
      <c r="C906" s="59">
        <v>15043235.42988307</v>
      </c>
      <c r="D906" s="59">
        <v>0</v>
      </c>
      <c r="E906" s="77">
        <f t="shared" si="24"/>
        <v>23419486.722802605</v>
      </c>
    </row>
    <row r="907" spans="1:5" x14ac:dyDescent="0.3">
      <c r="A907" s="78">
        <v>900</v>
      </c>
      <c r="B907" s="58">
        <v>15037445.125117356</v>
      </c>
      <c r="C907" s="59">
        <v>5406099.2038804879</v>
      </c>
      <c r="D907" s="59">
        <v>109154.37133144875</v>
      </c>
      <c r="E907" s="77">
        <f t="shared" si="24"/>
        <v>20552698.700329293</v>
      </c>
    </row>
    <row r="908" spans="1:5" x14ac:dyDescent="0.3">
      <c r="A908" s="78">
        <v>901</v>
      </c>
      <c r="B908" s="58">
        <v>18284923.653854121</v>
      </c>
      <c r="C908" s="59">
        <v>260526.24719611942</v>
      </c>
      <c r="D908" s="59">
        <v>1965202.4531532761</v>
      </c>
      <c r="E908" s="77">
        <f t="shared" si="24"/>
        <v>20510652.354203515</v>
      </c>
    </row>
    <row r="909" spans="1:5" x14ac:dyDescent="0.3">
      <c r="A909" s="78">
        <v>902</v>
      </c>
      <c r="B909" s="58">
        <v>14504245.971478226</v>
      </c>
      <c r="C909" s="59">
        <v>10473886.669474145</v>
      </c>
      <c r="D909" s="59">
        <v>927629.248427541</v>
      </c>
      <c r="E909" s="77">
        <f t="shared" si="24"/>
        <v>25905761.889379911</v>
      </c>
    </row>
    <row r="910" spans="1:5" x14ac:dyDescent="0.3">
      <c r="A910" s="78">
        <v>903</v>
      </c>
      <c r="B910" s="58">
        <v>4469102.638340123</v>
      </c>
      <c r="C910" s="59">
        <v>3777941.600012592</v>
      </c>
      <c r="D910" s="59">
        <v>5403149.4676966965</v>
      </c>
      <c r="E910" s="77">
        <f t="shared" si="24"/>
        <v>13650193.706049412</v>
      </c>
    </row>
    <row r="911" spans="1:5" x14ac:dyDescent="0.3">
      <c r="A911" s="78">
        <v>904</v>
      </c>
      <c r="B911" s="58">
        <v>16042014.544365393</v>
      </c>
      <c r="C911" s="59">
        <v>4531031.4346661502</v>
      </c>
      <c r="D911" s="59">
        <v>1607491.8844441441</v>
      </c>
      <c r="E911" s="77">
        <f t="shared" si="24"/>
        <v>22180537.863475688</v>
      </c>
    </row>
    <row r="912" spans="1:5" x14ac:dyDescent="0.3">
      <c r="A912" s="78">
        <v>905</v>
      </c>
      <c r="B912" s="58">
        <v>1307649.8027816957</v>
      </c>
      <c r="C912" s="59">
        <v>7575475.8200948732</v>
      </c>
      <c r="D912" s="59">
        <v>80706.478278456241</v>
      </c>
      <c r="E912" s="77">
        <f t="shared" si="24"/>
        <v>8963832.1011550259</v>
      </c>
    </row>
    <row r="913" spans="1:5" x14ac:dyDescent="0.3">
      <c r="A913" s="78">
        <v>906</v>
      </c>
      <c r="B913" s="58">
        <v>22131660.344132815</v>
      </c>
      <c r="C913" s="59">
        <v>0</v>
      </c>
      <c r="D913" s="59">
        <v>0</v>
      </c>
      <c r="E913" s="77">
        <f t="shared" si="24"/>
        <v>22131660.344132815</v>
      </c>
    </row>
    <row r="914" spans="1:5" x14ac:dyDescent="0.3">
      <c r="A914" s="78">
        <v>907</v>
      </c>
      <c r="B914" s="58">
        <v>4909561.1254585516</v>
      </c>
      <c r="C914" s="59">
        <v>4272380.6947979787</v>
      </c>
      <c r="D914" s="59">
        <v>3160771.1982773026</v>
      </c>
      <c r="E914" s="77">
        <f t="shared" si="24"/>
        <v>12342713.018533833</v>
      </c>
    </row>
    <row r="915" spans="1:5" x14ac:dyDescent="0.3">
      <c r="A915" s="78">
        <v>908</v>
      </c>
      <c r="B915" s="58">
        <v>8308890.9894841779</v>
      </c>
      <c r="C915" s="59">
        <v>5173137.9113103291</v>
      </c>
      <c r="D915" s="59">
        <v>1096493.6903978805</v>
      </c>
      <c r="E915" s="77">
        <f t="shared" si="24"/>
        <v>14578522.591192387</v>
      </c>
    </row>
    <row r="916" spans="1:5" x14ac:dyDescent="0.3">
      <c r="A916" s="78">
        <v>909</v>
      </c>
      <c r="B916" s="58">
        <v>7786958.0919951061</v>
      </c>
      <c r="C916" s="59">
        <v>3259642.2196252076</v>
      </c>
      <c r="D916" s="59">
        <v>1436000.0352892438</v>
      </c>
      <c r="E916" s="77">
        <f t="shared" si="24"/>
        <v>12482600.346909557</v>
      </c>
    </row>
    <row r="917" spans="1:5" x14ac:dyDescent="0.3">
      <c r="A917" s="78">
        <v>910</v>
      </c>
      <c r="B917" s="58">
        <v>5701626.9826244889</v>
      </c>
      <c r="C917" s="59">
        <v>0</v>
      </c>
      <c r="D917" s="59">
        <v>952071.56933215144</v>
      </c>
      <c r="E917" s="77">
        <f t="shared" si="24"/>
        <v>6653698.5519566406</v>
      </c>
    </row>
    <row r="918" spans="1:5" x14ac:dyDescent="0.3">
      <c r="A918" s="78">
        <v>911</v>
      </c>
      <c r="B918" s="58">
        <v>15077641.048195595</v>
      </c>
      <c r="C918" s="59">
        <v>0</v>
      </c>
      <c r="D918" s="59">
        <v>2593369.555272297</v>
      </c>
      <c r="E918" s="77">
        <f t="shared" si="24"/>
        <v>17671010.603467893</v>
      </c>
    </row>
    <row r="919" spans="1:5" x14ac:dyDescent="0.3">
      <c r="A919" s="78">
        <v>912</v>
      </c>
      <c r="B919" s="58">
        <v>10774308.810600471</v>
      </c>
      <c r="C919" s="59">
        <v>0</v>
      </c>
      <c r="D919" s="59">
        <v>1725965.1374508783</v>
      </c>
      <c r="E919" s="77">
        <f t="shared" si="24"/>
        <v>12500273.948051348</v>
      </c>
    </row>
    <row r="920" spans="1:5" x14ac:dyDescent="0.3">
      <c r="A920" s="78">
        <v>913</v>
      </c>
      <c r="B920" s="58">
        <v>10960166.831624001</v>
      </c>
      <c r="C920" s="59">
        <v>23570927.748381492</v>
      </c>
      <c r="D920" s="59">
        <v>8215858.8329654308</v>
      </c>
      <c r="E920" s="77">
        <f t="shared" si="24"/>
        <v>42746953.41297093</v>
      </c>
    </row>
    <row r="921" spans="1:5" x14ac:dyDescent="0.3">
      <c r="A921" s="78">
        <v>914</v>
      </c>
      <c r="B921" s="58">
        <v>2134407.4284973769</v>
      </c>
      <c r="C921" s="59">
        <v>2848752.3935037819</v>
      </c>
      <c r="D921" s="59">
        <v>488737.82373172289</v>
      </c>
      <c r="E921" s="77">
        <f t="shared" si="24"/>
        <v>5471897.6457328824</v>
      </c>
    </row>
    <row r="922" spans="1:5" x14ac:dyDescent="0.3">
      <c r="A922" s="78">
        <v>915</v>
      </c>
      <c r="B922" s="58">
        <v>15683327.298609793</v>
      </c>
      <c r="C922" s="59">
        <v>2160810.3092956021</v>
      </c>
      <c r="D922" s="59">
        <v>12509893.685474759</v>
      </c>
      <c r="E922" s="77">
        <f t="shared" si="24"/>
        <v>30354031.293380156</v>
      </c>
    </row>
    <row r="923" spans="1:5" x14ac:dyDescent="0.3">
      <c r="A923" s="78">
        <v>916</v>
      </c>
      <c r="B923" s="58">
        <v>3078727.0375689273</v>
      </c>
      <c r="C923" s="59">
        <v>2351504.0635445127</v>
      </c>
      <c r="D923" s="59">
        <v>3274222.1832004068</v>
      </c>
      <c r="E923" s="77">
        <f t="shared" si="24"/>
        <v>8704453.2843138464</v>
      </c>
    </row>
    <row r="924" spans="1:5" x14ac:dyDescent="0.3">
      <c r="A924" s="78">
        <v>917</v>
      </c>
      <c r="B924" s="58">
        <v>9988298.5632238891</v>
      </c>
      <c r="C924" s="59">
        <v>20282973.411211159</v>
      </c>
      <c r="D924" s="59">
        <v>293274.59523492947</v>
      </c>
      <c r="E924" s="77">
        <f t="shared" si="24"/>
        <v>30564546.569669977</v>
      </c>
    </row>
    <row r="925" spans="1:5" x14ac:dyDescent="0.3">
      <c r="A925" s="78">
        <v>918</v>
      </c>
      <c r="B925" s="58">
        <v>1841072.2500457051</v>
      </c>
      <c r="C925" s="59">
        <v>14343787.472372686</v>
      </c>
      <c r="D925" s="59">
        <v>1713244.7579834072</v>
      </c>
      <c r="E925" s="77">
        <f t="shared" si="24"/>
        <v>17898104.480401799</v>
      </c>
    </row>
    <row r="926" spans="1:5" x14ac:dyDescent="0.3">
      <c r="A926" s="78">
        <v>919</v>
      </c>
      <c r="B926" s="58">
        <v>12630428.070288315</v>
      </c>
      <c r="C926" s="59">
        <v>0</v>
      </c>
      <c r="D926" s="59">
        <v>1566019.1104001543</v>
      </c>
      <c r="E926" s="77">
        <f t="shared" si="24"/>
        <v>14196447.180688471</v>
      </c>
    </row>
    <row r="927" spans="1:5" x14ac:dyDescent="0.3">
      <c r="A927" s="78">
        <v>920</v>
      </c>
      <c r="B927" s="58">
        <v>2794111.0841633277</v>
      </c>
      <c r="C927" s="59">
        <v>8623146.9416028019</v>
      </c>
      <c r="D927" s="59">
        <v>767506.62216935284</v>
      </c>
      <c r="E927" s="77">
        <f t="shared" si="24"/>
        <v>12184764.647935484</v>
      </c>
    </row>
    <row r="928" spans="1:5" x14ac:dyDescent="0.3">
      <c r="A928" s="78">
        <v>921</v>
      </c>
      <c r="B928" s="58">
        <v>8925515.6375019997</v>
      </c>
      <c r="C928" s="59">
        <v>8994627.7875487413</v>
      </c>
      <c r="D928" s="59">
        <v>1687386.5738935689</v>
      </c>
      <c r="E928" s="77">
        <f t="shared" si="24"/>
        <v>19607529.998944312</v>
      </c>
    </row>
    <row r="929" spans="1:5" x14ac:dyDescent="0.3">
      <c r="A929" s="78">
        <v>922</v>
      </c>
      <c r="B929" s="58">
        <v>7441765.5873792516</v>
      </c>
      <c r="C929" s="59">
        <v>26013955.98727715</v>
      </c>
      <c r="D929" s="59">
        <v>256991.36598549996</v>
      </c>
      <c r="E929" s="77">
        <f t="shared" si="24"/>
        <v>33712712.940641902</v>
      </c>
    </row>
    <row r="930" spans="1:5" x14ac:dyDescent="0.3">
      <c r="A930" s="78">
        <v>923</v>
      </c>
      <c r="B930" s="58">
        <v>22038542.981997304</v>
      </c>
      <c r="C930" s="59">
        <v>6282650.8818300776</v>
      </c>
      <c r="D930" s="59">
        <v>0</v>
      </c>
      <c r="E930" s="77">
        <f t="shared" si="24"/>
        <v>28321193.863827381</v>
      </c>
    </row>
    <row r="931" spans="1:5" x14ac:dyDescent="0.3">
      <c r="A931" s="78">
        <v>924</v>
      </c>
      <c r="B931" s="58">
        <v>9304995.9640004765</v>
      </c>
      <c r="C931" s="59">
        <v>12961366.140724571</v>
      </c>
      <c r="D931" s="59">
        <v>288940.20565075439</v>
      </c>
      <c r="E931" s="77">
        <f t="shared" si="24"/>
        <v>22555302.310375802</v>
      </c>
    </row>
    <row r="932" spans="1:5" x14ac:dyDescent="0.3">
      <c r="A932" s="78">
        <v>925</v>
      </c>
      <c r="B932" s="58">
        <v>20349355.868991934</v>
      </c>
      <c r="C932" s="59">
        <v>7101401.4902552366</v>
      </c>
      <c r="D932" s="59">
        <v>3592356.3133418974</v>
      </c>
      <c r="E932" s="77">
        <f t="shared" si="24"/>
        <v>31043113.672589067</v>
      </c>
    </row>
    <row r="933" spans="1:5" x14ac:dyDescent="0.3">
      <c r="A933" s="78">
        <v>926</v>
      </c>
      <c r="B933" s="58">
        <v>3715571.2166892509</v>
      </c>
      <c r="C933" s="59">
        <v>9655105.7523206174</v>
      </c>
      <c r="D933" s="59">
        <v>221765.20879397995</v>
      </c>
      <c r="E933" s="77">
        <f t="shared" si="24"/>
        <v>13592442.177803848</v>
      </c>
    </row>
    <row r="934" spans="1:5" x14ac:dyDescent="0.3">
      <c r="A934" s="78">
        <v>927</v>
      </c>
      <c r="B934" s="58">
        <v>2099824.1649231901</v>
      </c>
      <c r="C934" s="59">
        <v>29688521.96156073</v>
      </c>
      <c r="D934" s="59">
        <v>679818.4156580756</v>
      </c>
      <c r="E934" s="77">
        <f t="shared" si="24"/>
        <v>32468164.542141996</v>
      </c>
    </row>
    <row r="935" spans="1:5" x14ac:dyDescent="0.3">
      <c r="A935" s="78">
        <v>928</v>
      </c>
      <c r="B935" s="58">
        <v>3482610.7000830537</v>
      </c>
      <c r="C935" s="59">
        <v>11734988.431531355</v>
      </c>
      <c r="D935" s="59">
        <v>1044257.7874602039</v>
      </c>
      <c r="E935" s="77">
        <f t="shared" si="24"/>
        <v>16261856.919074614</v>
      </c>
    </row>
    <row r="936" spans="1:5" x14ac:dyDescent="0.3">
      <c r="A936" s="78">
        <v>929</v>
      </c>
      <c r="B936" s="58">
        <v>8241615.2603323748</v>
      </c>
      <c r="C936" s="59">
        <v>4349405.2041853713</v>
      </c>
      <c r="D936" s="59">
        <v>268619.07464274514</v>
      </c>
      <c r="E936" s="77">
        <f t="shared" si="24"/>
        <v>12859639.539160492</v>
      </c>
    </row>
    <row r="937" spans="1:5" x14ac:dyDescent="0.3">
      <c r="A937" s="78">
        <v>930</v>
      </c>
      <c r="B937" s="58">
        <v>10020369.333173405</v>
      </c>
      <c r="C937" s="59">
        <v>9303174.660092568</v>
      </c>
      <c r="D937" s="59">
        <v>1960024.8785498384</v>
      </c>
      <c r="E937" s="77">
        <f t="shared" si="24"/>
        <v>21283568.871815808</v>
      </c>
    </row>
    <row r="938" spans="1:5" x14ac:dyDescent="0.3">
      <c r="A938" s="78">
        <v>931</v>
      </c>
      <c r="B938" s="58">
        <v>3631718.2429269971</v>
      </c>
      <c r="C938" s="59">
        <v>11974454.008468771</v>
      </c>
      <c r="D938" s="59">
        <v>8554529.7469418794</v>
      </c>
      <c r="E938" s="77">
        <f t="shared" si="24"/>
        <v>24160701.998337649</v>
      </c>
    </row>
    <row r="939" spans="1:5" x14ac:dyDescent="0.3">
      <c r="A939" s="78">
        <v>932</v>
      </c>
      <c r="B939" s="58">
        <v>13939074.256180529</v>
      </c>
      <c r="C939" s="59">
        <v>13190199.36849267</v>
      </c>
      <c r="D939" s="59">
        <v>2777585.0156250652</v>
      </c>
      <c r="E939" s="77">
        <f t="shared" si="24"/>
        <v>29906858.640298262</v>
      </c>
    </row>
    <row r="940" spans="1:5" x14ac:dyDescent="0.3">
      <c r="A940" s="78">
        <v>933</v>
      </c>
      <c r="B940" s="58">
        <v>21337101.586584911</v>
      </c>
      <c r="C940" s="59">
        <v>11339210.53893448</v>
      </c>
      <c r="D940" s="59">
        <v>2990832.6961955498</v>
      </c>
      <c r="E940" s="77">
        <f t="shared" si="24"/>
        <v>35667144.821714938</v>
      </c>
    </row>
    <row r="941" spans="1:5" x14ac:dyDescent="0.3">
      <c r="A941" s="78">
        <v>934</v>
      </c>
      <c r="B941" s="58">
        <v>18635577.142246965</v>
      </c>
      <c r="C941" s="59">
        <v>0</v>
      </c>
      <c r="D941" s="59">
        <v>204780.15285112668</v>
      </c>
      <c r="E941" s="77">
        <f t="shared" si="24"/>
        <v>18840357.295098092</v>
      </c>
    </row>
    <row r="942" spans="1:5" x14ac:dyDescent="0.3">
      <c r="A942" s="78">
        <v>935</v>
      </c>
      <c r="B942" s="58">
        <v>3607096.3853850551</v>
      </c>
      <c r="C942" s="59">
        <v>8211533.4555357574</v>
      </c>
      <c r="D942" s="59">
        <v>8457640.0916107483</v>
      </c>
      <c r="E942" s="77">
        <f t="shared" si="24"/>
        <v>20276269.932531562</v>
      </c>
    </row>
    <row r="943" spans="1:5" x14ac:dyDescent="0.3">
      <c r="A943" s="78">
        <v>936</v>
      </c>
      <c r="B943" s="58">
        <v>16883160.434348766</v>
      </c>
      <c r="C943" s="59">
        <v>3939686.8753077355</v>
      </c>
      <c r="D943" s="59">
        <v>2440499.6296247444</v>
      </c>
      <c r="E943" s="77">
        <f t="shared" si="24"/>
        <v>23263346.939281244</v>
      </c>
    </row>
    <row r="944" spans="1:5" x14ac:dyDescent="0.3">
      <c r="A944" s="78">
        <v>937</v>
      </c>
      <c r="B944" s="58">
        <v>5940374.4043582315</v>
      </c>
      <c r="C944" s="59">
        <v>5196787.926788765</v>
      </c>
      <c r="D944" s="59">
        <v>4729539.8142478103</v>
      </c>
      <c r="E944" s="77">
        <f t="shared" si="24"/>
        <v>15866702.145394806</v>
      </c>
    </row>
    <row r="945" spans="1:5" x14ac:dyDescent="0.3">
      <c r="A945" s="78">
        <v>938</v>
      </c>
      <c r="B945" s="58">
        <v>7025913.3713921811</v>
      </c>
      <c r="C945" s="59">
        <v>0</v>
      </c>
      <c r="D945" s="59">
        <v>58510.471348282903</v>
      </c>
      <c r="E945" s="77">
        <f t="shared" si="24"/>
        <v>7084423.842740464</v>
      </c>
    </row>
    <row r="946" spans="1:5" x14ac:dyDescent="0.3">
      <c r="A946" s="78">
        <v>939</v>
      </c>
      <c r="B946" s="58">
        <v>11914311.98603498</v>
      </c>
      <c r="C946" s="59">
        <v>1811916.3062373754</v>
      </c>
      <c r="D946" s="59">
        <v>0</v>
      </c>
      <c r="E946" s="77">
        <f t="shared" si="24"/>
        <v>13726228.292272355</v>
      </c>
    </row>
    <row r="947" spans="1:5" x14ac:dyDescent="0.3">
      <c r="A947" s="78">
        <v>940</v>
      </c>
      <c r="B947" s="58">
        <v>4531498.4198701084</v>
      </c>
      <c r="C947" s="59">
        <v>2845477.9647514718</v>
      </c>
      <c r="D947" s="59">
        <v>24775265.090352289</v>
      </c>
      <c r="E947" s="77">
        <f t="shared" si="24"/>
        <v>32152241.474973869</v>
      </c>
    </row>
    <row r="948" spans="1:5" x14ac:dyDescent="0.3">
      <c r="A948" s="78">
        <v>941</v>
      </c>
      <c r="B948" s="58">
        <v>5724083.0128769381</v>
      </c>
      <c r="C948" s="59">
        <v>0</v>
      </c>
      <c r="D948" s="59">
        <v>13611719.936181007</v>
      </c>
      <c r="E948" s="77">
        <f t="shared" si="24"/>
        <v>19335802.949057944</v>
      </c>
    </row>
    <row r="949" spans="1:5" x14ac:dyDescent="0.3">
      <c r="A949" s="78">
        <v>942</v>
      </c>
      <c r="B949" s="58">
        <v>9879102.1230126899</v>
      </c>
      <c r="C949" s="59">
        <v>17275237.139819335</v>
      </c>
      <c r="D949" s="59">
        <v>787780.57341937046</v>
      </c>
      <c r="E949" s="77">
        <f t="shared" si="24"/>
        <v>27942119.836251393</v>
      </c>
    </row>
    <row r="950" spans="1:5" x14ac:dyDescent="0.3">
      <c r="A950" s="78">
        <v>943</v>
      </c>
      <c r="B950" s="58">
        <v>2092908.0762101645</v>
      </c>
      <c r="C950" s="59">
        <v>2741034.6862150673</v>
      </c>
      <c r="D950" s="59">
        <v>2529748.0266753417</v>
      </c>
      <c r="E950" s="77">
        <f t="shared" si="24"/>
        <v>7363690.7891005734</v>
      </c>
    </row>
    <row r="951" spans="1:5" x14ac:dyDescent="0.3">
      <c r="A951" s="78">
        <v>944</v>
      </c>
      <c r="B951" s="58">
        <v>11559900.554043408</v>
      </c>
      <c r="C951" s="59">
        <v>0</v>
      </c>
      <c r="D951" s="59">
        <v>0</v>
      </c>
      <c r="E951" s="77">
        <f t="shared" si="24"/>
        <v>11559900.554043408</v>
      </c>
    </row>
    <row r="952" spans="1:5" x14ac:dyDescent="0.3">
      <c r="A952" s="78">
        <v>945</v>
      </c>
      <c r="B952" s="58">
        <v>3688696.3845806159</v>
      </c>
      <c r="C952" s="59">
        <v>0</v>
      </c>
      <c r="D952" s="59">
        <v>772030.1138826774</v>
      </c>
      <c r="E952" s="77">
        <f t="shared" si="24"/>
        <v>4460726.4984632935</v>
      </c>
    </row>
    <row r="953" spans="1:5" x14ac:dyDescent="0.3">
      <c r="A953" s="78">
        <v>946</v>
      </c>
      <c r="B953" s="58">
        <v>2216508.1385268155</v>
      </c>
      <c r="C953" s="59">
        <v>11406060.855117111</v>
      </c>
      <c r="D953" s="59">
        <v>13515667.289569689</v>
      </c>
      <c r="E953" s="77">
        <f t="shared" si="24"/>
        <v>27138236.283213615</v>
      </c>
    </row>
    <row r="954" spans="1:5" x14ac:dyDescent="0.3">
      <c r="A954" s="78">
        <v>947</v>
      </c>
      <c r="B954" s="58">
        <v>3685702.8332630559</v>
      </c>
      <c r="C954" s="59">
        <v>11017867.249286197</v>
      </c>
      <c r="D954" s="59">
        <v>4354746.0685271863</v>
      </c>
      <c r="E954" s="77">
        <f t="shared" si="24"/>
        <v>19058316.15107644</v>
      </c>
    </row>
    <row r="955" spans="1:5" x14ac:dyDescent="0.3">
      <c r="A955" s="78">
        <v>948</v>
      </c>
      <c r="B955" s="58">
        <v>5106779.47435035</v>
      </c>
      <c r="C955" s="59">
        <v>9819957.4560463969</v>
      </c>
      <c r="D955" s="59">
        <v>2681210.0836068192</v>
      </c>
      <c r="E955" s="77">
        <f t="shared" si="24"/>
        <v>17607947.014003567</v>
      </c>
    </row>
    <row r="956" spans="1:5" x14ac:dyDescent="0.3">
      <c r="A956" s="78">
        <v>949</v>
      </c>
      <c r="B956" s="58">
        <v>10285337.501219217</v>
      </c>
      <c r="C956" s="59">
        <v>4586646.7414542707</v>
      </c>
      <c r="D956" s="59">
        <v>124071.22617705498</v>
      </c>
      <c r="E956" s="77">
        <f t="shared" si="24"/>
        <v>14996055.468850542</v>
      </c>
    </row>
    <row r="957" spans="1:5" x14ac:dyDescent="0.3">
      <c r="A957" s="78">
        <v>950</v>
      </c>
      <c r="B957" s="58">
        <v>6942830.2682220433</v>
      </c>
      <c r="C957" s="59">
        <v>6913048.0159518719</v>
      </c>
      <c r="D957" s="59">
        <v>163167.8287970777</v>
      </c>
      <c r="E957" s="77">
        <f t="shared" si="24"/>
        <v>14019046.112970993</v>
      </c>
    </row>
    <row r="958" spans="1:5" x14ac:dyDescent="0.3">
      <c r="A958" s="78">
        <v>951</v>
      </c>
      <c r="B958" s="58">
        <v>25759994.550222684</v>
      </c>
      <c r="C958" s="59">
        <v>4948273.6262324685</v>
      </c>
      <c r="D958" s="59">
        <v>177824.2366319648</v>
      </c>
      <c r="E958" s="77">
        <f t="shared" si="24"/>
        <v>30886092.413087115</v>
      </c>
    </row>
    <row r="959" spans="1:5" x14ac:dyDescent="0.3">
      <c r="A959" s="78">
        <v>952</v>
      </c>
      <c r="B959" s="58">
        <v>10121799.391990097</v>
      </c>
      <c r="C959" s="59">
        <v>2027625.0563382155</v>
      </c>
      <c r="D959" s="59">
        <v>1604444.4686278093</v>
      </c>
      <c r="E959" s="77">
        <f t="shared" si="24"/>
        <v>13753868.916956121</v>
      </c>
    </row>
    <row r="960" spans="1:5" x14ac:dyDescent="0.3">
      <c r="A960" s="78">
        <v>953</v>
      </c>
      <c r="B960" s="58">
        <v>8778170.0860327408</v>
      </c>
      <c r="C960" s="59">
        <v>4312264.8310589027</v>
      </c>
      <c r="D960" s="59">
        <v>1596688.6470403005</v>
      </c>
      <c r="E960" s="77">
        <f t="shared" si="24"/>
        <v>14687123.564131944</v>
      </c>
    </row>
    <row r="961" spans="1:5" x14ac:dyDescent="0.3">
      <c r="A961" s="78">
        <v>954</v>
      </c>
      <c r="B961" s="58">
        <v>20151145.585052595</v>
      </c>
      <c r="C961" s="59">
        <v>7521945.611572396</v>
      </c>
      <c r="D961" s="59">
        <v>1200890.2394462039</v>
      </c>
      <c r="E961" s="77">
        <f t="shared" si="24"/>
        <v>28873981.436071195</v>
      </c>
    </row>
    <row r="962" spans="1:5" x14ac:dyDescent="0.3">
      <c r="A962" s="78">
        <v>955</v>
      </c>
      <c r="B962" s="58">
        <v>7020009.5428325422</v>
      </c>
      <c r="C962" s="59">
        <v>0</v>
      </c>
      <c r="D962" s="59">
        <v>641024.7667461182</v>
      </c>
      <c r="E962" s="77">
        <f t="shared" si="24"/>
        <v>7661034.3095786609</v>
      </c>
    </row>
    <row r="963" spans="1:5" x14ac:dyDescent="0.3">
      <c r="A963" s="78">
        <v>956</v>
      </c>
      <c r="B963" s="58">
        <v>5173646.2568368502</v>
      </c>
      <c r="C963" s="59">
        <v>9388035.4682559706</v>
      </c>
      <c r="D963" s="59">
        <v>458708.66336851881</v>
      </c>
      <c r="E963" s="77">
        <f t="shared" si="24"/>
        <v>15020390.38846134</v>
      </c>
    </row>
    <row r="964" spans="1:5" x14ac:dyDescent="0.3">
      <c r="A964" s="78">
        <v>957</v>
      </c>
      <c r="B964" s="58">
        <v>5122265.9406493912</v>
      </c>
      <c r="C964" s="59">
        <v>4908055.6479808018</v>
      </c>
      <c r="D964" s="59">
        <v>8203278.5148785282</v>
      </c>
      <c r="E964" s="77">
        <f t="shared" si="24"/>
        <v>18233600.103508718</v>
      </c>
    </row>
    <row r="965" spans="1:5" x14ac:dyDescent="0.3">
      <c r="A965" s="78">
        <v>958</v>
      </c>
      <c r="B965" s="58">
        <v>3961148.8320962656</v>
      </c>
      <c r="C965" s="59">
        <v>6513770.8766620327</v>
      </c>
      <c r="D965" s="59">
        <v>12184.078854261517</v>
      </c>
      <c r="E965" s="77">
        <f t="shared" si="24"/>
        <v>10487103.787612559</v>
      </c>
    </row>
    <row r="966" spans="1:5" x14ac:dyDescent="0.3">
      <c r="A966" s="78">
        <v>959</v>
      </c>
      <c r="B966" s="58">
        <v>4329123.9053297732</v>
      </c>
      <c r="C966" s="59">
        <v>4089149.4381610816</v>
      </c>
      <c r="D966" s="59">
        <v>525959.46051316464</v>
      </c>
      <c r="E966" s="77">
        <f t="shared" si="24"/>
        <v>8944232.8040040191</v>
      </c>
    </row>
    <row r="967" spans="1:5" x14ac:dyDescent="0.3">
      <c r="A967" s="78">
        <v>960</v>
      </c>
      <c r="B967" s="58">
        <v>11371613.820668001</v>
      </c>
      <c r="C967" s="59">
        <v>17378350.959752277</v>
      </c>
      <c r="D967" s="59">
        <v>102045.88995602151</v>
      </c>
      <c r="E967" s="77">
        <f t="shared" si="24"/>
        <v>28852010.670376297</v>
      </c>
    </row>
    <row r="968" spans="1:5" x14ac:dyDescent="0.3">
      <c r="A968" s="78">
        <v>961</v>
      </c>
      <c r="B968" s="58">
        <v>632405.71983193839</v>
      </c>
      <c r="C968" s="59">
        <v>19818712.608188961</v>
      </c>
      <c r="D968" s="59">
        <v>3385145.9794067256</v>
      </c>
      <c r="E968" s="77">
        <f t="shared" si="24"/>
        <v>23836264.307427626</v>
      </c>
    </row>
    <row r="969" spans="1:5" x14ac:dyDescent="0.3">
      <c r="A969" s="78">
        <v>962</v>
      </c>
      <c r="B969" s="58">
        <v>10851262.085836081</v>
      </c>
      <c r="C969" s="59">
        <v>2569556.5166675583</v>
      </c>
      <c r="D969" s="59">
        <v>2358725.6173208952</v>
      </c>
      <c r="E969" s="77">
        <f t="shared" ref="E969:E1032" si="25">SUM(B969:D969)</f>
        <v>15779544.219824534</v>
      </c>
    </row>
    <row r="970" spans="1:5" x14ac:dyDescent="0.3">
      <c r="A970" s="78">
        <v>963</v>
      </c>
      <c r="B970" s="58">
        <v>10226623.917368967</v>
      </c>
      <c r="C970" s="59">
        <v>0</v>
      </c>
      <c r="D970" s="59">
        <v>1356304.0911510333</v>
      </c>
      <c r="E970" s="77">
        <f t="shared" si="25"/>
        <v>11582928.00852</v>
      </c>
    </row>
    <row r="971" spans="1:5" x14ac:dyDescent="0.3">
      <c r="A971" s="78">
        <v>964</v>
      </c>
      <c r="B971" s="58">
        <v>3053878.2398861963</v>
      </c>
      <c r="C971" s="59">
        <v>22784203.834597424</v>
      </c>
      <c r="D971" s="59">
        <v>65521.772402748546</v>
      </c>
      <c r="E971" s="77">
        <f t="shared" si="25"/>
        <v>25903603.846886367</v>
      </c>
    </row>
    <row r="972" spans="1:5" x14ac:dyDescent="0.3">
      <c r="A972" s="78">
        <v>965</v>
      </c>
      <c r="B972" s="58">
        <v>31284346.379073679</v>
      </c>
      <c r="C972" s="59">
        <v>2555036.9728115946</v>
      </c>
      <c r="D972" s="59">
        <v>13067015.248659071</v>
      </c>
      <c r="E972" s="77">
        <f t="shared" si="25"/>
        <v>46906398.600544348</v>
      </c>
    </row>
    <row r="973" spans="1:5" x14ac:dyDescent="0.3">
      <c r="A973" s="78">
        <v>966</v>
      </c>
      <c r="B973" s="58">
        <v>4597485.4547209227</v>
      </c>
      <c r="C973" s="59">
        <v>3886556.948233116</v>
      </c>
      <c r="D973" s="59">
        <v>0</v>
      </c>
      <c r="E973" s="77">
        <f t="shared" si="25"/>
        <v>8484042.4029540382</v>
      </c>
    </row>
    <row r="974" spans="1:5" x14ac:dyDescent="0.3">
      <c r="A974" s="78">
        <v>967</v>
      </c>
      <c r="B974" s="58">
        <v>3838301.4971984918</v>
      </c>
      <c r="C974" s="59">
        <v>9442534.5436458308</v>
      </c>
      <c r="D974" s="59">
        <v>7554884.8138097459</v>
      </c>
      <c r="E974" s="77">
        <f t="shared" si="25"/>
        <v>20835720.85465407</v>
      </c>
    </row>
    <row r="975" spans="1:5" x14ac:dyDescent="0.3">
      <c r="A975" s="78">
        <v>968</v>
      </c>
      <c r="B975" s="58">
        <v>27464824.768745322</v>
      </c>
      <c r="C975" s="59">
        <v>5622706.9756499408</v>
      </c>
      <c r="D975" s="59">
        <v>592773.55951741978</v>
      </c>
      <c r="E975" s="77">
        <f t="shared" si="25"/>
        <v>33680305.303912684</v>
      </c>
    </row>
    <row r="976" spans="1:5" x14ac:dyDescent="0.3">
      <c r="A976" s="78">
        <v>969</v>
      </c>
      <c r="B976" s="58">
        <v>12561839.365481688</v>
      </c>
      <c r="C976" s="59">
        <v>8289910.2776803607</v>
      </c>
      <c r="D976" s="59">
        <v>232978.49058423049</v>
      </c>
      <c r="E976" s="77">
        <f t="shared" si="25"/>
        <v>21084728.133746281</v>
      </c>
    </row>
    <row r="977" spans="1:5" x14ac:dyDescent="0.3">
      <c r="A977" s="78">
        <v>970</v>
      </c>
      <c r="B977" s="58">
        <v>11255970.237368386</v>
      </c>
      <c r="C977" s="59">
        <v>1913760.3866905621</v>
      </c>
      <c r="D977" s="59">
        <v>555164.1012256681</v>
      </c>
      <c r="E977" s="77">
        <f t="shared" si="25"/>
        <v>13724894.725284617</v>
      </c>
    </row>
    <row r="978" spans="1:5" x14ac:dyDescent="0.3">
      <c r="A978" s="78">
        <v>971</v>
      </c>
      <c r="B978" s="58">
        <v>8398930.1584402192</v>
      </c>
      <c r="C978" s="59">
        <v>0</v>
      </c>
      <c r="D978" s="59">
        <v>4835737.3413506765</v>
      </c>
      <c r="E978" s="77">
        <f t="shared" si="25"/>
        <v>13234667.499790896</v>
      </c>
    </row>
    <row r="979" spans="1:5" x14ac:dyDescent="0.3">
      <c r="A979" s="78">
        <v>972</v>
      </c>
      <c r="B979" s="58">
        <v>10497767.620109323</v>
      </c>
      <c r="C979" s="59">
        <v>8790768.6909746341</v>
      </c>
      <c r="D979" s="59">
        <v>483395.30836398673</v>
      </c>
      <c r="E979" s="77">
        <f t="shared" si="25"/>
        <v>19771931.619447943</v>
      </c>
    </row>
    <row r="980" spans="1:5" x14ac:dyDescent="0.3">
      <c r="A980" s="78">
        <v>973</v>
      </c>
      <c r="B980" s="58">
        <v>23526630.734277669</v>
      </c>
      <c r="C980" s="59">
        <v>2002502.2212567739</v>
      </c>
      <c r="D980" s="59">
        <v>2357718.1649868432</v>
      </c>
      <c r="E980" s="77">
        <f t="shared" si="25"/>
        <v>27886851.120521285</v>
      </c>
    </row>
    <row r="981" spans="1:5" x14ac:dyDescent="0.3">
      <c r="A981" s="78">
        <v>974</v>
      </c>
      <c r="B981" s="58">
        <v>7739779.7305784104</v>
      </c>
      <c r="C981" s="59">
        <v>23487079.428174928</v>
      </c>
      <c r="D981" s="59">
        <v>922181.77490211662</v>
      </c>
      <c r="E981" s="77">
        <f t="shared" si="25"/>
        <v>32149040.933655456</v>
      </c>
    </row>
    <row r="982" spans="1:5" x14ac:dyDescent="0.3">
      <c r="A982" s="78">
        <v>975</v>
      </c>
      <c r="B982" s="58">
        <v>1762759.802987145</v>
      </c>
      <c r="C982" s="59">
        <v>5205157.6008190727</v>
      </c>
      <c r="D982" s="59">
        <v>0</v>
      </c>
      <c r="E982" s="77">
        <f t="shared" si="25"/>
        <v>6967917.4038062179</v>
      </c>
    </row>
    <row r="983" spans="1:5" x14ac:dyDescent="0.3">
      <c r="A983" s="78">
        <v>976</v>
      </c>
      <c r="B983" s="58">
        <v>6813417.0561913643</v>
      </c>
      <c r="C983" s="59">
        <v>1099934.9534139954</v>
      </c>
      <c r="D983" s="59">
        <v>0</v>
      </c>
      <c r="E983" s="77">
        <f t="shared" si="25"/>
        <v>7913352.0096053593</v>
      </c>
    </row>
    <row r="984" spans="1:5" x14ac:dyDescent="0.3">
      <c r="A984" s="78">
        <v>977</v>
      </c>
      <c r="B984" s="58">
        <v>7494158.4402612271</v>
      </c>
      <c r="C984" s="59">
        <v>4432603.8553697001</v>
      </c>
      <c r="D984" s="59">
        <v>2101567.0653282967</v>
      </c>
      <c r="E984" s="77">
        <f t="shared" si="25"/>
        <v>14028329.360959224</v>
      </c>
    </row>
    <row r="985" spans="1:5" x14ac:dyDescent="0.3">
      <c r="A985" s="78">
        <v>978</v>
      </c>
      <c r="B985" s="58">
        <v>10046914.691809287</v>
      </c>
      <c r="C985" s="59">
        <v>4157298.9765353473</v>
      </c>
      <c r="D985" s="59">
        <v>0</v>
      </c>
      <c r="E985" s="77">
        <f t="shared" si="25"/>
        <v>14204213.668344636</v>
      </c>
    </row>
    <row r="986" spans="1:5" x14ac:dyDescent="0.3">
      <c r="A986" s="78">
        <v>979</v>
      </c>
      <c r="B986" s="58">
        <v>9075129.2401209008</v>
      </c>
      <c r="C986" s="59">
        <v>4554775.0524197593</v>
      </c>
      <c r="D986" s="59">
        <v>2798235.6876335787</v>
      </c>
      <c r="E986" s="77">
        <f t="shared" si="25"/>
        <v>16428139.98017424</v>
      </c>
    </row>
    <row r="987" spans="1:5" x14ac:dyDescent="0.3">
      <c r="A987" s="78">
        <v>980</v>
      </c>
      <c r="B987" s="58">
        <v>5352896.4717628472</v>
      </c>
      <c r="C987" s="59">
        <v>9797602.4698750582</v>
      </c>
      <c r="D987" s="59">
        <v>2719348.7837186735</v>
      </c>
      <c r="E987" s="77">
        <f t="shared" si="25"/>
        <v>17869847.725356579</v>
      </c>
    </row>
    <row r="988" spans="1:5" x14ac:dyDescent="0.3">
      <c r="A988" s="78">
        <v>981</v>
      </c>
      <c r="B988" s="58">
        <v>7191324.5381539045</v>
      </c>
      <c r="C988" s="59">
        <v>21913202.174849875</v>
      </c>
      <c r="D988" s="59">
        <v>3118998.078315815</v>
      </c>
      <c r="E988" s="77">
        <f t="shared" si="25"/>
        <v>32223524.791319594</v>
      </c>
    </row>
    <row r="989" spans="1:5" x14ac:dyDescent="0.3">
      <c r="A989" s="78">
        <v>982</v>
      </c>
      <c r="B989" s="58">
        <v>14343046.647767728</v>
      </c>
      <c r="C989" s="59">
        <v>4485021.688620734</v>
      </c>
      <c r="D989" s="59">
        <v>1907608.1254152346</v>
      </c>
      <c r="E989" s="77">
        <f t="shared" si="25"/>
        <v>20735676.461803697</v>
      </c>
    </row>
    <row r="990" spans="1:5" x14ac:dyDescent="0.3">
      <c r="A990" s="78">
        <v>983</v>
      </c>
      <c r="B990" s="58">
        <v>10358072.05844726</v>
      </c>
      <c r="C990" s="59">
        <v>5542646.6264922861</v>
      </c>
      <c r="D990" s="59">
        <v>2676550.1365400655</v>
      </c>
      <c r="E990" s="77">
        <f t="shared" si="25"/>
        <v>18577268.821479611</v>
      </c>
    </row>
    <row r="991" spans="1:5" x14ac:dyDescent="0.3">
      <c r="A991" s="78">
        <v>984</v>
      </c>
      <c r="B991" s="58">
        <v>9220654.7926929723</v>
      </c>
      <c r="C991" s="59">
        <v>5075705.8963931296</v>
      </c>
      <c r="D991" s="59">
        <v>12517467.409809595</v>
      </c>
      <c r="E991" s="77">
        <f t="shared" si="25"/>
        <v>26813828.098895699</v>
      </c>
    </row>
    <row r="992" spans="1:5" x14ac:dyDescent="0.3">
      <c r="A992" s="78">
        <v>985</v>
      </c>
      <c r="B992" s="58">
        <v>1554536.059762069</v>
      </c>
      <c r="C992" s="59">
        <v>19752697.896934483</v>
      </c>
      <c r="D992" s="59">
        <v>91635.445655901407</v>
      </c>
      <c r="E992" s="77">
        <f t="shared" si="25"/>
        <v>21398869.402352452</v>
      </c>
    </row>
    <row r="993" spans="1:5" x14ac:dyDescent="0.3">
      <c r="A993" s="78">
        <v>986</v>
      </c>
      <c r="B993" s="58">
        <v>7308569.4165702928</v>
      </c>
      <c r="C993" s="59">
        <v>1979306.2516226426</v>
      </c>
      <c r="D993" s="59">
        <v>915766.3092655316</v>
      </c>
      <c r="E993" s="77">
        <f t="shared" si="25"/>
        <v>10203641.977458468</v>
      </c>
    </row>
    <row r="994" spans="1:5" x14ac:dyDescent="0.3">
      <c r="A994" s="78">
        <v>987</v>
      </c>
      <c r="B994" s="58">
        <v>29317933.486741632</v>
      </c>
      <c r="C994" s="59">
        <v>8321274.8138899123</v>
      </c>
      <c r="D994" s="59">
        <v>983943.33466017887</v>
      </c>
      <c r="E994" s="77">
        <f t="shared" si="25"/>
        <v>38623151.635291725</v>
      </c>
    </row>
    <row r="995" spans="1:5" x14ac:dyDescent="0.3">
      <c r="A995" s="78">
        <v>988</v>
      </c>
      <c r="B995" s="58">
        <v>3994779.3242045101</v>
      </c>
      <c r="C995" s="59">
        <v>5422411.7143365191</v>
      </c>
      <c r="D995" s="59">
        <v>14751301.500643454</v>
      </c>
      <c r="E995" s="77">
        <f t="shared" si="25"/>
        <v>24168492.539184485</v>
      </c>
    </row>
    <row r="996" spans="1:5" x14ac:dyDescent="0.3">
      <c r="A996" s="78">
        <v>989</v>
      </c>
      <c r="B996" s="58">
        <v>11767498.395256314</v>
      </c>
      <c r="C996" s="59">
        <v>7908405.5187896406</v>
      </c>
      <c r="D996" s="59">
        <v>0</v>
      </c>
      <c r="E996" s="77">
        <f t="shared" si="25"/>
        <v>19675903.914045956</v>
      </c>
    </row>
    <row r="997" spans="1:5" x14ac:dyDescent="0.3">
      <c r="A997" s="78">
        <v>990</v>
      </c>
      <c r="B997" s="58">
        <v>7283765.7889014129</v>
      </c>
      <c r="C997" s="59">
        <v>6027495.7209849022</v>
      </c>
      <c r="D997" s="59">
        <v>2760431.4982118662</v>
      </c>
      <c r="E997" s="77">
        <f t="shared" si="25"/>
        <v>16071693.008098181</v>
      </c>
    </row>
    <row r="998" spans="1:5" x14ac:dyDescent="0.3">
      <c r="A998" s="78">
        <v>991</v>
      </c>
      <c r="B998" s="58">
        <v>4516685.5583891757</v>
      </c>
      <c r="C998" s="59">
        <v>0</v>
      </c>
      <c r="D998" s="59">
        <v>42679.595479488125</v>
      </c>
      <c r="E998" s="77">
        <f t="shared" si="25"/>
        <v>4559365.1538686641</v>
      </c>
    </row>
    <row r="999" spans="1:5" x14ac:dyDescent="0.3">
      <c r="A999" s="78">
        <v>992</v>
      </c>
      <c r="B999" s="58">
        <v>7368109.1063485853</v>
      </c>
      <c r="C999" s="59">
        <v>8067054.4595804829</v>
      </c>
      <c r="D999" s="59">
        <v>1635791.8178746426</v>
      </c>
      <c r="E999" s="77">
        <f t="shared" si="25"/>
        <v>17070955.38380371</v>
      </c>
    </row>
    <row r="1000" spans="1:5" x14ac:dyDescent="0.3">
      <c r="A1000" s="78">
        <v>993</v>
      </c>
      <c r="B1000" s="58">
        <v>2216048.3283028807</v>
      </c>
      <c r="C1000" s="59">
        <v>2914187.4614585387</v>
      </c>
      <c r="D1000" s="59">
        <v>2011580.0781350273</v>
      </c>
      <c r="E1000" s="77">
        <f t="shared" si="25"/>
        <v>7141815.867896447</v>
      </c>
    </row>
    <row r="1001" spans="1:5" x14ac:dyDescent="0.3">
      <c r="A1001" s="78">
        <v>994</v>
      </c>
      <c r="B1001" s="58">
        <v>4248515.0134482607</v>
      </c>
      <c r="C1001" s="59">
        <v>1237328.7539997583</v>
      </c>
      <c r="D1001" s="59">
        <v>669735.54093989718</v>
      </c>
      <c r="E1001" s="77">
        <f t="shared" si="25"/>
        <v>6155579.3083879165</v>
      </c>
    </row>
    <row r="1002" spans="1:5" x14ac:dyDescent="0.3">
      <c r="A1002" s="78">
        <v>995</v>
      </c>
      <c r="B1002" s="58">
        <v>11149059.373264009</v>
      </c>
      <c r="C1002" s="59">
        <v>723377.92089933669</v>
      </c>
      <c r="D1002" s="59">
        <v>3792642.4743214496</v>
      </c>
      <c r="E1002" s="77">
        <f t="shared" si="25"/>
        <v>15665079.768484795</v>
      </c>
    </row>
    <row r="1003" spans="1:5" x14ac:dyDescent="0.3">
      <c r="A1003" s="78">
        <v>996</v>
      </c>
      <c r="B1003" s="58">
        <v>11477806.441617092</v>
      </c>
      <c r="C1003" s="59">
        <v>2098790.4276040648</v>
      </c>
      <c r="D1003" s="59">
        <v>715572.27377829654</v>
      </c>
      <c r="E1003" s="77">
        <f t="shared" si="25"/>
        <v>14292169.142999453</v>
      </c>
    </row>
    <row r="1004" spans="1:5" x14ac:dyDescent="0.3">
      <c r="A1004" s="78">
        <v>997</v>
      </c>
      <c r="B1004" s="58">
        <v>2211323.3194316551</v>
      </c>
      <c r="C1004" s="59">
        <v>1236725.4334029783</v>
      </c>
      <c r="D1004" s="59">
        <v>1222812.9380113371</v>
      </c>
      <c r="E1004" s="77">
        <f t="shared" si="25"/>
        <v>4670861.6908459701</v>
      </c>
    </row>
    <row r="1005" spans="1:5" x14ac:dyDescent="0.3">
      <c r="A1005" s="78">
        <v>998</v>
      </c>
      <c r="B1005" s="58">
        <v>13195285.020715814</v>
      </c>
      <c r="C1005" s="59">
        <v>1335686.3667103846</v>
      </c>
      <c r="D1005" s="59">
        <v>1000861.0333904281</v>
      </c>
      <c r="E1005" s="77">
        <f t="shared" si="25"/>
        <v>15531832.420816628</v>
      </c>
    </row>
    <row r="1006" spans="1:5" x14ac:dyDescent="0.3">
      <c r="A1006" s="78">
        <v>999</v>
      </c>
      <c r="B1006" s="58">
        <v>5492773.4869470615</v>
      </c>
      <c r="C1006" s="59">
        <v>7515597.7405399457</v>
      </c>
      <c r="D1006" s="59">
        <v>28478273.473452911</v>
      </c>
      <c r="E1006" s="77">
        <f t="shared" si="25"/>
        <v>41486644.700939916</v>
      </c>
    </row>
    <row r="1007" spans="1:5" x14ac:dyDescent="0.3">
      <c r="A1007" s="78">
        <v>1000</v>
      </c>
      <c r="B1007" s="58">
        <v>3559204.4464125605</v>
      </c>
      <c r="C1007" s="59">
        <v>0</v>
      </c>
      <c r="D1007" s="59">
        <v>1194226.8108094952</v>
      </c>
      <c r="E1007" s="77">
        <f t="shared" si="25"/>
        <v>4753431.2572220555</v>
      </c>
    </row>
    <row r="1008" spans="1:5" x14ac:dyDescent="0.3">
      <c r="A1008" s="78">
        <v>1001</v>
      </c>
      <c r="B1008" s="58">
        <v>17406776.182056218</v>
      </c>
      <c r="C1008" s="59">
        <v>0</v>
      </c>
      <c r="D1008" s="59">
        <v>610441.21106414846</v>
      </c>
      <c r="E1008" s="77">
        <f t="shared" si="25"/>
        <v>18017217.393120367</v>
      </c>
    </row>
    <row r="1009" spans="1:5" x14ac:dyDescent="0.3">
      <c r="A1009" s="78">
        <v>1002</v>
      </c>
      <c r="B1009" s="58">
        <v>5651060.5005426379</v>
      </c>
      <c r="C1009" s="59">
        <v>6249661.0585384341</v>
      </c>
      <c r="D1009" s="59">
        <v>710659.01156251691</v>
      </c>
      <c r="E1009" s="77">
        <f t="shared" si="25"/>
        <v>12611380.570643589</v>
      </c>
    </row>
    <row r="1010" spans="1:5" x14ac:dyDescent="0.3">
      <c r="A1010" s="78">
        <v>1003</v>
      </c>
      <c r="B1010" s="58">
        <v>2877590.3383862809</v>
      </c>
      <c r="C1010" s="59">
        <v>7696429.4859762341</v>
      </c>
      <c r="D1010" s="59">
        <v>48688.363832154064</v>
      </c>
      <c r="E1010" s="77">
        <f t="shared" si="25"/>
        <v>10622708.188194668</v>
      </c>
    </row>
    <row r="1011" spans="1:5" x14ac:dyDescent="0.3">
      <c r="A1011" s="78">
        <v>1004</v>
      </c>
      <c r="B1011" s="58">
        <v>10774206.196119735</v>
      </c>
      <c r="C1011" s="59">
        <v>4457206.2137259115</v>
      </c>
      <c r="D1011" s="59">
        <v>758309.83262490109</v>
      </c>
      <c r="E1011" s="77">
        <f t="shared" si="25"/>
        <v>15989722.242470548</v>
      </c>
    </row>
    <row r="1012" spans="1:5" x14ac:dyDescent="0.3">
      <c r="A1012" s="78">
        <v>1005</v>
      </c>
      <c r="B1012" s="58">
        <v>11174771.892900627</v>
      </c>
      <c r="C1012" s="59">
        <v>5113018.5736094443</v>
      </c>
      <c r="D1012" s="59">
        <v>2027662.9926075668</v>
      </c>
      <c r="E1012" s="77">
        <f t="shared" si="25"/>
        <v>18315453.45911764</v>
      </c>
    </row>
    <row r="1013" spans="1:5" x14ac:dyDescent="0.3">
      <c r="A1013" s="78">
        <v>1006</v>
      </c>
      <c r="B1013" s="58">
        <v>6531091.3690687763</v>
      </c>
      <c r="C1013" s="59">
        <v>10639744.283577515</v>
      </c>
      <c r="D1013" s="59">
        <v>184314.50980104966</v>
      </c>
      <c r="E1013" s="77">
        <f t="shared" si="25"/>
        <v>17355150.162447341</v>
      </c>
    </row>
    <row r="1014" spans="1:5" x14ac:dyDescent="0.3">
      <c r="A1014" s="78">
        <v>1007</v>
      </c>
      <c r="B1014" s="58">
        <v>6123659.7033460727</v>
      </c>
      <c r="C1014" s="59">
        <v>3404266.8124506082</v>
      </c>
      <c r="D1014" s="59">
        <v>0</v>
      </c>
      <c r="E1014" s="77">
        <f t="shared" si="25"/>
        <v>9527926.51579668</v>
      </c>
    </row>
    <row r="1015" spans="1:5" x14ac:dyDescent="0.3">
      <c r="A1015" s="78">
        <v>1008</v>
      </c>
      <c r="B1015" s="58">
        <v>5371853.4395749215</v>
      </c>
      <c r="C1015" s="59">
        <v>7532796.8384959958</v>
      </c>
      <c r="D1015" s="59">
        <v>162923.76257004464</v>
      </c>
      <c r="E1015" s="77">
        <f t="shared" si="25"/>
        <v>13067574.040640961</v>
      </c>
    </row>
    <row r="1016" spans="1:5" x14ac:dyDescent="0.3">
      <c r="A1016" s="78">
        <v>1009</v>
      </c>
      <c r="B1016" s="58">
        <v>13015294.134239569</v>
      </c>
      <c r="C1016" s="59">
        <v>1304362.5547546966</v>
      </c>
      <c r="D1016" s="59">
        <v>177713.31399183985</v>
      </c>
      <c r="E1016" s="77">
        <f t="shared" si="25"/>
        <v>14497370.002986105</v>
      </c>
    </row>
    <row r="1017" spans="1:5" x14ac:dyDescent="0.3">
      <c r="A1017" s="78">
        <v>1010</v>
      </c>
      <c r="B1017" s="58">
        <v>6852697.1079362584</v>
      </c>
      <c r="C1017" s="59">
        <v>16419690.054506719</v>
      </c>
      <c r="D1017" s="59">
        <v>10095781.932750592</v>
      </c>
      <c r="E1017" s="77">
        <f t="shared" si="25"/>
        <v>33368169.095193572</v>
      </c>
    </row>
    <row r="1018" spans="1:5" x14ac:dyDescent="0.3">
      <c r="A1018" s="78">
        <v>1011</v>
      </c>
      <c r="B1018" s="58">
        <v>10214613.979044579</v>
      </c>
      <c r="C1018" s="59">
        <v>0</v>
      </c>
      <c r="D1018" s="59">
        <v>0</v>
      </c>
      <c r="E1018" s="77">
        <f t="shared" si="25"/>
        <v>10214613.979044579</v>
      </c>
    </row>
    <row r="1019" spans="1:5" x14ac:dyDescent="0.3">
      <c r="A1019" s="78">
        <v>1012</v>
      </c>
      <c r="B1019" s="58">
        <v>6195425.5813735183</v>
      </c>
      <c r="C1019" s="59">
        <v>5782141.9125102106</v>
      </c>
      <c r="D1019" s="59">
        <v>74092.850785960574</v>
      </c>
      <c r="E1019" s="77">
        <f t="shared" si="25"/>
        <v>12051660.34466969</v>
      </c>
    </row>
    <row r="1020" spans="1:5" x14ac:dyDescent="0.3">
      <c r="A1020" s="78">
        <v>1013</v>
      </c>
      <c r="B1020" s="58">
        <v>1673825.7340456899</v>
      </c>
      <c r="C1020" s="59">
        <v>1309108.3019450454</v>
      </c>
      <c r="D1020" s="59">
        <v>3105839.6984478701</v>
      </c>
      <c r="E1020" s="77">
        <f t="shared" si="25"/>
        <v>6088773.7344386056</v>
      </c>
    </row>
    <row r="1021" spans="1:5" x14ac:dyDescent="0.3">
      <c r="A1021" s="78">
        <v>1014</v>
      </c>
      <c r="B1021" s="58">
        <v>13001593.270142846</v>
      </c>
      <c r="C1021" s="59">
        <v>4886095.5855438076</v>
      </c>
      <c r="D1021" s="59">
        <v>1646110.7372791052</v>
      </c>
      <c r="E1021" s="77">
        <f t="shared" si="25"/>
        <v>19533799.592965759</v>
      </c>
    </row>
    <row r="1022" spans="1:5" x14ac:dyDescent="0.3">
      <c r="A1022" s="78">
        <v>1015</v>
      </c>
      <c r="B1022" s="58">
        <v>7001863.3074894473</v>
      </c>
      <c r="C1022" s="59">
        <v>2333631.1260925462</v>
      </c>
      <c r="D1022" s="59">
        <v>2225460.3520878511</v>
      </c>
      <c r="E1022" s="77">
        <f t="shared" si="25"/>
        <v>11560954.785669845</v>
      </c>
    </row>
    <row r="1023" spans="1:5" x14ac:dyDescent="0.3">
      <c r="A1023" s="78">
        <v>1016</v>
      </c>
      <c r="B1023" s="58">
        <v>4625375.4852347113</v>
      </c>
      <c r="C1023" s="59">
        <v>23057269.797648609</v>
      </c>
      <c r="D1023" s="59">
        <v>4895754.2974952189</v>
      </c>
      <c r="E1023" s="77">
        <f t="shared" si="25"/>
        <v>32578399.58037854</v>
      </c>
    </row>
    <row r="1024" spans="1:5" x14ac:dyDescent="0.3">
      <c r="A1024" s="78">
        <v>1017</v>
      </c>
      <c r="B1024" s="58">
        <v>12644311.117354056</v>
      </c>
      <c r="C1024" s="59">
        <v>0</v>
      </c>
      <c r="D1024" s="59">
        <v>3320376.4711128594</v>
      </c>
      <c r="E1024" s="77">
        <f t="shared" si="25"/>
        <v>15964687.588466916</v>
      </c>
    </row>
    <row r="1025" spans="1:5" x14ac:dyDescent="0.3">
      <c r="A1025" s="78">
        <v>1018</v>
      </c>
      <c r="B1025" s="58">
        <v>1376511.8703407766</v>
      </c>
      <c r="C1025" s="59">
        <v>5788193.6113471454</v>
      </c>
      <c r="D1025" s="59">
        <v>10724694.126929391</v>
      </c>
      <c r="E1025" s="77">
        <f t="shared" si="25"/>
        <v>17889399.608617313</v>
      </c>
    </row>
    <row r="1026" spans="1:5" x14ac:dyDescent="0.3">
      <c r="A1026" s="78">
        <v>1019</v>
      </c>
      <c r="B1026" s="58">
        <v>26557105.744406473</v>
      </c>
      <c r="C1026" s="59">
        <v>4813460.3959246166</v>
      </c>
      <c r="D1026" s="59">
        <v>5018625.3937277468</v>
      </c>
      <c r="E1026" s="77">
        <f t="shared" si="25"/>
        <v>36389191.534058839</v>
      </c>
    </row>
    <row r="1027" spans="1:5" x14ac:dyDescent="0.3">
      <c r="A1027" s="78">
        <v>1020</v>
      </c>
      <c r="B1027" s="58">
        <v>14410375.844840936</v>
      </c>
      <c r="C1027" s="59">
        <v>4231662.864782609</v>
      </c>
      <c r="D1027" s="59">
        <v>0</v>
      </c>
      <c r="E1027" s="77">
        <f t="shared" si="25"/>
        <v>18642038.709623545</v>
      </c>
    </row>
    <row r="1028" spans="1:5" x14ac:dyDescent="0.3">
      <c r="A1028" s="78">
        <v>1021</v>
      </c>
      <c r="B1028" s="58">
        <v>1950174.6408805905</v>
      </c>
      <c r="C1028" s="59">
        <v>7690446.4370523058</v>
      </c>
      <c r="D1028" s="59">
        <v>2200901.2175138975</v>
      </c>
      <c r="E1028" s="77">
        <f t="shared" si="25"/>
        <v>11841522.295446794</v>
      </c>
    </row>
    <row r="1029" spans="1:5" x14ac:dyDescent="0.3">
      <c r="A1029" s="78">
        <v>1022</v>
      </c>
      <c r="B1029" s="58">
        <v>16182499.100659134</v>
      </c>
      <c r="C1029" s="59">
        <v>2225413.9868505057</v>
      </c>
      <c r="D1029" s="59">
        <v>0</v>
      </c>
      <c r="E1029" s="77">
        <f t="shared" si="25"/>
        <v>18407913.08750964</v>
      </c>
    </row>
    <row r="1030" spans="1:5" x14ac:dyDescent="0.3">
      <c r="A1030" s="78">
        <v>1023</v>
      </c>
      <c r="B1030" s="58">
        <v>11129649.083554897</v>
      </c>
      <c r="C1030" s="59">
        <v>19571409.546212662</v>
      </c>
      <c r="D1030" s="59">
        <v>6495307.8672568984</v>
      </c>
      <c r="E1030" s="77">
        <f t="shared" si="25"/>
        <v>37196366.497024462</v>
      </c>
    </row>
    <row r="1031" spans="1:5" x14ac:dyDescent="0.3">
      <c r="A1031" s="78">
        <v>1024</v>
      </c>
      <c r="B1031" s="58">
        <v>33295262.342452973</v>
      </c>
      <c r="C1031" s="59">
        <v>13518036.274812318</v>
      </c>
      <c r="D1031" s="59">
        <v>158897.4873187544</v>
      </c>
      <c r="E1031" s="77">
        <f t="shared" si="25"/>
        <v>46972196.104584046</v>
      </c>
    </row>
    <row r="1032" spans="1:5" x14ac:dyDescent="0.3">
      <c r="A1032" s="78">
        <v>1025</v>
      </c>
      <c r="B1032" s="58">
        <v>7864826.4841784202</v>
      </c>
      <c r="C1032" s="59">
        <v>14732612.880325055</v>
      </c>
      <c r="D1032" s="59">
        <v>3550927.4017919162</v>
      </c>
      <c r="E1032" s="77">
        <f t="shared" si="25"/>
        <v>26148366.766295388</v>
      </c>
    </row>
    <row r="1033" spans="1:5" x14ac:dyDescent="0.3">
      <c r="A1033" s="78">
        <v>1026</v>
      </c>
      <c r="B1033" s="58">
        <v>1807026.9836370591</v>
      </c>
      <c r="C1033" s="59">
        <v>5844641.6908185482</v>
      </c>
      <c r="D1033" s="59">
        <v>0</v>
      </c>
      <c r="E1033" s="77">
        <f t="shared" ref="E1033:E1096" si="26">SUM(B1033:D1033)</f>
        <v>7651668.6744556073</v>
      </c>
    </row>
    <row r="1034" spans="1:5" x14ac:dyDescent="0.3">
      <c r="A1034" s="78">
        <v>1027</v>
      </c>
      <c r="B1034" s="58">
        <v>4868294.624579587</v>
      </c>
      <c r="C1034" s="59">
        <v>14629468.292055706</v>
      </c>
      <c r="D1034" s="59">
        <v>1016841.1446627122</v>
      </c>
      <c r="E1034" s="77">
        <f t="shared" si="26"/>
        <v>20514604.061298005</v>
      </c>
    </row>
    <row r="1035" spans="1:5" x14ac:dyDescent="0.3">
      <c r="A1035" s="78">
        <v>1028</v>
      </c>
      <c r="B1035" s="58">
        <v>4087847.2772909747</v>
      </c>
      <c r="C1035" s="59">
        <v>7222805.982269113</v>
      </c>
      <c r="D1035" s="59">
        <v>2561889.1929890439</v>
      </c>
      <c r="E1035" s="77">
        <f t="shared" si="26"/>
        <v>13872542.452549132</v>
      </c>
    </row>
    <row r="1036" spans="1:5" x14ac:dyDescent="0.3">
      <c r="A1036" s="78">
        <v>1029</v>
      </c>
      <c r="B1036" s="58">
        <v>17719047.497271687</v>
      </c>
      <c r="C1036" s="59">
        <v>4306958.6102751093</v>
      </c>
      <c r="D1036" s="59">
        <v>0</v>
      </c>
      <c r="E1036" s="77">
        <f t="shared" si="26"/>
        <v>22026006.107546795</v>
      </c>
    </row>
    <row r="1037" spans="1:5" x14ac:dyDescent="0.3">
      <c r="A1037" s="78">
        <v>1030</v>
      </c>
      <c r="B1037" s="58">
        <v>16803784.446886707</v>
      </c>
      <c r="C1037" s="59">
        <v>8087262.9135166602</v>
      </c>
      <c r="D1037" s="59">
        <v>1190221.0966698434</v>
      </c>
      <c r="E1037" s="77">
        <f t="shared" si="26"/>
        <v>26081268.457073212</v>
      </c>
    </row>
    <row r="1038" spans="1:5" x14ac:dyDescent="0.3">
      <c r="A1038" s="78">
        <v>1031</v>
      </c>
      <c r="B1038" s="58">
        <v>5172364.7277022786</v>
      </c>
      <c r="C1038" s="59">
        <v>6790830.3698164793</v>
      </c>
      <c r="D1038" s="59">
        <v>38498807.123605587</v>
      </c>
      <c r="E1038" s="77">
        <f t="shared" si="26"/>
        <v>50462002.221124344</v>
      </c>
    </row>
    <row r="1039" spans="1:5" x14ac:dyDescent="0.3">
      <c r="A1039" s="78">
        <v>1032</v>
      </c>
      <c r="B1039" s="58">
        <v>9616283.1958880015</v>
      </c>
      <c r="C1039" s="59">
        <v>2941495.4418862746</v>
      </c>
      <c r="D1039" s="59">
        <v>3601405.0722430232</v>
      </c>
      <c r="E1039" s="77">
        <f t="shared" si="26"/>
        <v>16159183.710017299</v>
      </c>
    </row>
    <row r="1040" spans="1:5" x14ac:dyDescent="0.3">
      <c r="A1040" s="78">
        <v>1033</v>
      </c>
      <c r="B1040" s="58">
        <v>31284087.483728811</v>
      </c>
      <c r="C1040" s="59">
        <v>8838478.4956770614</v>
      </c>
      <c r="D1040" s="59">
        <v>9984549.2572209202</v>
      </c>
      <c r="E1040" s="77">
        <f t="shared" si="26"/>
        <v>50107115.236626789</v>
      </c>
    </row>
    <row r="1041" spans="1:5" x14ac:dyDescent="0.3">
      <c r="A1041" s="78">
        <v>1034</v>
      </c>
      <c r="B1041" s="58">
        <v>9410467.764314808</v>
      </c>
      <c r="C1041" s="59">
        <v>0</v>
      </c>
      <c r="D1041" s="59">
        <v>119461.21711335922</v>
      </c>
      <c r="E1041" s="77">
        <f t="shared" si="26"/>
        <v>9529928.9814281669</v>
      </c>
    </row>
    <row r="1042" spans="1:5" x14ac:dyDescent="0.3">
      <c r="A1042" s="78">
        <v>1035</v>
      </c>
      <c r="B1042" s="58">
        <v>6656814.7755416464</v>
      </c>
      <c r="C1042" s="59">
        <v>10026128.912833594</v>
      </c>
      <c r="D1042" s="59">
        <v>1643660.1162531364</v>
      </c>
      <c r="E1042" s="77">
        <f t="shared" si="26"/>
        <v>18326603.804628376</v>
      </c>
    </row>
    <row r="1043" spans="1:5" x14ac:dyDescent="0.3">
      <c r="A1043" s="78">
        <v>1036</v>
      </c>
      <c r="B1043" s="58">
        <v>16951735.596785061</v>
      </c>
      <c r="C1043" s="59">
        <v>15109896.247372627</v>
      </c>
      <c r="D1043" s="59">
        <v>4565778.9566651592</v>
      </c>
      <c r="E1043" s="77">
        <f t="shared" si="26"/>
        <v>36627410.800822847</v>
      </c>
    </row>
    <row r="1044" spans="1:5" x14ac:dyDescent="0.3">
      <c r="A1044" s="78">
        <v>1037</v>
      </c>
      <c r="B1044" s="58">
        <v>4666417.0979473349</v>
      </c>
      <c r="C1044" s="59">
        <v>8084974.7897684211</v>
      </c>
      <c r="D1044" s="59">
        <v>3018380.7753903186</v>
      </c>
      <c r="E1044" s="77">
        <f t="shared" si="26"/>
        <v>15769772.663106076</v>
      </c>
    </row>
    <row r="1045" spans="1:5" x14ac:dyDescent="0.3">
      <c r="A1045" s="78">
        <v>1038</v>
      </c>
      <c r="B1045" s="58">
        <v>12036521.016747726</v>
      </c>
      <c r="C1045" s="59">
        <v>23808623.684397835</v>
      </c>
      <c r="D1045" s="59">
        <v>15671670.530471697</v>
      </c>
      <c r="E1045" s="77">
        <f t="shared" si="26"/>
        <v>51516815.231617257</v>
      </c>
    </row>
    <row r="1046" spans="1:5" x14ac:dyDescent="0.3">
      <c r="A1046" s="78">
        <v>1039</v>
      </c>
      <c r="B1046" s="58">
        <v>16109460.128428029</v>
      </c>
      <c r="C1046" s="59">
        <v>14532804.620453216</v>
      </c>
      <c r="D1046" s="59">
        <v>5006869.7536499649</v>
      </c>
      <c r="E1046" s="77">
        <f t="shared" si="26"/>
        <v>35649134.502531208</v>
      </c>
    </row>
    <row r="1047" spans="1:5" x14ac:dyDescent="0.3">
      <c r="A1047" s="78">
        <v>1040</v>
      </c>
      <c r="B1047" s="58">
        <v>5417140.3597410787</v>
      </c>
      <c r="C1047" s="59">
        <v>0</v>
      </c>
      <c r="D1047" s="59">
        <v>4716718.6615715055</v>
      </c>
      <c r="E1047" s="77">
        <f t="shared" si="26"/>
        <v>10133859.021312583</v>
      </c>
    </row>
    <row r="1048" spans="1:5" x14ac:dyDescent="0.3">
      <c r="A1048" s="78">
        <v>1041</v>
      </c>
      <c r="B1048" s="58">
        <v>6137322.0042173108</v>
      </c>
      <c r="C1048" s="59">
        <v>13005546.012601435</v>
      </c>
      <c r="D1048" s="59">
        <v>1390653.0120237418</v>
      </c>
      <c r="E1048" s="77">
        <f t="shared" si="26"/>
        <v>20533521.02884249</v>
      </c>
    </row>
    <row r="1049" spans="1:5" x14ac:dyDescent="0.3">
      <c r="A1049" s="78">
        <v>1042</v>
      </c>
      <c r="B1049" s="58">
        <v>1998180.9554693357</v>
      </c>
      <c r="C1049" s="59">
        <v>686146.18599966867</v>
      </c>
      <c r="D1049" s="59">
        <v>576912.81824937335</v>
      </c>
      <c r="E1049" s="77">
        <f t="shared" si="26"/>
        <v>3261239.9597183778</v>
      </c>
    </row>
    <row r="1050" spans="1:5" x14ac:dyDescent="0.3">
      <c r="A1050" s="78">
        <v>1043</v>
      </c>
      <c r="B1050" s="58">
        <v>14959431.0077055</v>
      </c>
      <c r="C1050" s="59">
        <v>10829884.798061388</v>
      </c>
      <c r="D1050" s="59">
        <v>52885.568454290034</v>
      </c>
      <c r="E1050" s="77">
        <f t="shared" si="26"/>
        <v>25842201.37422118</v>
      </c>
    </row>
    <row r="1051" spans="1:5" x14ac:dyDescent="0.3">
      <c r="A1051" s="78">
        <v>1044</v>
      </c>
      <c r="B1051" s="58">
        <v>980767.07588116126</v>
      </c>
      <c r="C1051" s="59">
        <v>0</v>
      </c>
      <c r="D1051" s="59">
        <v>11147809.680656595</v>
      </c>
      <c r="E1051" s="77">
        <f t="shared" si="26"/>
        <v>12128576.756537756</v>
      </c>
    </row>
    <row r="1052" spans="1:5" x14ac:dyDescent="0.3">
      <c r="A1052" s="78">
        <v>1045</v>
      </c>
      <c r="B1052" s="58">
        <v>1980109.4924854888</v>
      </c>
      <c r="C1052" s="59">
        <v>0</v>
      </c>
      <c r="D1052" s="59">
        <v>6986016.6552265557</v>
      </c>
      <c r="E1052" s="77">
        <f t="shared" si="26"/>
        <v>8966126.1477120444</v>
      </c>
    </row>
    <row r="1053" spans="1:5" x14ac:dyDescent="0.3">
      <c r="A1053" s="78">
        <v>1046</v>
      </c>
      <c r="B1053" s="58">
        <v>1057876.8204490512</v>
      </c>
      <c r="C1053" s="59">
        <v>23149641.055660333</v>
      </c>
      <c r="D1053" s="59">
        <v>0</v>
      </c>
      <c r="E1053" s="77">
        <f t="shared" si="26"/>
        <v>24207517.876109384</v>
      </c>
    </row>
    <row r="1054" spans="1:5" x14ac:dyDescent="0.3">
      <c r="A1054" s="78">
        <v>1047</v>
      </c>
      <c r="B1054" s="58">
        <v>2463802.5159230516</v>
      </c>
      <c r="C1054" s="59">
        <v>7726143.3553625736</v>
      </c>
      <c r="D1054" s="59">
        <v>182768.70011550788</v>
      </c>
      <c r="E1054" s="77">
        <f t="shared" si="26"/>
        <v>10372714.571401132</v>
      </c>
    </row>
    <row r="1055" spans="1:5" x14ac:dyDescent="0.3">
      <c r="A1055" s="78">
        <v>1048</v>
      </c>
      <c r="B1055" s="58">
        <v>7732655.9028191445</v>
      </c>
      <c r="C1055" s="59">
        <v>0</v>
      </c>
      <c r="D1055" s="59">
        <v>1358136.0617882416</v>
      </c>
      <c r="E1055" s="77">
        <f t="shared" si="26"/>
        <v>9090791.9646073859</v>
      </c>
    </row>
    <row r="1056" spans="1:5" x14ac:dyDescent="0.3">
      <c r="A1056" s="78">
        <v>1049</v>
      </c>
      <c r="B1056" s="58">
        <v>34386888.223207273</v>
      </c>
      <c r="C1056" s="59">
        <v>8103594.0992457252</v>
      </c>
      <c r="D1056" s="59">
        <v>773572.81127914425</v>
      </c>
      <c r="E1056" s="77">
        <f t="shared" si="26"/>
        <v>43264055.133732148</v>
      </c>
    </row>
    <row r="1057" spans="1:5" x14ac:dyDescent="0.3">
      <c r="A1057" s="78">
        <v>1050</v>
      </c>
      <c r="B1057" s="58">
        <v>2371929.4400880025</v>
      </c>
      <c r="C1057" s="59">
        <v>10080665.903328061</v>
      </c>
      <c r="D1057" s="59">
        <v>137293.97039441927</v>
      </c>
      <c r="E1057" s="77">
        <f t="shared" si="26"/>
        <v>12589889.313810483</v>
      </c>
    </row>
    <row r="1058" spans="1:5" x14ac:dyDescent="0.3">
      <c r="A1058" s="78">
        <v>1051</v>
      </c>
      <c r="B1058" s="58">
        <v>30980128.140919756</v>
      </c>
      <c r="C1058" s="59">
        <v>0</v>
      </c>
      <c r="D1058" s="59">
        <v>60280.245479669429</v>
      </c>
      <c r="E1058" s="77">
        <f t="shared" si="26"/>
        <v>31040408.386399426</v>
      </c>
    </row>
    <row r="1059" spans="1:5" x14ac:dyDescent="0.3">
      <c r="A1059" s="78">
        <v>1052</v>
      </c>
      <c r="B1059" s="58">
        <v>4097152.3417419968</v>
      </c>
      <c r="C1059" s="59">
        <v>24162385.836090654</v>
      </c>
      <c r="D1059" s="59">
        <v>569081.90702445316</v>
      </c>
      <c r="E1059" s="77">
        <f t="shared" si="26"/>
        <v>28828620.084857106</v>
      </c>
    </row>
    <row r="1060" spans="1:5" x14ac:dyDescent="0.3">
      <c r="A1060" s="78">
        <v>1053</v>
      </c>
      <c r="B1060" s="58">
        <v>3281005.6231336584</v>
      </c>
      <c r="C1060" s="59">
        <v>1838288.9545323879</v>
      </c>
      <c r="D1060" s="59">
        <v>2263754.7102348786</v>
      </c>
      <c r="E1060" s="77">
        <f t="shared" si="26"/>
        <v>7383049.2879009247</v>
      </c>
    </row>
    <row r="1061" spans="1:5" x14ac:dyDescent="0.3">
      <c r="A1061" s="78">
        <v>1054</v>
      </c>
      <c r="B1061" s="58">
        <v>10395898.501473714</v>
      </c>
      <c r="C1061" s="59">
        <v>7612182.3878730303</v>
      </c>
      <c r="D1061" s="59">
        <v>0</v>
      </c>
      <c r="E1061" s="77">
        <f t="shared" si="26"/>
        <v>18008080.889346745</v>
      </c>
    </row>
    <row r="1062" spans="1:5" x14ac:dyDescent="0.3">
      <c r="A1062" s="78">
        <v>1055</v>
      </c>
      <c r="B1062" s="58">
        <v>3997288.8104443019</v>
      </c>
      <c r="C1062" s="59">
        <v>9163570.7288570292</v>
      </c>
      <c r="D1062" s="59">
        <v>10723446.59055764</v>
      </c>
      <c r="E1062" s="77">
        <f t="shared" si="26"/>
        <v>23884306.129858971</v>
      </c>
    </row>
    <row r="1063" spans="1:5" x14ac:dyDescent="0.3">
      <c r="A1063" s="78">
        <v>1056</v>
      </c>
      <c r="B1063" s="58">
        <v>11609866.036161827</v>
      </c>
      <c r="C1063" s="59">
        <v>3130096.4102219292</v>
      </c>
      <c r="D1063" s="59">
        <v>4861370.4718624828</v>
      </c>
      <c r="E1063" s="77">
        <f t="shared" si="26"/>
        <v>19601332.918246239</v>
      </c>
    </row>
    <row r="1064" spans="1:5" x14ac:dyDescent="0.3">
      <c r="A1064" s="78">
        <v>1057</v>
      </c>
      <c r="B1064" s="58">
        <v>7700123.6994663328</v>
      </c>
      <c r="C1064" s="59">
        <v>6479250.5185663607</v>
      </c>
      <c r="D1064" s="59">
        <v>865642.14957681438</v>
      </c>
      <c r="E1064" s="77">
        <f t="shared" si="26"/>
        <v>15045016.367609508</v>
      </c>
    </row>
    <row r="1065" spans="1:5" x14ac:dyDescent="0.3">
      <c r="A1065" s="78">
        <v>1058</v>
      </c>
      <c r="B1065" s="58">
        <v>9593261.7318597976</v>
      </c>
      <c r="C1065" s="59">
        <v>6924983.3034618171</v>
      </c>
      <c r="D1065" s="59">
        <v>499391.09099768143</v>
      </c>
      <c r="E1065" s="77">
        <f t="shared" si="26"/>
        <v>17017636.126319297</v>
      </c>
    </row>
    <row r="1066" spans="1:5" x14ac:dyDescent="0.3">
      <c r="A1066" s="78">
        <v>1059</v>
      </c>
      <c r="B1066" s="58">
        <v>10354219.858721912</v>
      </c>
      <c r="C1066" s="59">
        <v>6339351.3282010788</v>
      </c>
      <c r="D1066" s="59">
        <v>2008525.2629527524</v>
      </c>
      <c r="E1066" s="77">
        <f t="shared" si="26"/>
        <v>18702096.449875742</v>
      </c>
    </row>
    <row r="1067" spans="1:5" x14ac:dyDescent="0.3">
      <c r="A1067" s="78">
        <v>1060</v>
      </c>
      <c r="B1067" s="58">
        <v>10099135.736495363</v>
      </c>
      <c r="C1067" s="59">
        <v>11289482.407325732</v>
      </c>
      <c r="D1067" s="59">
        <v>16919479.198701207</v>
      </c>
      <c r="E1067" s="77">
        <f t="shared" si="26"/>
        <v>38308097.342522301</v>
      </c>
    </row>
    <row r="1068" spans="1:5" x14ac:dyDescent="0.3">
      <c r="A1068" s="78">
        <v>1061</v>
      </c>
      <c r="B1068" s="58">
        <v>22137586.38911606</v>
      </c>
      <c r="C1068" s="59">
        <v>376977.82188635995</v>
      </c>
      <c r="D1068" s="59">
        <v>2384794.6512102177</v>
      </c>
      <c r="E1068" s="77">
        <f t="shared" si="26"/>
        <v>24899358.862212639</v>
      </c>
    </row>
    <row r="1069" spans="1:5" x14ac:dyDescent="0.3">
      <c r="A1069" s="78">
        <v>1062</v>
      </c>
      <c r="B1069" s="58">
        <v>16605742.216372343</v>
      </c>
      <c r="C1069" s="59">
        <v>4491459.3126344709</v>
      </c>
      <c r="D1069" s="59">
        <v>505625.83708378731</v>
      </c>
      <c r="E1069" s="77">
        <f t="shared" si="26"/>
        <v>21602827.366090599</v>
      </c>
    </row>
    <row r="1070" spans="1:5" x14ac:dyDescent="0.3">
      <c r="A1070" s="78">
        <v>1063</v>
      </c>
      <c r="B1070" s="58">
        <v>9940572.1169713791</v>
      </c>
      <c r="C1070" s="59">
        <v>14743749.647146273</v>
      </c>
      <c r="D1070" s="59">
        <v>0</v>
      </c>
      <c r="E1070" s="77">
        <f t="shared" si="26"/>
        <v>24684321.764117651</v>
      </c>
    </row>
    <row r="1071" spans="1:5" x14ac:dyDescent="0.3">
      <c r="A1071" s="78">
        <v>1064</v>
      </c>
      <c r="B1071" s="58">
        <v>7852627.5270496374</v>
      </c>
      <c r="C1071" s="59">
        <v>21246073.340128843</v>
      </c>
      <c r="D1071" s="59">
        <v>0</v>
      </c>
      <c r="E1071" s="77">
        <f t="shared" si="26"/>
        <v>29098700.867178481</v>
      </c>
    </row>
    <row r="1072" spans="1:5" x14ac:dyDescent="0.3">
      <c r="A1072" s="78">
        <v>1065</v>
      </c>
      <c r="B1072" s="58">
        <v>15402371.946004873</v>
      </c>
      <c r="C1072" s="59">
        <v>24518042.754903581</v>
      </c>
      <c r="D1072" s="59">
        <v>511833.29294546659</v>
      </c>
      <c r="E1072" s="77">
        <f t="shared" si="26"/>
        <v>40432247.993853919</v>
      </c>
    </row>
    <row r="1073" spans="1:5" x14ac:dyDescent="0.3">
      <c r="A1073" s="78">
        <v>1066</v>
      </c>
      <c r="B1073" s="58">
        <v>3552770.8403944513</v>
      </c>
      <c r="C1073" s="59">
        <v>4523065.8302696543</v>
      </c>
      <c r="D1073" s="59">
        <v>17679.667972340576</v>
      </c>
      <c r="E1073" s="77">
        <f t="shared" si="26"/>
        <v>8093516.3386364458</v>
      </c>
    </row>
    <row r="1074" spans="1:5" x14ac:dyDescent="0.3">
      <c r="A1074" s="78">
        <v>1067</v>
      </c>
      <c r="B1074" s="58">
        <v>7065119.9350029612</v>
      </c>
      <c r="C1074" s="59">
        <v>3289905.6819306947</v>
      </c>
      <c r="D1074" s="59">
        <v>0</v>
      </c>
      <c r="E1074" s="77">
        <f t="shared" si="26"/>
        <v>10355025.616933655</v>
      </c>
    </row>
    <row r="1075" spans="1:5" x14ac:dyDescent="0.3">
      <c r="A1075" s="78">
        <v>1068</v>
      </c>
      <c r="B1075" s="58">
        <v>19804492.66473382</v>
      </c>
      <c r="C1075" s="59">
        <v>12498265.280921351</v>
      </c>
      <c r="D1075" s="59">
        <v>8764750.4138556086</v>
      </c>
      <c r="E1075" s="77">
        <f t="shared" si="26"/>
        <v>41067508.359510779</v>
      </c>
    </row>
    <row r="1076" spans="1:5" x14ac:dyDescent="0.3">
      <c r="A1076" s="78">
        <v>1069</v>
      </c>
      <c r="B1076" s="58">
        <v>4306022.2220407827</v>
      </c>
      <c r="C1076" s="59">
        <v>2723597.3301700065</v>
      </c>
      <c r="D1076" s="59">
        <v>3205302.1639919765</v>
      </c>
      <c r="E1076" s="77">
        <f t="shared" si="26"/>
        <v>10234921.716202766</v>
      </c>
    </row>
    <row r="1077" spans="1:5" x14ac:dyDescent="0.3">
      <c r="A1077" s="78">
        <v>1070</v>
      </c>
      <c r="B1077" s="58">
        <v>21343166.490205958</v>
      </c>
      <c r="C1077" s="59">
        <v>9528122.6113201063</v>
      </c>
      <c r="D1077" s="59">
        <v>81438.28228280101</v>
      </c>
      <c r="E1077" s="77">
        <f t="shared" si="26"/>
        <v>30952727.383808866</v>
      </c>
    </row>
    <row r="1078" spans="1:5" x14ac:dyDescent="0.3">
      <c r="A1078" s="78">
        <v>1071</v>
      </c>
      <c r="B1078" s="58">
        <v>16918849.521465879</v>
      </c>
      <c r="C1078" s="59">
        <v>4439908.7995989341</v>
      </c>
      <c r="D1078" s="59">
        <v>5863056.226841066</v>
      </c>
      <c r="E1078" s="77">
        <f t="shared" si="26"/>
        <v>27221814.547905881</v>
      </c>
    </row>
    <row r="1079" spans="1:5" x14ac:dyDescent="0.3">
      <c r="A1079" s="78">
        <v>1072</v>
      </c>
      <c r="B1079" s="58">
        <v>4035054.198685891</v>
      </c>
      <c r="C1079" s="59">
        <v>2435328.9011983415</v>
      </c>
      <c r="D1079" s="59">
        <v>0</v>
      </c>
      <c r="E1079" s="77">
        <f t="shared" si="26"/>
        <v>6470383.0998842325</v>
      </c>
    </row>
    <row r="1080" spans="1:5" x14ac:dyDescent="0.3">
      <c r="A1080" s="78">
        <v>1073</v>
      </c>
      <c r="B1080" s="58">
        <v>1049826.5712903589</v>
      </c>
      <c r="C1080" s="59">
        <v>0</v>
      </c>
      <c r="D1080" s="59">
        <v>790790.05937754083</v>
      </c>
      <c r="E1080" s="77">
        <f t="shared" si="26"/>
        <v>1840616.6306678997</v>
      </c>
    </row>
    <row r="1081" spans="1:5" x14ac:dyDescent="0.3">
      <c r="A1081" s="78">
        <v>1074</v>
      </c>
      <c r="B1081" s="58">
        <v>6897135.2808004571</v>
      </c>
      <c r="C1081" s="59">
        <v>15796451.31001287</v>
      </c>
      <c r="D1081" s="59">
        <v>4000681.3270539064</v>
      </c>
      <c r="E1081" s="77">
        <f t="shared" si="26"/>
        <v>26694267.917867236</v>
      </c>
    </row>
    <row r="1082" spans="1:5" x14ac:dyDescent="0.3">
      <c r="A1082" s="78">
        <v>1075</v>
      </c>
      <c r="B1082" s="58">
        <v>26523244.311895512</v>
      </c>
      <c r="C1082" s="59">
        <v>6012960.7820605813</v>
      </c>
      <c r="D1082" s="59">
        <v>276591.32034676959</v>
      </c>
      <c r="E1082" s="77">
        <f t="shared" si="26"/>
        <v>32812796.414302863</v>
      </c>
    </row>
    <row r="1083" spans="1:5" x14ac:dyDescent="0.3">
      <c r="A1083" s="78">
        <v>1076</v>
      </c>
      <c r="B1083" s="58">
        <v>2598147.1524698166</v>
      </c>
      <c r="C1083" s="59">
        <v>8033033.8032240011</v>
      </c>
      <c r="D1083" s="59">
        <v>659183.87937974965</v>
      </c>
      <c r="E1083" s="77">
        <f t="shared" si="26"/>
        <v>11290364.835073568</v>
      </c>
    </row>
    <row r="1084" spans="1:5" x14ac:dyDescent="0.3">
      <c r="A1084" s="78">
        <v>1077</v>
      </c>
      <c r="B1084" s="58">
        <v>18300153.207918376</v>
      </c>
      <c r="C1084" s="59">
        <v>7677282.6185264755</v>
      </c>
      <c r="D1084" s="59">
        <v>988930.38719228399</v>
      </c>
      <c r="E1084" s="77">
        <f t="shared" si="26"/>
        <v>26966366.213637132</v>
      </c>
    </row>
    <row r="1085" spans="1:5" x14ac:dyDescent="0.3">
      <c r="A1085" s="78">
        <v>1078</v>
      </c>
      <c r="B1085" s="58">
        <v>16096142.996194649</v>
      </c>
      <c r="C1085" s="59">
        <v>2736535.2508948003</v>
      </c>
      <c r="D1085" s="59">
        <v>1820434.9063105946</v>
      </c>
      <c r="E1085" s="77">
        <f t="shared" si="26"/>
        <v>20653113.153400045</v>
      </c>
    </row>
    <row r="1086" spans="1:5" x14ac:dyDescent="0.3">
      <c r="A1086" s="78">
        <v>1079</v>
      </c>
      <c r="B1086" s="58">
        <v>10721043.539961442</v>
      </c>
      <c r="C1086" s="59">
        <v>7133665.0841899645</v>
      </c>
      <c r="D1086" s="59">
        <v>221117.51217489198</v>
      </c>
      <c r="E1086" s="77">
        <f t="shared" si="26"/>
        <v>18075826.136326302</v>
      </c>
    </row>
    <row r="1087" spans="1:5" x14ac:dyDescent="0.3">
      <c r="A1087" s="78">
        <v>1080</v>
      </c>
      <c r="B1087" s="58">
        <v>7752236.8188180625</v>
      </c>
      <c r="C1087" s="59">
        <v>2548596.7268325877</v>
      </c>
      <c r="D1087" s="59">
        <v>9176241.864594318</v>
      </c>
      <c r="E1087" s="77">
        <f t="shared" si="26"/>
        <v>19477075.410244968</v>
      </c>
    </row>
    <row r="1088" spans="1:5" x14ac:dyDescent="0.3">
      <c r="A1088" s="78">
        <v>1081</v>
      </c>
      <c r="B1088" s="58">
        <v>8469570.2892017327</v>
      </c>
      <c r="C1088" s="59">
        <v>0</v>
      </c>
      <c r="D1088" s="59">
        <v>246438.35909239209</v>
      </c>
      <c r="E1088" s="77">
        <f t="shared" si="26"/>
        <v>8716008.6482941248</v>
      </c>
    </row>
    <row r="1089" spans="1:5" x14ac:dyDescent="0.3">
      <c r="A1089" s="78">
        <v>1082</v>
      </c>
      <c r="B1089" s="58">
        <v>3849454.2718652738</v>
      </c>
      <c r="C1089" s="59">
        <v>6902046.2438305626</v>
      </c>
      <c r="D1089" s="59">
        <v>5721648.7609252213</v>
      </c>
      <c r="E1089" s="77">
        <f t="shared" si="26"/>
        <v>16473149.276621059</v>
      </c>
    </row>
    <row r="1090" spans="1:5" x14ac:dyDescent="0.3">
      <c r="A1090" s="78">
        <v>1083</v>
      </c>
      <c r="B1090" s="58">
        <v>8528213.6379514132</v>
      </c>
      <c r="C1090" s="59">
        <v>2275671.8109727651</v>
      </c>
      <c r="D1090" s="59">
        <v>2074366.438156293</v>
      </c>
      <c r="E1090" s="77">
        <f t="shared" si="26"/>
        <v>12878251.887080472</v>
      </c>
    </row>
    <row r="1091" spans="1:5" x14ac:dyDescent="0.3">
      <c r="A1091" s="78">
        <v>1084</v>
      </c>
      <c r="B1091" s="58">
        <v>5352274.9365102192</v>
      </c>
      <c r="C1091" s="59">
        <v>17488657.647746444</v>
      </c>
      <c r="D1091" s="59">
        <v>0</v>
      </c>
      <c r="E1091" s="77">
        <f t="shared" si="26"/>
        <v>22840932.584256664</v>
      </c>
    </row>
    <row r="1092" spans="1:5" x14ac:dyDescent="0.3">
      <c r="A1092" s="78">
        <v>1085</v>
      </c>
      <c r="B1092" s="58">
        <v>11860087.793601792</v>
      </c>
      <c r="C1092" s="59">
        <v>11566689.210167821</v>
      </c>
      <c r="D1092" s="59">
        <v>8745340.7553318758</v>
      </c>
      <c r="E1092" s="77">
        <f t="shared" si="26"/>
        <v>32172117.759101488</v>
      </c>
    </row>
    <row r="1093" spans="1:5" x14ac:dyDescent="0.3">
      <c r="A1093" s="78">
        <v>1086</v>
      </c>
      <c r="B1093" s="58">
        <v>9381398.3362025581</v>
      </c>
      <c r="C1093" s="59">
        <v>12657676.703791982</v>
      </c>
      <c r="D1093" s="59">
        <v>3365278.8522793939</v>
      </c>
      <c r="E1093" s="77">
        <f t="shared" si="26"/>
        <v>25404353.892273933</v>
      </c>
    </row>
    <row r="1094" spans="1:5" x14ac:dyDescent="0.3">
      <c r="A1094" s="78">
        <v>1087</v>
      </c>
      <c r="B1094" s="58">
        <v>3044952.025173265</v>
      </c>
      <c r="C1094" s="59">
        <v>6152073.1855928749</v>
      </c>
      <c r="D1094" s="59">
        <v>227019.084342563</v>
      </c>
      <c r="E1094" s="77">
        <f t="shared" si="26"/>
        <v>9424044.2951087039</v>
      </c>
    </row>
    <row r="1095" spans="1:5" x14ac:dyDescent="0.3">
      <c r="A1095" s="78">
        <v>1088</v>
      </c>
      <c r="B1095" s="58">
        <v>2428831.8516458361</v>
      </c>
      <c r="C1095" s="59">
        <v>10358702.859260235</v>
      </c>
      <c r="D1095" s="59">
        <v>456414.39419318154</v>
      </c>
      <c r="E1095" s="77">
        <f t="shared" si="26"/>
        <v>13243949.105099253</v>
      </c>
    </row>
    <row r="1096" spans="1:5" x14ac:dyDescent="0.3">
      <c r="A1096" s="78">
        <v>1089</v>
      </c>
      <c r="B1096" s="58">
        <v>6022989.9069199394</v>
      </c>
      <c r="C1096" s="59">
        <v>0</v>
      </c>
      <c r="D1096" s="59">
        <v>0</v>
      </c>
      <c r="E1096" s="77">
        <f t="shared" si="26"/>
        <v>6022989.9069199394</v>
      </c>
    </row>
    <row r="1097" spans="1:5" x14ac:dyDescent="0.3">
      <c r="A1097" s="78">
        <v>1090</v>
      </c>
      <c r="B1097" s="58">
        <v>5229944.7654010728</v>
      </c>
      <c r="C1097" s="59">
        <v>13927264.585618319</v>
      </c>
      <c r="D1097" s="59">
        <v>1320699.0453942262</v>
      </c>
      <c r="E1097" s="77">
        <f t="shared" ref="E1097:E1160" si="27">SUM(B1097:D1097)</f>
        <v>20477908.396413617</v>
      </c>
    </row>
    <row r="1098" spans="1:5" x14ac:dyDescent="0.3">
      <c r="A1098" s="78">
        <v>1091</v>
      </c>
      <c r="B1098" s="58">
        <v>6861562.9495110167</v>
      </c>
      <c r="C1098" s="59">
        <v>2018746.6807975667</v>
      </c>
      <c r="D1098" s="59">
        <v>3748115.9204002446</v>
      </c>
      <c r="E1098" s="77">
        <f t="shared" si="27"/>
        <v>12628425.550708828</v>
      </c>
    </row>
    <row r="1099" spans="1:5" x14ac:dyDescent="0.3">
      <c r="A1099" s="78">
        <v>1092</v>
      </c>
      <c r="B1099" s="58">
        <v>4620349.7642196342</v>
      </c>
      <c r="C1099" s="59">
        <v>12095667.441667197</v>
      </c>
      <c r="D1099" s="59">
        <v>368769.17039596062</v>
      </c>
      <c r="E1099" s="77">
        <f t="shared" si="27"/>
        <v>17084786.376282793</v>
      </c>
    </row>
    <row r="1100" spans="1:5" x14ac:dyDescent="0.3">
      <c r="A1100" s="78">
        <v>1093</v>
      </c>
      <c r="B1100" s="58">
        <v>2813968.8316778275</v>
      </c>
      <c r="C1100" s="59">
        <v>0</v>
      </c>
      <c r="D1100" s="59">
        <v>1932022.8751411953</v>
      </c>
      <c r="E1100" s="77">
        <f t="shared" si="27"/>
        <v>4745991.706819023</v>
      </c>
    </row>
    <row r="1101" spans="1:5" x14ac:dyDescent="0.3">
      <c r="A1101" s="78">
        <v>1094</v>
      </c>
      <c r="B1101" s="58">
        <v>1234763.6138218348</v>
      </c>
      <c r="C1101" s="59">
        <v>2691566.3946773666</v>
      </c>
      <c r="D1101" s="59">
        <v>17058946.961215045</v>
      </c>
      <c r="E1101" s="77">
        <f t="shared" si="27"/>
        <v>20985276.969714247</v>
      </c>
    </row>
    <row r="1102" spans="1:5" x14ac:dyDescent="0.3">
      <c r="A1102" s="78">
        <v>1095</v>
      </c>
      <c r="B1102" s="58">
        <v>14698332.230366254</v>
      </c>
      <c r="C1102" s="59">
        <v>15986143.356520103</v>
      </c>
      <c r="D1102" s="59">
        <v>40243.381817311863</v>
      </c>
      <c r="E1102" s="77">
        <f t="shared" si="27"/>
        <v>30724718.968703669</v>
      </c>
    </row>
    <row r="1103" spans="1:5" x14ac:dyDescent="0.3">
      <c r="A1103" s="78">
        <v>1096</v>
      </c>
      <c r="B1103" s="58">
        <v>3442603.8881464172</v>
      </c>
      <c r="C1103" s="59">
        <v>6352066.9321746016</v>
      </c>
      <c r="D1103" s="59">
        <v>1004998.9306081362</v>
      </c>
      <c r="E1103" s="77">
        <f t="shared" si="27"/>
        <v>10799669.750929156</v>
      </c>
    </row>
    <row r="1104" spans="1:5" x14ac:dyDescent="0.3">
      <c r="A1104" s="78">
        <v>1097</v>
      </c>
      <c r="B1104" s="58">
        <v>4576188.0038597528</v>
      </c>
      <c r="C1104" s="59">
        <v>3167954.8020672109</v>
      </c>
      <c r="D1104" s="59">
        <v>0</v>
      </c>
      <c r="E1104" s="77">
        <f t="shared" si="27"/>
        <v>7744142.8059269637</v>
      </c>
    </row>
    <row r="1105" spans="1:5" x14ac:dyDescent="0.3">
      <c r="A1105" s="78">
        <v>1098</v>
      </c>
      <c r="B1105" s="58">
        <v>1777370.0625471056</v>
      </c>
      <c r="C1105" s="59">
        <v>13993477.941197507</v>
      </c>
      <c r="D1105" s="59">
        <v>7274040.0700793862</v>
      </c>
      <c r="E1105" s="77">
        <f t="shared" si="27"/>
        <v>23044888.073824</v>
      </c>
    </row>
    <row r="1106" spans="1:5" x14ac:dyDescent="0.3">
      <c r="A1106" s="78">
        <v>1099</v>
      </c>
      <c r="B1106" s="58">
        <v>4667997.297136412</v>
      </c>
      <c r="C1106" s="59">
        <v>31308593.989003118</v>
      </c>
      <c r="D1106" s="59">
        <v>1282938.2841733845</v>
      </c>
      <c r="E1106" s="77">
        <f t="shared" si="27"/>
        <v>37259529.570312917</v>
      </c>
    </row>
    <row r="1107" spans="1:5" x14ac:dyDescent="0.3">
      <c r="A1107" s="78">
        <v>1100</v>
      </c>
      <c r="B1107" s="58">
        <v>2221822.9612516249</v>
      </c>
      <c r="C1107" s="59">
        <v>17797752.934774384</v>
      </c>
      <c r="D1107" s="59">
        <v>0</v>
      </c>
      <c r="E1107" s="77">
        <f t="shared" si="27"/>
        <v>20019575.896026008</v>
      </c>
    </row>
    <row r="1108" spans="1:5" x14ac:dyDescent="0.3">
      <c r="A1108" s="78">
        <v>1101</v>
      </c>
      <c r="B1108" s="58">
        <v>11496616.035279941</v>
      </c>
      <c r="C1108" s="59">
        <v>8392897.3417628743</v>
      </c>
      <c r="D1108" s="59">
        <v>1374695.868951499</v>
      </c>
      <c r="E1108" s="77">
        <f t="shared" si="27"/>
        <v>21264209.245994315</v>
      </c>
    </row>
    <row r="1109" spans="1:5" x14ac:dyDescent="0.3">
      <c r="A1109" s="78">
        <v>1102</v>
      </c>
      <c r="B1109" s="58">
        <v>2576832.6515554106</v>
      </c>
      <c r="C1109" s="59">
        <v>2009681.6933261629</v>
      </c>
      <c r="D1109" s="59">
        <v>370996.12957265053</v>
      </c>
      <c r="E1109" s="77">
        <f t="shared" si="27"/>
        <v>4957510.4744542241</v>
      </c>
    </row>
    <row r="1110" spans="1:5" x14ac:dyDescent="0.3">
      <c r="A1110" s="78">
        <v>1103</v>
      </c>
      <c r="B1110" s="58">
        <v>5518878.5389038315</v>
      </c>
      <c r="C1110" s="59">
        <v>15334855.782764377</v>
      </c>
      <c r="D1110" s="59">
        <v>1667793.4884671199</v>
      </c>
      <c r="E1110" s="77">
        <f t="shared" si="27"/>
        <v>22521527.810135327</v>
      </c>
    </row>
    <row r="1111" spans="1:5" x14ac:dyDescent="0.3">
      <c r="A1111" s="78">
        <v>1104</v>
      </c>
      <c r="B1111" s="58">
        <v>1714627.5422169606</v>
      </c>
      <c r="C1111" s="59">
        <v>16826999.791338548</v>
      </c>
      <c r="D1111" s="59">
        <v>3962956.9760239748</v>
      </c>
      <c r="E1111" s="77">
        <f t="shared" si="27"/>
        <v>22504584.309579484</v>
      </c>
    </row>
    <row r="1112" spans="1:5" x14ac:dyDescent="0.3">
      <c r="A1112" s="78">
        <v>1105</v>
      </c>
      <c r="B1112" s="58">
        <v>6973832.242739886</v>
      </c>
      <c r="C1112" s="59">
        <v>18187610.644507226</v>
      </c>
      <c r="D1112" s="59">
        <v>109426.72062900181</v>
      </c>
      <c r="E1112" s="77">
        <f t="shared" si="27"/>
        <v>25270869.607876115</v>
      </c>
    </row>
    <row r="1113" spans="1:5" x14ac:dyDescent="0.3">
      <c r="A1113" s="78">
        <v>1106</v>
      </c>
      <c r="B1113" s="58">
        <v>812577.55211452476</v>
      </c>
      <c r="C1113" s="59">
        <v>7109039.7639621859</v>
      </c>
      <c r="D1113" s="59">
        <v>0</v>
      </c>
      <c r="E1113" s="77">
        <f t="shared" si="27"/>
        <v>7921617.3160767108</v>
      </c>
    </row>
    <row r="1114" spans="1:5" x14ac:dyDescent="0.3">
      <c r="A1114" s="78">
        <v>1107</v>
      </c>
      <c r="B1114" s="58">
        <v>3151528.9900931721</v>
      </c>
      <c r="C1114" s="59">
        <v>0</v>
      </c>
      <c r="D1114" s="59">
        <v>18828583.584483787</v>
      </c>
      <c r="E1114" s="77">
        <f t="shared" si="27"/>
        <v>21980112.574576959</v>
      </c>
    </row>
    <row r="1115" spans="1:5" x14ac:dyDescent="0.3">
      <c r="A1115" s="78">
        <v>1108</v>
      </c>
      <c r="B1115" s="58">
        <v>914168.70025133982</v>
      </c>
      <c r="C1115" s="59">
        <v>9205005.4890869651</v>
      </c>
      <c r="D1115" s="59">
        <v>1018967.4527512379</v>
      </c>
      <c r="E1115" s="77">
        <f t="shared" si="27"/>
        <v>11138141.642089542</v>
      </c>
    </row>
    <row r="1116" spans="1:5" x14ac:dyDescent="0.3">
      <c r="A1116" s="78">
        <v>1109</v>
      </c>
      <c r="B1116" s="58">
        <v>2653492.1254151552</v>
      </c>
      <c r="C1116" s="59">
        <v>21444359.645951554</v>
      </c>
      <c r="D1116" s="59">
        <v>0</v>
      </c>
      <c r="E1116" s="77">
        <f t="shared" si="27"/>
        <v>24097851.771366708</v>
      </c>
    </row>
    <row r="1117" spans="1:5" x14ac:dyDescent="0.3">
      <c r="A1117" s="78">
        <v>1110</v>
      </c>
      <c r="B1117" s="58">
        <v>10555810.201085681</v>
      </c>
      <c r="C1117" s="59">
        <v>2229839.0244868826</v>
      </c>
      <c r="D1117" s="59">
        <v>2077577.0771795348</v>
      </c>
      <c r="E1117" s="77">
        <f t="shared" si="27"/>
        <v>14863226.302752098</v>
      </c>
    </row>
    <row r="1118" spans="1:5" x14ac:dyDescent="0.3">
      <c r="A1118" s="78">
        <v>1111</v>
      </c>
      <c r="B1118" s="58">
        <v>8460383.333207747</v>
      </c>
      <c r="C1118" s="59">
        <v>0</v>
      </c>
      <c r="D1118" s="59">
        <v>3199682.5848259786</v>
      </c>
      <c r="E1118" s="77">
        <f t="shared" si="27"/>
        <v>11660065.918033727</v>
      </c>
    </row>
    <row r="1119" spans="1:5" x14ac:dyDescent="0.3">
      <c r="A1119" s="78">
        <v>1112</v>
      </c>
      <c r="B1119" s="58">
        <v>10554472.562522663</v>
      </c>
      <c r="C1119" s="59">
        <v>0</v>
      </c>
      <c r="D1119" s="59">
        <v>5021203.0082052322</v>
      </c>
      <c r="E1119" s="77">
        <f t="shared" si="27"/>
        <v>15575675.570727896</v>
      </c>
    </row>
    <row r="1120" spans="1:5" x14ac:dyDescent="0.3">
      <c r="A1120" s="78">
        <v>1113</v>
      </c>
      <c r="B1120" s="58">
        <v>22516185.916030373</v>
      </c>
      <c r="C1120" s="59">
        <v>5092826.2773547294</v>
      </c>
      <c r="D1120" s="59">
        <v>114790.26105243678</v>
      </c>
      <c r="E1120" s="77">
        <f t="shared" si="27"/>
        <v>27723802.454437539</v>
      </c>
    </row>
    <row r="1121" spans="1:5" x14ac:dyDescent="0.3">
      <c r="A1121" s="78">
        <v>1114</v>
      </c>
      <c r="B1121" s="58">
        <v>8591914.1098917909</v>
      </c>
      <c r="C1121" s="59">
        <v>6550730.8265756574</v>
      </c>
      <c r="D1121" s="59">
        <v>578373.96547287621</v>
      </c>
      <c r="E1121" s="77">
        <f t="shared" si="27"/>
        <v>15721018.901940325</v>
      </c>
    </row>
    <row r="1122" spans="1:5" x14ac:dyDescent="0.3">
      <c r="A1122" s="78">
        <v>1115</v>
      </c>
      <c r="B1122" s="58">
        <v>23074152.768139511</v>
      </c>
      <c r="C1122" s="59">
        <v>9650173.5937097333</v>
      </c>
      <c r="D1122" s="59">
        <v>374553.95222449041</v>
      </c>
      <c r="E1122" s="77">
        <f t="shared" si="27"/>
        <v>33098880.314073734</v>
      </c>
    </row>
    <row r="1123" spans="1:5" x14ac:dyDescent="0.3">
      <c r="A1123" s="78">
        <v>1116</v>
      </c>
      <c r="B1123" s="58">
        <v>26835055.600662522</v>
      </c>
      <c r="C1123" s="59">
        <v>10630053.439372975</v>
      </c>
      <c r="D1123" s="59">
        <v>5265603.1879063286</v>
      </c>
      <c r="E1123" s="77">
        <f t="shared" si="27"/>
        <v>42730712.227941826</v>
      </c>
    </row>
    <row r="1124" spans="1:5" x14ac:dyDescent="0.3">
      <c r="A1124" s="78">
        <v>1117</v>
      </c>
      <c r="B1124" s="58">
        <v>1248130.7564642522</v>
      </c>
      <c r="C1124" s="59">
        <v>3246219.9776511337</v>
      </c>
      <c r="D1124" s="59">
        <v>1362888.9465138183</v>
      </c>
      <c r="E1124" s="77">
        <f t="shared" si="27"/>
        <v>5857239.680629205</v>
      </c>
    </row>
    <row r="1125" spans="1:5" x14ac:dyDescent="0.3">
      <c r="A1125" s="78">
        <v>1118</v>
      </c>
      <c r="B1125" s="58">
        <v>23475867.097783484</v>
      </c>
      <c r="C1125" s="59">
        <v>10707796.413932838</v>
      </c>
      <c r="D1125" s="59">
        <v>3006666.5877818344</v>
      </c>
      <c r="E1125" s="77">
        <f t="shared" si="27"/>
        <v>37190330.099498153</v>
      </c>
    </row>
    <row r="1126" spans="1:5" x14ac:dyDescent="0.3">
      <c r="A1126" s="78">
        <v>1119</v>
      </c>
      <c r="B1126" s="58">
        <v>4797587.8913837522</v>
      </c>
      <c r="C1126" s="59">
        <v>13553623.343257517</v>
      </c>
      <c r="D1126" s="59">
        <v>16123717.58935323</v>
      </c>
      <c r="E1126" s="77">
        <f t="shared" si="27"/>
        <v>34474928.823994502</v>
      </c>
    </row>
    <row r="1127" spans="1:5" x14ac:dyDescent="0.3">
      <c r="A1127" s="78">
        <v>1120</v>
      </c>
      <c r="B1127" s="58">
        <v>5729625.1863124622</v>
      </c>
      <c r="C1127" s="59">
        <v>9540969.309558522</v>
      </c>
      <c r="D1127" s="59">
        <v>0</v>
      </c>
      <c r="E1127" s="77">
        <f t="shared" si="27"/>
        <v>15270594.495870985</v>
      </c>
    </row>
    <row r="1128" spans="1:5" x14ac:dyDescent="0.3">
      <c r="A1128" s="78">
        <v>1121</v>
      </c>
      <c r="B1128" s="58">
        <v>5430651.1063571088</v>
      </c>
      <c r="C1128" s="59">
        <v>12509935.03149523</v>
      </c>
      <c r="D1128" s="59">
        <v>0</v>
      </c>
      <c r="E1128" s="77">
        <f t="shared" si="27"/>
        <v>17940586.137852341</v>
      </c>
    </row>
    <row r="1129" spans="1:5" x14ac:dyDescent="0.3">
      <c r="A1129" s="78">
        <v>1122</v>
      </c>
      <c r="B1129" s="58">
        <v>1900308.8942404257</v>
      </c>
      <c r="C1129" s="59">
        <v>1533297.8684500903</v>
      </c>
      <c r="D1129" s="59">
        <v>424224.47697830136</v>
      </c>
      <c r="E1129" s="77">
        <f t="shared" si="27"/>
        <v>3857831.2396688177</v>
      </c>
    </row>
    <row r="1130" spans="1:5" x14ac:dyDescent="0.3">
      <c r="A1130" s="78">
        <v>1123</v>
      </c>
      <c r="B1130" s="58">
        <v>20354345.402194038</v>
      </c>
      <c r="C1130" s="59">
        <v>32682950.764791168</v>
      </c>
      <c r="D1130" s="59">
        <v>16283291.084961705</v>
      </c>
      <c r="E1130" s="77">
        <f t="shared" si="27"/>
        <v>69320587.251946911</v>
      </c>
    </row>
    <row r="1131" spans="1:5" x14ac:dyDescent="0.3">
      <c r="A1131" s="78">
        <v>1124</v>
      </c>
      <c r="B1131" s="58">
        <v>34070396.254048228</v>
      </c>
      <c r="C1131" s="59">
        <v>15882470.394750839</v>
      </c>
      <c r="D1131" s="59">
        <v>4915107.87871191</v>
      </c>
      <c r="E1131" s="77">
        <f t="shared" si="27"/>
        <v>54867974.527510978</v>
      </c>
    </row>
    <row r="1132" spans="1:5" x14ac:dyDescent="0.3">
      <c r="A1132" s="78">
        <v>1125</v>
      </c>
      <c r="B1132" s="58">
        <v>10214564.412127804</v>
      </c>
      <c r="C1132" s="59">
        <v>825875.30864182627</v>
      </c>
      <c r="D1132" s="59">
        <v>906309.37404676969</v>
      </c>
      <c r="E1132" s="77">
        <f t="shared" si="27"/>
        <v>11946749.0948164</v>
      </c>
    </row>
    <row r="1133" spans="1:5" x14ac:dyDescent="0.3">
      <c r="A1133" s="78">
        <v>1126</v>
      </c>
      <c r="B1133" s="58">
        <v>15376825.213131212</v>
      </c>
      <c r="C1133" s="59">
        <v>12956561.092343576</v>
      </c>
      <c r="D1133" s="59">
        <v>2121649.8301665043</v>
      </c>
      <c r="E1133" s="77">
        <f t="shared" si="27"/>
        <v>30455036.135641292</v>
      </c>
    </row>
    <row r="1134" spans="1:5" x14ac:dyDescent="0.3">
      <c r="A1134" s="78">
        <v>1127</v>
      </c>
      <c r="B1134" s="58">
        <v>7593611.6834164541</v>
      </c>
      <c r="C1134" s="59">
        <v>1467243.121695369</v>
      </c>
      <c r="D1134" s="59">
        <v>2457738.2505324171</v>
      </c>
      <c r="E1134" s="77">
        <f t="shared" si="27"/>
        <v>11518593.05564424</v>
      </c>
    </row>
    <row r="1135" spans="1:5" x14ac:dyDescent="0.3">
      <c r="A1135" s="78">
        <v>1128</v>
      </c>
      <c r="B1135" s="58">
        <v>1872152.1507014863</v>
      </c>
      <c r="C1135" s="59">
        <v>6270413.5538856015</v>
      </c>
      <c r="D1135" s="59">
        <v>0</v>
      </c>
      <c r="E1135" s="77">
        <f t="shared" si="27"/>
        <v>8142565.704587088</v>
      </c>
    </row>
    <row r="1136" spans="1:5" x14ac:dyDescent="0.3">
      <c r="A1136" s="78">
        <v>1129</v>
      </c>
      <c r="B1136" s="58">
        <v>3464438.8345794701</v>
      </c>
      <c r="C1136" s="59">
        <v>14435824.283699986</v>
      </c>
      <c r="D1136" s="59">
        <v>3722171.7696433798</v>
      </c>
      <c r="E1136" s="77">
        <f t="shared" si="27"/>
        <v>21622434.887922838</v>
      </c>
    </row>
    <row r="1137" spans="1:5" x14ac:dyDescent="0.3">
      <c r="A1137" s="78">
        <v>1130</v>
      </c>
      <c r="B1137" s="58">
        <v>17704993.577046845</v>
      </c>
      <c r="C1137" s="59">
        <v>5493599.5491425376</v>
      </c>
      <c r="D1137" s="59">
        <v>592714.54944322188</v>
      </c>
      <c r="E1137" s="77">
        <f t="shared" si="27"/>
        <v>23791307.675632603</v>
      </c>
    </row>
    <row r="1138" spans="1:5" x14ac:dyDescent="0.3">
      <c r="A1138" s="78">
        <v>1131</v>
      </c>
      <c r="B1138" s="58">
        <v>4285761.6621032907</v>
      </c>
      <c r="C1138" s="59">
        <v>24828295.599972803</v>
      </c>
      <c r="D1138" s="59">
        <v>8367461.8191032354</v>
      </c>
      <c r="E1138" s="77">
        <f t="shared" si="27"/>
        <v>37481519.081179328</v>
      </c>
    </row>
    <row r="1139" spans="1:5" x14ac:dyDescent="0.3">
      <c r="A1139" s="78">
        <v>1132</v>
      </c>
      <c r="B1139" s="58">
        <v>5377115.7292851266</v>
      </c>
      <c r="C1139" s="59">
        <v>3611853.5927001433</v>
      </c>
      <c r="D1139" s="59">
        <v>0</v>
      </c>
      <c r="E1139" s="77">
        <f t="shared" si="27"/>
        <v>8988969.3219852708</v>
      </c>
    </row>
    <row r="1140" spans="1:5" x14ac:dyDescent="0.3">
      <c r="A1140" s="78">
        <v>1133</v>
      </c>
      <c r="B1140" s="58">
        <v>16796598.14686159</v>
      </c>
      <c r="C1140" s="59">
        <v>5261052.8010474043</v>
      </c>
      <c r="D1140" s="59">
        <v>2627631.429793681</v>
      </c>
      <c r="E1140" s="77">
        <f t="shared" si="27"/>
        <v>24685282.377702676</v>
      </c>
    </row>
    <row r="1141" spans="1:5" x14ac:dyDescent="0.3">
      <c r="A1141" s="78">
        <v>1134</v>
      </c>
      <c r="B1141" s="58">
        <v>14460266.380909201</v>
      </c>
      <c r="C1141" s="59">
        <v>0</v>
      </c>
      <c r="D1141" s="59">
        <v>3730495.2079629125</v>
      </c>
      <c r="E1141" s="77">
        <f t="shared" si="27"/>
        <v>18190761.588872112</v>
      </c>
    </row>
    <row r="1142" spans="1:5" x14ac:dyDescent="0.3">
      <c r="A1142" s="78">
        <v>1135</v>
      </c>
      <c r="B1142" s="58">
        <v>15434397.750381015</v>
      </c>
      <c r="C1142" s="59">
        <v>538215.66036018566</v>
      </c>
      <c r="D1142" s="59">
        <v>1734333.1922533771</v>
      </c>
      <c r="E1142" s="77">
        <f t="shared" si="27"/>
        <v>17706946.602994576</v>
      </c>
    </row>
    <row r="1143" spans="1:5" x14ac:dyDescent="0.3">
      <c r="A1143" s="78">
        <v>1136</v>
      </c>
      <c r="B1143" s="58">
        <v>8071566.2890538452</v>
      </c>
      <c r="C1143" s="59">
        <v>0</v>
      </c>
      <c r="D1143" s="59">
        <v>7356011.2325605042</v>
      </c>
      <c r="E1143" s="77">
        <f t="shared" si="27"/>
        <v>15427577.52161435</v>
      </c>
    </row>
    <row r="1144" spans="1:5" x14ac:dyDescent="0.3">
      <c r="A1144" s="78">
        <v>1137</v>
      </c>
      <c r="B1144" s="58">
        <v>9145077.7199090105</v>
      </c>
      <c r="C1144" s="59">
        <v>1493839.497156763</v>
      </c>
      <c r="D1144" s="59">
        <v>25619881.26888565</v>
      </c>
      <c r="E1144" s="77">
        <f t="shared" si="27"/>
        <v>36258798.485951424</v>
      </c>
    </row>
    <row r="1145" spans="1:5" x14ac:dyDescent="0.3">
      <c r="A1145" s="78">
        <v>1138</v>
      </c>
      <c r="B1145" s="58">
        <v>13790834.080485575</v>
      </c>
      <c r="C1145" s="59">
        <v>29195274.884526554</v>
      </c>
      <c r="D1145" s="59">
        <v>8507853.1917149499</v>
      </c>
      <c r="E1145" s="77">
        <f t="shared" si="27"/>
        <v>51493962.156727083</v>
      </c>
    </row>
    <row r="1146" spans="1:5" x14ac:dyDescent="0.3">
      <c r="A1146" s="78">
        <v>1139</v>
      </c>
      <c r="B1146" s="58">
        <v>4054154.5636448008</v>
      </c>
      <c r="C1146" s="59">
        <v>10490660.419685742</v>
      </c>
      <c r="D1146" s="59">
        <v>6646010.1516892146</v>
      </c>
      <c r="E1146" s="77">
        <f t="shared" si="27"/>
        <v>21190825.135019757</v>
      </c>
    </row>
    <row r="1147" spans="1:5" x14ac:dyDescent="0.3">
      <c r="A1147" s="78">
        <v>1140</v>
      </c>
      <c r="B1147" s="58">
        <v>17245987.755412057</v>
      </c>
      <c r="C1147" s="59">
        <v>14632957.197287556</v>
      </c>
      <c r="D1147" s="59">
        <v>5612201.0009386549</v>
      </c>
      <c r="E1147" s="77">
        <f t="shared" si="27"/>
        <v>37491145.95363827</v>
      </c>
    </row>
    <row r="1148" spans="1:5" x14ac:dyDescent="0.3">
      <c r="A1148" s="78">
        <v>1141</v>
      </c>
      <c r="B1148" s="58">
        <v>8759003.98264331</v>
      </c>
      <c r="C1148" s="59">
        <v>1670558.5419136877</v>
      </c>
      <c r="D1148" s="59">
        <v>181296.58584501519</v>
      </c>
      <c r="E1148" s="77">
        <f t="shared" si="27"/>
        <v>10610859.110402014</v>
      </c>
    </row>
    <row r="1149" spans="1:5" x14ac:dyDescent="0.3">
      <c r="A1149" s="78">
        <v>1142</v>
      </c>
      <c r="B1149" s="58">
        <v>1690149.2639333154</v>
      </c>
      <c r="C1149" s="59">
        <v>4188161.4361797171</v>
      </c>
      <c r="D1149" s="59">
        <v>86269.237374752003</v>
      </c>
      <c r="E1149" s="77">
        <f t="shared" si="27"/>
        <v>5964579.9374877838</v>
      </c>
    </row>
    <row r="1150" spans="1:5" x14ac:dyDescent="0.3">
      <c r="A1150" s="78">
        <v>1143</v>
      </c>
      <c r="B1150" s="58">
        <v>1320915.3533052681</v>
      </c>
      <c r="C1150" s="59">
        <v>4209923.7810500106</v>
      </c>
      <c r="D1150" s="59">
        <v>0</v>
      </c>
      <c r="E1150" s="77">
        <f t="shared" si="27"/>
        <v>5530839.1343552787</v>
      </c>
    </row>
    <row r="1151" spans="1:5" x14ac:dyDescent="0.3">
      <c r="A1151" s="78">
        <v>1144</v>
      </c>
      <c r="B1151" s="58">
        <v>9589623.1215367243</v>
      </c>
      <c r="C1151" s="59">
        <v>7819564.9679562403</v>
      </c>
      <c r="D1151" s="59">
        <v>162521.13926369406</v>
      </c>
      <c r="E1151" s="77">
        <f t="shared" si="27"/>
        <v>17571709.228756659</v>
      </c>
    </row>
    <row r="1152" spans="1:5" x14ac:dyDescent="0.3">
      <c r="A1152" s="78">
        <v>1145</v>
      </c>
      <c r="B1152" s="58">
        <v>4667428.3314650757</v>
      </c>
      <c r="C1152" s="59">
        <v>5106551.1534681162</v>
      </c>
      <c r="D1152" s="59">
        <v>28623643.65229037</v>
      </c>
      <c r="E1152" s="77">
        <f t="shared" si="27"/>
        <v>38397623.137223564</v>
      </c>
    </row>
    <row r="1153" spans="1:5" x14ac:dyDescent="0.3">
      <c r="A1153" s="78">
        <v>1146</v>
      </c>
      <c r="B1153" s="58">
        <v>778154.55431048688</v>
      </c>
      <c r="C1153" s="59">
        <v>3376375.1807714035</v>
      </c>
      <c r="D1153" s="59">
        <v>178293.16596019448</v>
      </c>
      <c r="E1153" s="77">
        <f t="shared" si="27"/>
        <v>4332822.9010420851</v>
      </c>
    </row>
    <row r="1154" spans="1:5" x14ac:dyDescent="0.3">
      <c r="A1154" s="78">
        <v>1147</v>
      </c>
      <c r="B1154" s="58">
        <v>23031074.261944894</v>
      </c>
      <c r="C1154" s="59">
        <v>0</v>
      </c>
      <c r="D1154" s="59">
        <v>8587300.2382546999</v>
      </c>
      <c r="E1154" s="77">
        <f t="shared" si="27"/>
        <v>31618374.500199594</v>
      </c>
    </row>
    <row r="1155" spans="1:5" x14ac:dyDescent="0.3">
      <c r="A1155" s="78">
        <v>1148</v>
      </c>
      <c r="B1155" s="58">
        <v>2812727.9733838332</v>
      </c>
      <c r="C1155" s="59">
        <v>0</v>
      </c>
      <c r="D1155" s="59">
        <v>346023.9817919546</v>
      </c>
      <c r="E1155" s="77">
        <f t="shared" si="27"/>
        <v>3158751.9551757877</v>
      </c>
    </row>
    <row r="1156" spans="1:5" x14ac:dyDescent="0.3">
      <c r="A1156" s="78">
        <v>1149</v>
      </c>
      <c r="B1156" s="58">
        <v>25955382.982397296</v>
      </c>
      <c r="C1156" s="59">
        <v>0</v>
      </c>
      <c r="D1156" s="59">
        <v>1823724.4843410745</v>
      </c>
      <c r="E1156" s="77">
        <f t="shared" si="27"/>
        <v>27779107.466738369</v>
      </c>
    </row>
    <row r="1157" spans="1:5" x14ac:dyDescent="0.3">
      <c r="A1157" s="78">
        <v>1150</v>
      </c>
      <c r="B1157" s="58">
        <v>1722622.3761816684</v>
      </c>
      <c r="C1157" s="59">
        <v>0</v>
      </c>
      <c r="D1157" s="59">
        <v>3235039.2319245138</v>
      </c>
      <c r="E1157" s="77">
        <f t="shared" si="27"/>
        <v>4957661.608106182</v>
      </c>
    </row>
    <row r="1158" spans="1:5" x14ac:dyDescent="0.3">
      <c r="A1158" s="78">
        <v>1151</v>
      </c>
      <c r="B1158" s="58">
        <v>15316412.787391838</v>
      </c>
      <c r="C1158" s="59">
        <v>2575186.8369949101</v>
      </c>
      <c r="D1158" s="59">
        <v>144093.10416824115</v>
      </c>
      <c r="E1158" s="77">
        <f t="shared" si="27"/>
        <v>18035692.728554986</v>
      </c>
    </row>
    <row r="1159" spans="1:5" x14ac:dyDescent="0.3">
      <c r="A1159" s="78">
        <v>1152</v>
      </c>
      <c r="B1159" s="58">
        <v>7072803.1408841452</v>
      </c>
      <c r="C1159" s="59">
        <v>10126507.113371942</v>
      </c>
      <c r="D1159" s="59">
        <v>0</v>
      </c>
      <c r="E1159" s="77">
        <f t="shared" si="27"/>
        <v>17199310.254256088</v>
      </c>
    </row>
    <row r="1160" spans="1:5" x14ac:dyDescent="0.3">
      <c r="A1160" s="78">
        <v>1153</v>
      </c>
      <c r="B1160" s="58">
        <v>11837744.663224073</v>
      </c>
      <c r="C1160" s="59">
        <v>0</v>
      </c>
      <c r="D1160" s="59">
        <v>721078.43588427675</v>
      </c>
      <c r="E1160" s="77">
        <f t="shared" si="27"/>
        <v>12558823.09910835</v>
      </c>
    </row>
    <row r="1161" spans="1:5" x14ac:dyDescent="0.3">
      <c r="A1161" s="78">
        <v>1154</v>
      </c>
      <c r="B1161" s="58">
        <v>44472638.151228242</v>
      </c>
      <c r="C1161" s="59">
        <v>2431813.5987504576</v>
      </c>
      <c r="D1161" s="59">
        <v>911335.63529388327</v>
      </c>
      <c r="E1161" s="77">
        <f t="shared" ref="E1161:E1224" si="28">SUM(B1161:D1161)</f>
        <v>47815787.385272585</v>
      </c>
    </row>
    <row r="1162" spans="1:5" x14ac:dyDescent="0.3">
      <c r="A1162" s="78">
        <v>1155</v>
      </c>
      <c r="B1162" s="58">
        <v>4823666.9659720659</v>
      </c>
      <c r="C1162" s="59">
        <v>8221651.459437279</v>
      </c>
      <c r="D1162" s="59">
        <v>0</v>
      </c>
      <c r="E1162" s="77">
        <f t="shared" si="28"/>
        <v>13045318.425409345</v>
      </c>
    </row>
    <row r="1163" spans="1:5" x14ac:dyDescent="0.3">
      <c r="A1163" s="78">
        <v>1156</v>
      </c>
      <c r="B1163" s="58">
        <v>25523992.775164582</v>
      </c>
      <c r="C1163" s="59">
        <v>0</v>
      </c>
      <c r="D1163" s="59">
        <v>4082354.3057402587</v>
      </c>
      <c r="E1163" s="77">
        <f t="shared" si="28"/>
        <v>29606347.080904841</v>
      </c>
    </row>
    <row r="1164" spans="1:5" x14ac:dyDescent="0.3">
      <c r="A1164" s="78">
        <v>1157</v>
      </c>
      <c r="B1164" s="58">
        <v>1547275.4814122147</v>
      </c>
      <c r="C1164" s="59">
        <v>4266583.0202174624</v>
      </c>
      <c r="D1164" s="59">
        <v>3097026.5752582657</v>
      </c>
      <c r="E1164" s="77">
        <f t="shared" si="28"/>
        <v>8910885.0768879429</v>
      </c>
    </row>
    <row r="1165" spans="1:5" x14ac:dyDescent="0.3">
      <c r="A1165" s="78">
        <v>1158</v>
      </c>
      <c r="B1165" s="58">
        <v>12303506.665309303</v>
      </c>
      <c r="C1165" s="59">
        <v>4010678.7303255778</v>
      </c>
      <c r="D1165" s="59">
        <v>3314540.5003076741</v>
      </c>
      <c r="E1165" s="77">
        <f t="shared" si="28"/>
        <v>19628725.895942554</v>
      </c>
    </row>
    <row r="1166" spans="1:5" x14ac:dyDescent="0.3">
      <c r="A1166" s="78">
        <v>1159</v>
      </c>
      <c r="B1166" s="58">
        <v>10588503.46621369</v>
      </c>
      <c r="C1166" s="59">
        <v>4159447.6340539469</v>
      </c>
      <c r="D1166" s="59">
        <v>781616.37605475308</v>
      </c>
      <c r="E1166" s="77">
        <f t="shared" si="28"/>
        <v>15529567.47632239</v>
      </c>
    </row>
    <row r="1167" spans="1:5" x14ac:dyDescent="0.3">
      <c r="A1167" s="78">
        <v>1160</v>
      </c>
      <c r="B1167" s="58">
        <v>3631540.5254476056</v>
      </c>
      <c r="C1167" s="59">
        <v>5884733.5746419495</v>
      </c>
      <c r="D1167" s="59">
        <v>1209489.5673357653</v>
      </c>
      <c r="E1167" s="77">
        <f t="shared" si="28"/>
        <v>10725763.667425321</v>
      </c>
    </row>
    <row r="1168" spans="1:5" x14ac:dyDescent="0.3">
      <c r="A1168" s="78">
        <v>1161</v>
      </c>
      <c r="B1168" s="58">
        <v>19273343.543745257</v>
      </c>
      <c r="C1168" s="59">
        <v>7021223.1002600333</v>
      </c>
      <c r="D1168" s="59">
        <v>88020.605899192262</v>
      </c>
      <c r="E1168" s="77">
        <f t="shared" si="28"/>
        <v>26382587.249904484</v>
      </c>
    </row>
    <row r="1169" spans="1:5" x14ac:dyDescent="0.3">
      <c r="A1169" s="78">
        <v>1162</v>
      </c>
      <c r="B1169" s="58">
        <v>31708391.784160562</v>
      </c>
      <c r="C1169" s="59">
        <v>3174304.0817703009</v>
      </c>
      <c r="D1169" s="59">
        <v>0</v>
      </c>
      <c r="E1169" s="77">
        <f t="shared" si="28"/>
        <v>34882695.865930863</v>
      </c>
    </row>
    <row r="1170" spans="1:5" x14ac:dyDescent="0.3">
      <c r="A1170" s="78">
        <v>1163</v>
      </c>
      <c r="B1170" s="58">
        <v>386739.22093216248</v>
      </c>
      <c r="C1170" s="59">
        <v>0</v>
      </c>
      <c r="D1170" s="59">
        <v>3968512.3148194267</v>
      </c>
      <c r="E1170" s="77">
        <f t="shared" si="28"/>
        <v>4355251.5357515896</v>
      </c>
    </row>
    <row r="1171" spans="1:5" x14ac:dyDescent="0.3">
      <c r="A1171" s="78">
        <v>1164</v>
      </c>
      <c r="B1171" s="58">
        <v>10620646.901160814</v>
      </c>
      <c r="C1171" s="59">
        <v>24271196.580788638</v>
      </c>
      <c r="D1171" s="59">
        <v>630934.01922987192</v>
      </c>
      <c r="E1171" s="77">
        <f t="shared" si="28"/>
        <v>35522777.501179323</v>
      </c>
    </row>
    <row r="1172" spans="1:5" x14ac:dyDescent="0.3">
      <c r="A1172" s="78">
        <v>1165</v>
      </c>
      <c r="B1172" s="58">
        <v>9986177.9098381773</v>
      </c>
      <c r="C1172" s="59">
        <v>4253239.0823671231</v>
      </c>
      <c r="D1172" s="59">
        <v>376526.09434588952</v>
      </c>
      <c r="E1172" s="77">
        <f t="shared" si="28"/>
        <v>14615943.086551189</v>
      </c>
    </row>
    <row r="1173" spans="1:5" x14ac:dyDescent="0.3">
      <c r="A1173" s="78">
        <v>1166</v>
      </c>
      <c r="B1173" s="58">
        <v>16636920.460198846</v>
      </c>
      <c r="C1173" s="59">
        <v>5139829.4616118809</v>
      </c>
      <c r="D1173" s="59">
        <v>901478.01230390777</v>
      </c>
      <c r="E1173" s="77">
        <f t="shared" si="28"/>
        <v>22678227.934114635</v>
      </c>
    </row>
    <row r="1174" spans="1:5" x14ac:dyDescent="0.3">
      <c r="A1174" s="78">
        <v>1167</v>
      </c>
      <c r="B1174" s="58">
        <v>9937939.2713064253</v>
      </c>
      <c r="C1174" s="59">
        <v>0</v>
      </c>
      <c r="D1174" s="59">
        <v>2915621.4971318925</v>
      </c>
      <c r="E1174" s="77">
        <f t="shared" si="28"/>
        <v>12853560.768438317</v>
      </c>
    </row>
    <row r="1175" spans="1:5" x14ac:dyDescent="0.3">
      <c r="A1175" s="78">
        <v>1168</v>
      </c>
      <c r="B1175" s="58">
        <v>2413847.3128273594</v>
      </c>
      <c r="C1175" s="59">
        <v>9122634.8884463776</v>
      </c>
      <c r="D1175" s="59">
        <v>87150.679461537089</v>
      </c>
      <c r="E1175" s="77">
        <f t="shared" si="28"/>
        <v>11623632.880735274</v>
      </c>
    </row>
    <row r="1176" spans="1:5" x14ac:dyDescent="0.3">
      <c r="A1176" s="78">
        <v>1169</v>
      </c>
      <c r="B1176" s="58">
        <v>589133.94564172043</v>
      </c>
      <c r="C1176" s="59">
        <v>11880529.212727141</v>
      </c>
      <c r="D1176" s="59">
        <v>4761569.0833205516</v>
      </c>
      <c r="E1176" s="77">
        <f t="shared" si="28"/>
        <v>17231232.241689414</v>
      </c>
    </row>
    <row r="1177" spans="1:5" x14ac:dyDescent="0.3">
      <c r="A1177" s="78">
        <v>1170</v>
      </c>
      <c r="B1177" s="58">
        <v>4069481.962139389</v>
      </c>
      <c r="C1177" s="59">
        <v>18596152.764327433</v>
      </c>
      <c r="D1177" s="59">
        <v>3122381.0052367044</v>
      </c>
      <c r="E1177" s="77">
        <f t="shared" si="28"/>
        <v>25788015.731703527</v>
      </c>
    </row>
    <row r="1178" spans="1:5" x14ac:dyDescent="0.3">
      <c r="A1178" s="78">
        <v>1171</v>
      </c>
      <c r="B1178" s="58">
        <v>24207691.559671171</v>
      </c>
      <c r="C1178" s="59">
        <v>0</v>
      </c>
      <c r="D1178" s="59">
        <v>50643.993936983556</v>
      </c>
      <c r="E1178" s="77">
        <f t="shared" si="28"/>
        <v>24258335.553608153</v>
      </c>
    </row>
    <row r="1179" spans="1:5" x14ac:dyDescent="0.3">
      <c r="A1179" s="78">
        <v>1172</v>
      </c>
      <c r="B1179" s="58">
        <v>4790793.0484870384</v>
      </c>
      <c r="C1179" s="59">
        <v>2569345.3147405623</v>
      </c>
      <c r="D1179" s="59">
        <v>1563860.2238780027</v>
      </c>
      <c r="E1179" s="77">
        <f t="shared" si="28"/>
        <v>8923998.587105602</v>
      </c>
    </row>
    <row r="1180" spans="1:5" x14ac:dyDescent="0.3">
      <c r="A1180" s="78">
        <v>1173</v>
      </c>
      <c r="B1180" s="58">
        <v>172574.26999535796</v>
      </c>
      <c r="C1180" s="59">
        <v>19286657.152616847</v>
      </c>
      <c r="D1180" s="59">
        <v>112635.17444085103</v>
      </c>
      <c r="E1180" s="77">
        <f t="shared" si="28"/>
        <v>19571866.597053055</v>
      </c>
    </row>
    <row r="1181" spans="1:5" x14ac:dyDescent="0.3">
      <c r="A1181" s="78">
        <v>1174</v>
      </c>
      <c r="B1181" s="58">
        <v>3904109.4377342924</v>
      </c>
      <c r="C1181" s="59">
        <v>7627124.3777617933</v>
      </c>
      <c r="D1181" s="59">
        <v>385637.10301521973</v>
      </c>
      <c r="E1181" s="77">
        <f t="shared" si="28"/>
        <v>11916870.918511305</v>
      </c>
    </row>
    <row r="1182" spans="1:5" x14ac:dyDescent="0.3">
      <c r="A1182" s="78">
        <v>1175</v>
      </c>
      <c r="B1182" s="58">
        <v>9664952.6059385464</v>
      </c>
      <c r="C1182" s="59">
        <v>0</v>
      </c>
      <c r="D1182" s="59">
        <v>83924.132337273099</v>
      </c>
      <c r="E1182" s="77">
        <f t="shared" si="28"/>
        <v>9748876.7382758185</v>
      </c>
    </row>
    <row r="1183" spans="1:5" x14ac:dyDescent="0.3">
      <c r="A1183" s="78">
        <v>1176</v>
      </c>
      <c r="B1183" s="58">
        <v>3494572.9594730139</v>
      </c>
      <c r="C1183" s="59">
        <v>21227680.438295942</v>
      </c>
      <c r="D1183" s="59">
        <v>5655507.2673323723</v>
      </c>
      <c r="E1183" s="77">
        <f t="shared" si="28"/>
        <v>30377760.665101327</v>
      </c>
    </row>
    <row r="1184" spans="1:5" x14ac:dyDescent="0.3">
      <c r="A1184" s="78">
        <v>1177</v>
      </c>
      <c r="B1184" s="58">
        <v>5739213.6824734779</v>
      </c>
      <c r="C1184" s="59">
        <v>8919350.5441252515</v>
      </c>
      <c r="D1184" s="59">
        <v>680239.75448613882</v>
      </c>
      <c r="E1184" s="77">
        <f t="shared" si="28"/>
        <v>15338803.981084866</v>
      </c>
    </row>
    <row r="1185" spans="1:5" x14ac:dyDescent="0.3">
      <c r="A1185" s="78">
        <v>1178</v>
      </c>
      <c r="B1185" s="58">
        <v>2056704.6591707047</v>
      </c>
      <c r="C1185" s="59">
        <v>12344235.104945749</v>
      </c>
      <c r="D1185" s="59">
        <v>0</v>
      </c>
      <c r="E1185" s="77">
        <f t="shared" si="28"/>
        <v>14400939.764116453</v>
      </c>
    </row>
    <row r="1186" spans="1:5" x14ac:dyDescent="0.3">
      <c r="A1186" s="78">
        <v>1179</v>
      </c>
      <c r="B1186" s="58">
        <v>7020313.9547209218</v>
      </c>
      <c r="C1186" s="59">
        <v>7512815.6624926003</v>
      </c>
      <c r="D1186" s="59">
        <v>1576958.1485644218</v>
      </c>
      <c r="E1186" s="77">
        <f t="shared" si="28"/>
        <v>16110087.765777944</v>
      </c>
    </row>
    <row r="1187" spans="1:5" x14ac:dyDescent="0.3">
      <c r="A1187" s="78">
        <v>1180</v>
      </c>
      <c r="B1187" s="58">
        <v>33589296.569276884</v>
      </c>
      <c r="C1187" s="59">
        <v>320518.66681988479</v>
      </c>
      <c r="D1187" s="59">
        <v>105920.78079970805</v>
      </c>
      <c r="E1187" s="77">
        <f t="shared" si="28"/>
        <v>34015736.016896479</v>
      </c>
    </row>
    <row r="1188" spans="1:5" x14ac:dyDescent="0.3">
      <c r="A1188" s="78">
        <v>1181</v>
      </c>
      <c r="B1188" s="58">
        <v>7419644.7340891436</v>
      </c>
      <c r="C1188" s="59">
        <v>18916925.427437119</v>
      </c>
      <c r="D1188" s="59">
        <v>7110855.9851641208</v>
      </c>
      <c r="E1188" s="77">
        <f t="shared" si="28"/>
        <v>33447426.146690384</v>
      </c>
    </row>
    <row r="1189" spans="1:5" x14ac:dyDescent="0.3">
      <c r="A1189" s="78">
        <v>1182</v>
      </c>
      <c r="B1189" s="58">
        <v>16587006.016556118</v>
      </c>
      <c r="C1189" s="59">
        <v>2815597.7362753577</v>
      </c>
      <c r="D1189" s="59">
        <v>2298524.6334471479</v>
      </c>
      <c r="E1189" s="77">
        <f t="shared" si="28"/>
        <v>21701128.386278622</v>
      </c>
    </row>
    <row r="1190" spans="1:5" x14ac:dyDescent="0.3">
      <c r="A1190" s="78">
        <v>1183</v>
      </c>
      <c r="B1190" s="58">
        <v>6163637.5971891601</v>
      </c>
      <c r="C1190" s="59">
        <v>7741303.3343291134</v>
      </c>
      <c r="D1190" s="59">
        <v>442869.03474996943</v>
      </c>
      <c r="E1190" s="77">
        <f t="shared" si="28"/>
        <v>14347809.966268243</v>
      </c>
    </row>
    <row r="1191" spans="1:5" x14ac:dyDescent="0.3">
      <c r="A1191" s="78">
        <v>1184</v>
      </c>
      <c r="B1191" s="58">
        <v>7692748.5104689393</v>
      </c>
      <c r="C1191" s="59">
        <v>3731710.5082389978</v>
      </c>
      <c r="D1191" s="59">
        <v>389103.40783163044</v>
      </c>
      <c r="E1191" s="77">
        <f t="shared" si="28"/>
        <v>11813562.426539566</v>
      </c>
    </row>
    <row r="1192" spans="1:5" x14ac:dyDescent="0.3">
      <c r="A1192" s="78">
        <v>1185</v>
      </c>
      <c r="B1192" s="58">
        <v>4358398.6642211052</v>
      </c>
      <c r="C1192" s="59">
        <v>871126.53210334131</v>
      </c>
      <c r="D1192" s="59">
        <v>4838672.6915908288</v>
      </c>
      <c r="E1192" s="77">
        <f t="shared" si="28"/>
        <v>10068197.887915276</v>
      </c>
    </row>
    <row r="1193" spans="1:5" x14ac:dyDescent="0.3">
      <c r="A1193" s="78">
        <v>1186</v>
      </c>
      <c r="B1193" s="58">
        <v>13489769.935693428</v>
      </c>
      <c r="C1193" s="59">
        <v>3470586.6696884567</v>
      </c>
      <c r="D1193" s="59">
        <v>584911.34115448431</v>
      </c>
      <c r="E1193" s="77">
        <f t="shared" si="28"/>
        <v>17545267.94653637</v>
      </c>
    </row>
    <row r="1194" spans="1:5" x14ac:dyDescent="0.3">
      <c r="A1194" s="78">
        <v>1187</v>
      </c>
      <c r="B1194" s="58">
        <v>4403453.2051050151</v>
      </c>
      <c r="C1194" s="59">
        <v>5923917.9967346564</v>
      </c>
      <c r="D1194" s="59">
        <v>3880334.3153773788</v>
      </c>
      <c r="E1194" s="77">
        <f t="shared" si="28"/>
        <v>14207705.517217049</v>
      </c>
    </row>
    <row r="1195" spans="1:5" x14ac:dyDescent="0.3">
      <c r="A1195" s="78">
        <v>1188</v>
      </c>
      <c r="B1195" s="58">
        <v>2236430.9278054256</v>
      </c>
      <c r="C1195" s="59">
        <v>4182148.1763693066</v>
      </c>
      <c r="D1195" s="59">
        <v>0</v>
      </c>
      <c r="E1195" s="77">
        <f t="shared" si="28"/>
        <v>6418579.1041747322</v>
      </c>
    </row>
    <row r="1196" spans="1:5" x14ac:dyDescent="0.3">
      <c r="A1196" s="78">
        <v>1189</v>
      </c>
      <c r="B1196" s="58">
        <v>15599012.286601299</v>
      </c>
      <c r="C1196" s="59">
        <v>4906706.9475095319</v>
      </c>
      <c r="D1196" s="59">
        <v>2173371.1043160441</v>
      </c>
      <c r="E1196" s="77">
        <f t="shared" si="28"/>
        <v>22679090.338426877</v>
      </c>
    </row>
    <row r="1197" spans="1:5" x14ac:dyDescent="0.3">
      <c r="A1197" s="78">
        <v>1190</v>
      </c>
      <c r="B1197" s="58">
        <v>5778590.4558754973</v>
      </c>
      <c r="C1197" s="59">
        <v>3164616.1166418958</v>
      </c>
      <c r="D1197" s="59">
        <v>1740311.8459325596</v>
      </c>
      <c r="E1197" s="77">
        <f t="shared" si="28"/>
        <v>10683518.418449953</v>
      </c>
    </row>
    <row r="1198" spans="1:5" x14ac:dyDescent="0.3">
      <c r="A1198" s="78">
        <v>1191</v>
      </c>
      <c r="B1198" s="58">
        <v>3760647.9947848809</v>
      </c>
      <c r="C1198" s="59">
        <v>26112343.069831535</v>
      </c>
      <c r="D1198" s="59">
        <v>3051611.6392062432</v>
      </c>
      <c r="E1198" s="77">
        <f t="shared" si="28"/>
        <v>32924602.703822657</v>
      </c>
    </row>
    <row r="1199" spans="1:5" x14ac:dyDescent="0.3">
      <c r="A1199" s="78">
        <v>1192</v>
      </c>
      <c r="B1199" s="58">
        <v>10379724.099010589</v>
      </c>
      <c r="C1199" s="59">
        <v>13136923.914313458</v>
      </c>
      <c r="D1199" s="59">
        <v>843836.59692503384</v>
      </c>
      <c r="E1199" s="77">
        <f t="shared" si="28"/>
        <v>24360484.61024908</v>
      </c>
    </row>
    <row r="1200" spans="1:5" x14ac:dyDescent="0.3">
      <c r="A1200" s="78">
        <v>1193</v>
      </c>
      <c r="B1200" s="58">
        <v>3760171.2734776093</v>
      </c>
      <c r="C1200" s="59">
        <v>9698910.6962678358</v>
      </c>
      <c r="D1200" s="59">
        <v>2534744.1659458126</v>
      </c>
      <c r="E1200" s="77">
        <f t="shared" si="28"/>
        <v>15993826.135691259</v>
      </c>
    </row>
    <row r="1201" spans="1:5" x14ac:dyDescent="0.3">
      <c r="A1201" s="78">
        <v>1194</v>
      </c>
      <c r="B1201" s="58">
        <v>16106063.38060612</v>
      </c>
      <c r="C1201" s="59">
        <v>0</v>
      </c>
      <c r="D1201" s="59">
        <v>174259.11539498629</v>
      </c>
      <c r="E1201" s="77">
        <f t="shared" si="28"/>
        <v>16280322.496001108</v>
      </c>
    </row>
    <row r="1202" spans="1:5" x14ac:dyDescent="0.3">
      <c r="A1202" s="78">
        <v>1195</v>
      </c>
      <c r="B1202" s="58">
        <v>5799817.0725393677</v>
      </c>
      <c r="C1202" s="59">
        <v>7361053.8027185658</v>
      </c>
      <c r="D1202" s="59">
        <v>1458199.6628587735</v>
      </c>
      <c r="E1202" s="77">
        <f t="shared" si="28"/>
        <v>14619070.538116707</v>
      </c>
    </row>
    <row r="1203" spans="1:5" x14ac:dyDescent="0.3">
      <c r="A1203" s="78">
        <v>1196</v>
      </c>
      <c r="B1203" s="58">
        <v>3011682.4659483712</v>
      </c>
      <c r="C1203" s="59">
        <v>12464304.705212792</v>
      </c>
      <c r="D1203" s="59">
        <v>345803.53441351856</v>
      </c>
      <c r="E1203" s="77">
        <f t="shared" si="28"/>
        <v>15821790.705574682</v>
      </c>
    </row>
    <row r="1204" spans="1:5" x14ac:dyDescent="0.3">
      <c r="A1204" s="78">
        <v>1197</v>
      </c>
      <c r="B1204" s="58">
        <v>16370905.269285651</v>
      </c>
      <c r="C1204" s="59">
        <v>2593443.0651739417</v>
      </c>
      <c r="D1204" s="59">
        <v>2326439.8221589979</v>
      </c>
      <c r="E1204" s="77">
        <f t="shared" si="28"/>
        <v>21290788.156618588</v>
      </c>
    </row>
    <row r="1205" spans="1:5" x14ac:dyDescent="0.3">
      <c r="A1205" s="78">
        <v>1198</v>
      </c>
      <c r="B1205" s="58">
        <v>1753030.9606202205</v>
      </c>
      <c r="C1205" s="59">
        <v>3435679.4335018173</v>
      </c>
      <c r="D1205" s="59">
        <v>4190079.5112422109</v>
      </c>
      <c r="E1205" s="77">
        <f t="shared" si="28"/>
        <v>9378789.9053642489</v>
      </c>
    </row>
    <row r="1206" spans="1:5" x14ac:dyDescent="0.3">
      <c r="A1206" s="78">
        <v>1199</v>
      </c>
      <c r="B1206" s="58">
        <v>16655078.63394412</v>
      </c>
      <c r="C1206" s="59">
        <v>6257329.8032209966</v>
      </c>
      <c r="D1206" s="59">
        <v>1713215.1048952257</v>
      </c>
      <c r="E1206" s="77">
        <f t="shared" si="28"/>
        <v>24625623.542060345</v>
      </c>
    </row>
    <row r="1207" spans="1:5" x14ac:dyDescent="0.3">
      <c r="A1207" s="78">
        <v>1200</v>
      </c>
      <c r="B1207" s="58">
        <v>200415.08697662945</v>
      </c>
      <c r="C1207" s="59">
        <v>16169356.738327676</v>
      </c>
      <c r="D1207" s="59">
        <v>6466659.5421385262</v>
      </c>
      <c r="E1207" s="77">
        <f t="shared" si="28"/>
        <v>22836431.367442831</v>
      </c>
    </row>
    <row r="1208" spans="1:5" x14ac:dyDescent="0.3">
      <c r="A1208" s="78">
        <v>1201</v>
      </c>
      <c r="B1208" s="58">
        <v>7310126.402646522</v>
      </c>
      <c r="C1208" s="59">
        <v>1085068.23824469</v>
      </c>
      <c r="D1208" s="59">
        <v>2682779.2084197127</v>
      </c>
      <c r="E1208" s="77">
        <f t="shared" si="28"/>
        <v>11077973.849310925</v>
      </c>
    </row>
    <row r="1209" spans="1:5" x14ac:dyDescent="0.3">
      <c r="A1209" s="78">
        <v>1202</v>
      </c>
      <c r="B1209" s="58">
        <v>29889709.792057432</v>
      </c>
      <c r="C1209" s="59">
        <v>11824556.502552254</v>
      </c>
      <c r="D1209" s="59">
        <v>494119.28406180278</v>
      </c>
      <c r="E1209" s="77">
        <f t="shared" si="28"/>
        <v>42208385.578671493</v>
      </c>
    </row>
    <row r="1210" spans="1:5" x14ac:dyDescent="0.3">
      <c r="A1210" s="78">
        <v>1203</v>
      </c>
      <c r="B1210" s="58">
        <v>4484640.7570736036</v>
      </c>
      <c r="C1210" s="59">
        <v>3835987.9805423901</v>
      </c>
      <c r="D1210" s="59">
        <v>3457309.2815249432</v>
      </c>
      <c r="E1210" s="77">
        <f t="shared" si="28"/>
        <v>11777938.019140936</v>
      </c>
    </row>
    <row r="1211" spans="1:5" x14ac:dyDescent="0.3">
      <c r="A1211" s="78">
        <v>1204</v>
      </c>
      <c r="B1211" s="58">
        <v>1494154.388006899</v>
      </c>
      <c r="C1211" s="59">
        <v>6007185.2443731315</v>
      </c>
      <c r="D1211" s="59">
        <v>1513301.2235708234</v>
      </c>
      <c r="E1211" s="77">
        <f t="shared" si="28"/>
        <v>9014640.8559508547</v>
      </c>
    </row>
    <row r="1212" spans="1:5" x14ac:dyDescent="0.3">
      <c r="A1212" s="78">
        <v>1205</v>
      </c>
      <c r="B1212" s="58">
        <v>968924.87290469336</v>
      </c>
      <c r="C1212" s="59">
        <v>6284876.9898688206</v>
      </c>
      <c r="D1212" s="59">
        <v>114279.36433229831</v>
      </c>
      <c r="E1212" s="77">
        <f t="shared" si="28"/>
        <v>7368081.2271058131</v>
      </c>
    </row>
    <row r="1213" spans="1:5" x14ac:dyDescent="0.3">
      <c r="A1213" s="78">
        <v>1206</v>
      </c>
      <c r="B1213" s="58">
        <v>5554410.1632008282</v>
      </c>
      <c r="C1213" s="59">
        <v>769171.15921111754</v>
      </c>
      <c r="D1213" s="59">
        <v>9380931.6906076763</v>
      </c>
      <c r="E1213" s="77">
        <f t="shared" si="28"/>
        <v>15704513.013019621</v>
      </c>
    </row>
    <row r="1214" spans="1:5" x14ac:dyDescent="0.3">
      <c r="A1214" s="78">
        <v>1207</v>
      </c>
      <c r="B1214" s="58">
        <v>4783496.8375174655</v>
      </c>
      <c r="C1214" s="59">
        <v>14166100.273175672</v>
      </c>
      <c r="D1214" s="59">
        <v>5928304.5470876647</v>
      </c>
      <c r="E1214" s="77">
        <f t="shared" si="28"/>
        <v>24877901.657780804</v>
      </c>
    </row>
    <row r="1215" spans="1:5" x14ac:dyDescent="0.3">
      <c r="A1215" s="78">
        <v>1208</v>
      </c>
      <c r="B1215" s="58">
        <v>6891200.2158365157</v>
      </c>
      <c r="C1215" s="59">
        <v>12282315.541643085</v>
      </c>
      <c r="D1215" s="59">
        <v>13290.447616741003</v>
      </c>
      <c r="E1215" s="77">
        <f t="shared" si="28"/>
        <v>19186806.205096342</v>
      </c>
    </row>
    <row r="1216" spans="1:5" x14ac:dyDescent="0.3">
      <c r="A1216" s="78">
        <v>1209</v>
      </c>
      <c r="B1216" s="58">
        <v>14082568.237327922</v>
      </c>
      <c r="C1216" s="59">
        <v>9217153.7440830003</v>
      </c>
      <c r="D1216" s="59">
        <v>1484111.4314878823</v>
      </c>
      <c r="E1216" s="77">
        <f t="shared" si="28"/>
        <v>24783833.412898801</v>
      </c>
    </row>
    <row r="1217" spans="1:5" x14ac:dyDescent="0.3">
      <c r="A1217" s="78">
        <v>1210</v>
      </c>
      <c r="B1217" s="58">
        <v>1173110.2514786257</v>
      </c>
      <c r="C1217" s="59">
        <v>8917374.189290531</v>
      </c>
      <c r="D1217" s="59">
        <v>164259.199870415</v>
      </c>
      <c r="E1217" s="77">
        <f t="shared" si="28"/>
        <v>10254743.640639571</v>
      </c>
    </row>
    <row r="1218" spans="1:5" x14ac:dyDescent="0.3">
      <c r="A1218" s="78">
        <v>1211</v>
      </c>
      <c r="B1218" s="58">
        <v>9337005.9115960374</v>
      </c>
      <c r="C1218" s="59">
        <v>3064717.2080131569</v>
      </c>
      <c r="D1218" s="59">
        <v>0</v>
      </c>
      <c r="E1218" s="77">
        <f t="shared" si="28"/>
        <v>12401723.119609194</v>
      </c>
    </row>
    <row r="1219" spans="1:5" x14ac:dyDescent="0.3">
      <c r="A1219" s="78">
        <v>1212</v>
      </c>
      <c r="B1219" s="58">
        <v>9702594.5583009236</v>
      </c>
      <c r="C1219" s="59">
        <v>26693020.748013072</v>
      </c>
      <c r="D1219" s="59">
        <v>1428087.3670863335</v>
      </c>
      <c r="E1219" s="77">
        <f t="shared" si="28"/>
        <v>37823702.673400328</v>
      </c>
    </row>
    <row r="1220" spans="1:5" x14ac:dyDescent="0.3">
      <c r="A1220" s="78">
        <v>1213</v>
      </c>
      <c r="B1220" s="58">
        <v>6594299.6876643235</v>
      </c>
      <c r="C1220" s="59">
        <v>6444346.3846731577</v>
      </c>
      <c r="D1220" s="59">
        <v>0</v>
      </c>
      <c r="E1220" s="77">
        <f t="shared" si="28"/>
        <v>13038646.072337482</v>
      </c>
    </row>
    <row r="1221" spans="1:5" x14ac:dyDescent="0.3">
      <c r="A1221" s="78">
        <v>1214</v>
      </c>
      <c r="B1221" s="58">
        <v>12406433.434920425</v>
      </c>
      <c r="C1221" s="59">
        <v>8213025.9497668725</v>
      </c>
      <c r="D1221" s="59">
        <v>5556829.3610307956</v>
      </c>
      <c r="E1221" s="77">
        <f t="shared" si="28"/>
        <v>26176288.745718092</v>
      </c>
    </row>
    <row r="1222" spans="1:5" x14ac:dyDescent="0.3">
      <c r="A1222" s="78">
        <v>1215</v>
      </c>
      <c r="B1222" s="58">
        <v>4791434.1336944308</v>
      </c>
      <c r="C1222" s="59">
        <v>0</v>
      </c>
      <c r="D1222" s="59">
        <v>2707933.0014955187</v>
      </c>
      <c r="E1222" s="77">
        <f t="shared" si="28"/>
        <v>7499367.1351899495</v>
      </c>
    </row>
    <row r="1223" spans="1:5" x14ac:dyDescent="0.3">
      <c r="A1223" s="78">
        <v>1216</v>
      </c>
      <c r="B1223" s="58">
        <v>7560935.1701533198</v>
      </c>
      <c r="C1223" s="59">
        <v>9835420.8675706163</v>
      </c>
      <c r="D1223" s="59">
        <v>0</v>
      </c>
      <c r="E1223" s="77">
        <f t="shared" si="28"/>
        <v>17396356.037723936</v>
      </c>
    </row>
    <row r="1224" spans="1:5" x14ac:dyDescent="0.3">
      <c r="A1224" s="78">
        <v>1217</v>
      </c>
      <c r="B1224" s="58">
        <v>14440032.272356186</v>
      </c>
      <c r="C1224" s="59">
        <v>9402651.9453540929</v>
      </c>
      <c r="D1224" s="59">
        <v>30046.718990673809</v>
      </c>
      <c r="E1224" s="77">
        <f t="shared" si="28"/>
        <v>23872730.936700951</v>
      </c>
    </row>
    <row r="1225" spans="1:5" x14ac:dyDescent="0.3">
      <c r="A1225" s="78">
        <v>1218</v>
      </c>
      <c r="B1225" s="58">
        <v>38255467.305908062</v>
      </c>
      <c r="C1225" s="59">
        <v>0</v>
      </c>
      <c r="D1225" s="59">
        <v>4908235.0490385741</v>
      </c>
      <c r="E1225" s="77">
        <f t="shared" ref="E1225:E1288" si="29">SUM(B1225:D1225)</f>
        <v>43163702.354946636</v>
      </c>
    </row>
    <row r="1226" spans="1:5" x14ac:dyDescent="0.3">
      <c r="A1226" s="78">
        <v>1219</v>
      </c>
      <c r="B1226" s="58">
        <v>6562599.6497600349</v>
      </c>
      <c r="C1226" s="59">
        <v>0</v>
      </c>
      <c r="D1226" s="59">
        <v>1803684.3107192887</v>
      </c>
      <c r="E1226" s="77">
        <f t="shared" si="29"/>
        <v>8366283.9604793238</v>
      </c>
    </row>
    <row r="1227" spans="1:5" x14ac:dyDescent="0.3">
      <c r="A1227" s="78">
        <v>1220</v>
      </c>
      <c r="B1227" s="58">
        <v>8468304.4215652794</v>
      </c>
      <c r="C1227" s="59">
        <v>16675046.366160562</v>
      </c>
      <c r="D1227" s="59">
        <v>2342361.0599037367</v>
      </c>
      <c r="E1227" s="77">
        <f t="shared" si="29"/>
        <v>27485711.847629581</v>
      </c>
    </row>
    <row r="1228" spans="1:5" x14ac:dyDescent="0.3">
      <c r="A1228" s="78">
        <v>1221</v>
      </c>
      <c r="B1228" s="58">
        <v>10039623.853234274</v>
      </c>
      <c r="C1228" s="59">
        <v>5765834.7620974388</v>
      </c>
      <c r="D1228" s="59">
        <v>3315617.9670220157</v>
      </c>
      <c r="E1228" s="77">
        <f t="shared" si="29"/>
        <v>19121076.58235373</v>
      </c>
    </row>
    <row r="1229" spans="1:5" x14ac:dyDescent="0.3">
      <c r="A1229" s="78">
        <v>1222</v>
      </c>
      <c r="B1229" s="58">
        <v>22301106.746321477</v>
      </c>
      <c r="C1229" s="59">
        <v>0</v>
      </c>
      <c r="D1229" s="59">
        <v>8002953.5148136681</v>
      </c>
      <c r="E1229" s="77">
        <f t="shared" si="29"/>
        <v>30304060.261135146</v>
      </c>
    </row>
    <row r="1230" spans="1:5" x14ac:dyDescent="0.3">
      <c r="A1230" s="78">
        <v>1223</v>
      </c>
      <c r="B1230" s="58">
        <v>16077771.657059118</v>
      </c>
      <c r="C1230" s="59">
        <v>0</v>
      </c>
      <c r="D1230" s="59">
        <v>137134.64443095014</v>
      </c>
      <c r="E1230" s="77">
        <f t="shared" si="29"/>
        <v>16214906.301490068</v>
      </c>
    </row>
    <row r="1231" spans="1:5" x14ac:dyDescent="0.3">
      <c r="A1231" s="78">
        <v>1224</v>
      </c>
      <c r="B1231" s="58">
        <v>6247295.1383579001</v>
      </c>
      <c r="C1231" s="59">
        <v>3976196.1469999193</v>
      </c>
      <c r="D1231" s="59">
        <v>1032555.4867504269</v>
      </c>
      <c r="E1231" s="77">
        <f t="shared" si="29"/>
        <v>11256046.772108248</v>
      </c>
    </row>
    <row r="1232" spans="1:5" x14ac:dyDescent="0.3">
      <c r="A1232" s="78">
        <v>1225</v>
      </c>
      <c r="B1232" s="58">
        <v>7964497.6423447207</v>
      </c>
      <c r="C1232" s="59">
        <v>10942873.815379012</v>
      </c>
      <c r="D1232" s="59">
        <v>286449.2901279467</v>
      </c>
      <c r="E1232" s="77">
        <f t="shared" si="29"/>
        <v>19193820.747851681</v>
      </c>
    </row>
    <row r="1233" spans="1:5" x14ac:dyDescent="0.3">
      <c r="A1233" s="78">
        <v>1226</v>
      </c>
      <c r="B1233" s="58">
        <v>6611917.4076961773</v>
      </c>
      <c r="C1233" s="59">
        <v>6444688.218245605</v>
      </c>
      <c r="D1233" s="59">
        <v>2789643.2942240518</v>
      </c>
      <c r="E1233" s="77">
        <f t="shared" si="29"/>
        <v>15846248.920165835</v>
      </c>
    </row>
    <row r="1234" spans="1:5" x14ac:dyDescent="0.3">
      <c r="A1234" s="78">
        <v>1227</v>
      </c>
      <c r="B1234" s="58">
        <v>17239083.31194064</v>
      </c>
      <c r="C1234" s="59">
        <v>3053787.598379761</v>
      </c>
      <c r="D1234" s="59">
        <v>1226482.0844362678</v>
      </c>
      <c r="E1234" s="77">
        <f t="shared" si="29"/>
        <v>21519352.994756669</v>
      </c>
    </row>
    <row r="1235" spans="1:5" x14ac:dyDescent="0.3">
      <c r="A1235" s="78">
        <v>1228</v>
      </c>
      <c r="B1235" s="58">
        <v>2258717.3604042241</v>
      </c>
      <c r="C1235" s="59">
        <v>7116752.3802429382</v>
      </c>
      <c r="D1235" s="59">
        <v>644542.34419802064</v>
      </c>
      <c r="E1235" s="77">
        <f t="shared" si="29"/>
        <v>10020012.084845183</v>
      </c>
    </row>
    <row r="1236" spans="1:5" x14ac:dyDescent="0.3">
      <c r="A1236" s="78">
        <v>1229</v>
      </c>
      <c r="B1236" s="58">
        <v>5461148.1252958244</v>
      </c>
      <c r="C1236" s="59">
        <v>3524419.6140680304</v>
      </c>
      <c r="D1236" s="59">
        <v>0</v>
      </c>
      <c r="E1236" s="77">
        <f t="shared" si="29"/>
        <v>8985567.7393638548</v>
      </c>
    </row>
    <row r="1237" spans="1:5" x14ac:dyDescent="0.3">
      <c r="A1237" s="78">
        <v>1230</v>
      </c>
      <c r="B1237" s="58">
        <v>5086269.5605781823</v>
      </c>
      <c r="C1237" s="59">
        <v>0</v>
      </c>
      <c r="D1237" s="59">
        <v>3035357.5961458138</v>
      </c>
      <c r="E1237" s="77">
        <f t="shared" si="29"/>
        <v>8121627.1567239966</v>
      </c>
    </row>
    <row r="1238" spans="1:5" x14ac:dyDescent="0.3">
      <c r="A1238" s="78">
        <v>1231</v>
      </c>
      <c r="B1238" s="58">
        <v>8502988.2726318222</v>
      </c>
      <c r="C1238" s="59">
        <v>2524393.9921038025</v>
      </c>
      <c r="D1238" s="59">
        <v>1694434.5689168151</v>
      </c>
      <c r="E1238" s="77">
        <f t="shared" si="29"/>
        <v>12721816.833652439</v>
      </c>
    </row>
    <row r="1239" spans="1:5" x14ac:dyDescent="0.3">
      <c r="A1239" s="78">
        <v>1232</v>
      </c>
      <c r="B1239" s="58">
        <v>9479100.2580460235</v>
      </c>
      <c r="C1239" s="59">
        <v>4271143.3083672049</v>
      </c>
      <c r="D1239" s="59">
        <v>294290.95172980073</v>
      </c>
      <c r="E1239" s="77">
        <f t="shared" si="29"/>
        <v>14044534.518143028</v>
      </c>
    </row>
    <row r="1240" spans="1:5" x14ac:dyDescent="0.3">
      <c r="A1240" s="78">
        <v>1233</v>
      </c>
      <c r="B1240" s="58">
        <v>1567026.5270404408</v>
      </c>
      <c r="C1240" s="59">
        <v>6293550.0925746206</v>
      </c>
      <c r="D1240" s="59">
        <v>1964989.4824690165</v>
      </c>
      <c r="E1240" s="77">
        <f t="shared" si="29"/>
        <v>9825566.1020840779</v>
      </c>
    </row>
    <row r="1241" spans="1:5" x14ac:dyDescent="0.3">
      <c r="A1241" s="78">
        <v>1234</v>
      </c>
      <c r="B1241" s="58">
        <v>7363532.2085042205</v>
      </c>
      <c r="C1241" s="59">
        <v>5140218.4459143234</v>
      </c>
      <c r="D1241" s="59">
        <v>0</v>
      </c>
      <c r="E1241" s="77">
        <f t="shared" si="29"/>
        <v>12503750.654418543</v>
      </c>
    </row>
    <row r="1242" spans="1:5" x14ac:dyDescent="0.3">
      <c r="A1242" s="78">
        <v>1235</v>
      </c>
      <c r="B1242" s="58">
        <v>2155844.3331017103</v>
      </c>
      <c r="C1242" s="59">
        <v>15571978.240960933</v>
      </c>
      <c r="D1242" s="59">
        <v>9825584.0470276494</v>
      </c>
      <c r="E1242" s="77">
        <f t="shared" si="29"/>
        <v>27553406.621090293</v>
      </c>
    </row>
    <row r="1243" spans="1:5" x14ac:dyDescent="0.3">
      <c r="A1243" s="78">
        <v>1236</v>
      </c>
      <c r="B1243" s="58">
        <v>12071312.840702744</v>
      </c>
      <c r="C1243" s="59">
        <v>12633941.331932886</v>
      </c>
      <c r="D1243" s="59">
        <v>125907.81673949122</v>
      </c>
      <c r="E1243" s="77">
        <f t="shared" si="29"/>
        <v>24831161.989375122</v>
      </c>
    </row>
    <row r="1244" spans="1:5" x14ac:dyDescent="0.3">
      <c r="A1244" s="78">
        <v>1237</v>
      </c>
      <c r="B1244" s="58">
        <v>11815300.035153525</v>
      </c>
      <c r="C1244" s="59">
        <v>3948041.698965366</v>
      </c>
      <c r="D1244" s="59">
        <v>730313.64366798382</v>
      </c>
      <c r="E1244" s="77">
        <f t="shared" si="29"/>
        <v>16493655.377786875</v>
      </c>
    </row>
    <row r="1245" spans="1:5" x14ac:dyDescent="0.3">
      <c r="A1245" s="78">
        <v>1238</v>
      </c>
      <c r="B1245" s="58">
        <v>2202480.0507284184</v>
      </c>
      <c r="C1245" s="59">
        <v>2720918.5776820467</v>
      </c>
      <c r="D1245" s="59">
        <v>6367684.56398704</v>
      </c>
      <c r="E1245" s="77">
        <f t="shared" si="29"/>
        <v>11291083.192397505</v>
      </c>
    </row>
    <row r="1246" spans="1:5" x14ac:dyDescent="0.3">
      <c r="A1246" s="78">
        <v>1239</v>
      </c>
      <c r="B1246" s="58">
        <v>3424617.4416105347</v>
      </c>
      <c r="C1246" s="59">
        <v>10867585.988410922</v>
      </c>
      <c r="D1246" s="59">
        <v>3071651.2122247862</v>
      </c>
      <c r="E1246" s="77">
        <f t="shared" si="29"/>
        <v>17363854.642246243</v>
      </c>
    </row>
    <row r="1247" spans="1:5" x14ac:dyDescent="0.3">
      <c r="A1247" s="78">
        <v>1240</v>
      </c>
      <c r="B1247" s="58">
        <v>16654335.466055062</v>
      </c>
      <c r="C1247" s="59">
        <v>5880747.8543113489</v>
      </c>
      <c r="D1247" s="59">
        <v>472568.40961250698</v>
      </c>
      <c r="E1247" s="77">
        <f t="shared" si="29"/>
        <v>23007651.729978919</v>
      </c>
    </row>
    <row r="1248" spans="1:5" x14ac:dyDescent="0.3">
      <c r="A1248" s="78">
        <v>1241</v>
      </c>
      <c r="B1248" s="58">
        <v>16525369.997210082</v>
      </c>
      <c r="C1248" s="59">
        <v>8301120.0668522604</v>
      </c>
      <c r="D1248" s="59">
        <v>645804.6231665595</v>
      </c>
      <c r="E1248" s="77">
        <f t="shared" si="29"/>
        <v>25472294.687228903</v>
      </c>
    </row>
    <row r="1249" spans="1:5" x14ac:dyDescent="0.3">
      <c r="A1249" s="78">
        <v>1242</v>
      </c>
      <c r="B1249" s="58">
        <v>8875370.6623926405</v>
      </c>
      <c r="C1249" s="59">
        <v>12557729.100746803</v>
      </c>
      <c r="D1249" s="59">
        <v>49531.216963080267</v>
      </c>
      <c r="E1249" s="77">
        <f t="shared" si="29"/>
        <v>21482630.98010252</v>
      </c>
    </row>
    <row r="1250" spans="1:5" x14ac:dyDescent="0.3">
      <c r="A1250" s="78">
        <v>1243</v>
      </c>
      <c r="B1250" s="58">
        <v>658790.281104177</v>
      </c>
      <c r="C1250" s="59">
        <v>3813411.1994915078</v>
      </c>
      <c r="D1250" s="59">
        <v>958237.98017938761</v>
      </c>
      <c r="E1250" s="77">
        <f t="shared" si="29"/>
        <v>5430439.4607750718</v>
      </c>
    </row>
    <row r="1251" spans="1:5" x14ac:dyDescent="0.3">
      <c r="A1251" s="78">
        <v>1244</v>
      </c>
      <c r="B1251" s="58">
        <v>12567188.542084223</v>
      </c>
      <c r="C1251" s="59">
        <v>12907837.335062023</v>
      </c>
      <c r="D1251" s="59">
        <v>740052.30108257825</v>
      </c>
      <c r="E1251" s="77">
        <f t="shared" si="29"/>
        <v>26215078.178228822</v>
      </c>
    </row>
    <row r="1252" spans="1:5" x14ac:dyDescent="0.3">
      <c r="A1252" s="78">
        <v>1245</v>
      </c>
      <c r="B1252" s="58">
        <v>1973479.6301483363</v>
      </c>
      <c r="C1252" s="59">
        <v>19143420.75554572</v>
      </c>
      <c r="D1252" s="59">
        <v>0</v>
      </c>
      <c r="E1252" s="77">
        <f t="shared" si="29"/>
        <v>21116900.385694057</v>
      </c>
    </row>
    <row r="1253" spans="1:5" x14ac:dyDescent="0.3">
      <c r="A1253" s="78">
        <v>1246</v>
      </c>
      <c r="B1253" s="58">
        <v>1528879.0069195405</v>
      </c>
      <c r="C1253" s="59">
        <v>3088049.0526995603</v>
      </c>
      <c r="D1253" s="59">
        <v>2312488.2326823194</v>
      </c>
      <c r="E1253" s="77">
        <f t="shared" si="29"/>
        <v>6929416.2923014201</v>
      </c>
    </row>
    <row r="1254" spans="1:5" x14ac:dyDescent="0.3">
      <c r="A1254" s="78">
        <v>1247</v>
      </c>
      <c r="B1254" s="58">
        <v>4118651.5225851033</v>
      </c>
      <c r="C1254" s="59">
        <v>8815313.0701331701</v>
      </c>
      <c r="D1254" s="59">
        <v>175006.85105530056</v>
      </c>
      <c r="E1254" s="77">
        <f t="shared" si="29"/>
        <v>13108971.443773573</v>
      </c>
    </row>
    <row r="1255" spans="1:5" x14ac:dyDescent="0.3">
      <c r="A1255" s="78">
        <v>1248</v>
      </c>
      <c r="B1255" s="58">
        <v>1299800.6909673959</v>
      </c>
      <c r="C1255" s="59">
        <v>6588980.5322126113</v>
      </c>
      <c r="D1255" s="59">
        <v>340888.24869692966</v>
      </c>
      <c r="E1255" s="77">
        <f t="shared" si="29"/>
        <v>8229669.471876937</v>
      </c>
    </row>
    <row r="1256" spans="1:5" x14ac:dyDescent="0.3">
      <c r="A1256" s="78">
        <v>1249</v>
      </c>
      <c r="B1256" s="58">
        <v>10885113.124951633</v>
      </c>
      <c r="C1256" s="59">
        <v>496494.89991269482</v>
      </c>
      <c r="D1256" s="59">
        <v>1765277.4513146444</v>
      </c>
      <c r="E1256" s="77">
        <f t="shared" si="29"/>
        <v>13146885.476178972</v>
      </c>
    </row>
    <row r="1257" spans="1:5" x14ac:dyDescent="0.3">
      <c r="A1257" s="78">
        <v>1250</v>
      </c>
      <c r="B1257" s="58">
        <v>11186091.516550956</v>
      </c>
      <c r="C1257" s="59">
        <v>8731406.1935408115</v>
      </c>
      <c r="D1257" s="59">
        <v>67278.497071741513</v>
      </c>
      <c r="E1257" s="77">
        <f t="shared" si="29"/>
        <v>19984776.207163513</v>
      </c>
    </row>
    <row r="1258" spans="1:5" x14ac:dyDescent="0.3">
      <c r="A1258" s="78">
        <v>1251</v>
      </c>
      <c r="B1258" s="58">
        <v>5239287.0050440151</v>
      </c>
      <c r="C1258" s="59">
        <v>14150416.602143412</v>
      </c>
      <c r="D1258" s="59">
        <v>77749.322830470905</v>
      </c>
      <c r="E1258" s="77">
        <f t="shared" si="29"/>
        <v>19467452.9300179</v>
      </c>
    </row>
    <row r="1259" spans="1:5" x14ac:dyDescent="0.3">
      <c r="A1259" s="78">
        <v>1252</v>
      </c>
      <c r="B1259" s="58">
        <v>8719751.6745693702</v>
      </c>
      <c r="C1259" s="59">
        <v>2318610.6206028801</v>
      </c>
      <c r="D1259" s="59">
        <v>2104558.1277167518</v>
      </c>
      <c r="E1259" s="77">
        <f t="shared" si="29"/>
        <v>13142920.422889002</v>
      </c>
    </row>
    <row r="1260" spans="1:5" x14ac:dyDescent="0.3">
      <c r="A1260" s="78">
        <v>1253</v>
      </c>
      <c r="B1260" s="58">
        <v>8601244.8497575074</v>
      </c>
      <c r="C1260" s="59">
        <v>3823183.0109304497</v>
      </c>
      <c r="D1260" s="59">
        <v>1629495.4174218415</v>
      </c>
      <c r="E1260" s="77">
        <f t="shared" si="29"/>
        <v>14053923.278109798</v>
      </c>
    </row>
    <row r="1261" spans="1:5" x14ac:dyDescent="0.3">
      <c r="A1261" s="78">
        <v>1254</v>
      </c>
      <c r="B1261" s="58">
        <v>25405576.097028285</v>
      </c>
      <c r="C1261" s="59">
        <v>10163286.47788251</v>
      </c>
      <c r="D1261" s="59">
        <v>1537533.2981887399</v>
      </c>
      <c r="E1261" s="77">
        <f t="shared" si="29"/>
        <v>37106395.873099536</v>
      </c>
    </row>
    <row r="1262" spans="1:5" x14ac:dyDescent="0.3">
      <c r="A1262" s="78">
        <v>1255</v>
      </c>
      <c r="B1262" s="58">
        <v>3805215.5270108781</v>
      </c>
      <c r="C1262" s="59">
        <v>11538059.661536999</v>
      </c>
      <c r="D1262" s="59">
        <v>985630.20262252842</v>
      </c>
      <c r="E1262" s="77">
        <f t="shared" si="29"/>
        <v>16328905.391170407</v>
      </c>
    </row>
    <row r="1263" spans="1:5" x14ac:dyDescent="0.3">
      <c r="A1263" s="78">
        <v>1256</v>
      </c>
      <c r="B1263" s="58">
        <v>10898316.323330972</v>
      </c>
      <c r="C1263" s="59">
        <v>6052999.2174370512</v>
      </c>
      <c r="D1263" s="59">
        <v>0</v>
      </c>
      <c r="E1263" s="77">
        <f t="shared" si="29"/>
        <v>16951315.540768024</v>
      </c>
    </row>
    <row r="1264" spans="1:5" x14ac:dyDescent="0.3">
      <c r="A1264" s="78">
        <v>1257</v>
      </c>
      <c r="B1264" s="58">
        <v>24979552.283516355</v>
      </c>
      <c r="C1264" s="59">
        <v>10366788.756861623</v>
      </c>
      <c r="D1264" s="59">
        <v>759493.2819706531</v>
      </c>
      <c r="E1264" s="77">
        <f t="shared" si="29"/>
        <v>36105834.322348624</v>
      </c>
    </row>
    <row r="1265" spans="1:5" x14ac:dyDescent="0.3">
      <c r="A1265" s="78">
        <v>1258</v>
      </c>
      <c r="B1265" s="58">
        <v>8000352.6528188316</v>
      </c>
      <c r="C1265" s="59">
        <v>4081747.3499734551</v>
      </c>
      <c r="D1265" s="59">
        <v>2327327.3268176522</v>
      </c>
      <c r="E1265" s="77">
        <f t="shared" si="29"/>
        <v>14409427.32960994</v>
      </c>
    </row>
    <row r="1266" spans="1:5" x14ac:dyDescent="0.3">
      <c r="A1266" s="78">
        <v>1259</v>
      </c>
      <c r="B1266" s="58">
        <v>2715172.3964708503</v>
      </c>
      <c r="C1266" s="59">
        <v>582536.9287165422</v>
      </c>
      <c r="D1266" s="59">
        <v>636571.36307239986</v>
      </c>
      <c r="E1266" s="77">
        <f t="shared" si="29"/>
        <v>3934280.6882597925</v>
      </c>
    </row>
    <row r="1267" spans="1:5" x14ac:dyDescent="0.3">
      <c r="A1267" s="78">
        <v>1260</v>
      </c>
      <c r="B1267" s="58">
        <v>13577824.237553783</v>
      </c>
      <c r="C1267" s="59">
        <v>1385136.9145718426</v>
      </c>
      <c r="D1267" s="59">
        <v>75501.089990120468</v>
      </c>
      <c r="E1267" s="77">
        <f t="shared" si="29"/>
        <v>15038462.242115745</v>
      </c>
    </row>
    <row r="1268" spans="1:5" x14ac:dyDescent="0.3">
      <c r="A1268" s="78">
        <v>1261</v>
      </c>
      <c r="B1268" s="58">
        <v>8146034.1524536032</v>
      </c>
      <c r="C1268" s="59">
        <v>9497965.5373889562</v>
      </c>
      <c r="D1268" s="59">
        <v>0</v>
      </c>
      <c r="E1268" s="77">
        <f t="shared" si="29"/>
        <v>17643999.689842559</v>
      </c>
    </row>
    <row r="1269" spans="1:5" x14ac:dyDescent="0.3">
      <c r="A1269" s="78">
        <v>1262</v>
      </c>
      <c r="B1269" s="58">
        <v>1916501.8605654556</v>
      </c>
      <c r="C1269" s="59">
        <v>13499105.000878317</v>
      </c>
      <c r="D1269" s="59">
        <v>5575972.779378864</v>
      </c>
      <c r="E1269" s="77">
        <f t="shared" si="29"/>
        <v>20991579.640822638</v>
      </c>
    </row>
    <row r="1270" spans="1:5" x14ac:dyDescent="0.3">
      <c r="A1270" s="78">
        <v>1263</v>
      </c>
      <c r="B1270" s="58">
        <v>11243496.175877938</v>
      </c>
      <c r="C1270" s="59">
        <v>7037816.5912022823</v>
      </c>
      <c r="D1270" s="59">
        <v>523920.50677061238</v>
      </c>
      <c r="E1270" s="77">
        <f t="shared" si="29"/>
        <v>18805233.273850832</v>
      </c>
    </row>
    <row r="1271" spans="1:5" x14ac:dyDescent="0.3">
      <c r="A1271" s="78">
        <v>1264</v>
      </c>
      <c r="B1271" s="58">
        <v>1142232.3676352277</v>
      </c>
      <c r="C1271" s="59">
        <v>636738.131648915</v>
      </c>
      <c r="D1271" s="59">
        <v>136734.96384201289</v>
      </c>
      <c r="E1271" s="77">
        <f t="shared" si="29"/>
        <v>1915705.4631261555</v>
      </c>
    </row>
    <row r="1272" spans="1:5" x14ac:dyDescent="0.3">
      <c r="A1272" s="78">
        <v>1265</v>
      </c>
      <c r="B1272" s="58">
        <v>4671923.9534951821</v>
      </c>
      <c r="C1272" s="59">
        <v>4875542.19289946</v>
      </c>
      <c r="D1272" s="59">
        <v>2325247.061565957</v>
      </c>
      <c r="E1272" s="77">
        <f t="shared" si="29"/>
        <v>11872713.207960598</v>
      </c>
    </row>
    <row r="1273" spans="1:5" x14ac:dyDescent="0.3">
      <c r="A1273" s="78">
        <v>1266</v>
      </c>
      <c r="B1273" s="58">
        <v>3123871.8211905267</v>
      </c>
      <c r="C1273" s="59">
        <v>26426089.495382443</v>
      </c>
      <c r="D1273" s="59">
        <v>43895.743987715585</v>
      </c>
      <c r="E1273" s="77">
        <f t="shared" si="29"/>
        <v>29593857.060560688</v>
      </c>
    </row>
    <row r="1274" spans="1:5" x14ac:dyDescent="0.3">
      <c r="A1274" s="78">
        <v>1267</v>
      </c>
      <c r="B1274" s="58">
        <v>58250607.162425876</v>
      </c>
      <c r="C1274" s="59">
        <v>3498353.4019346614</v>
      </c>
      <c r="D1274" s="59">
        <v>9387649.3793869074</v>
      </c>
      <c r="E1274" s="77">
        <f t="shared" si="29"/>
        <v>71136609.943747446</v>
      </c>
    </row>
    <row r="1275" spans="1:5" x14ac:dyDescent="0.3">
      <c r="A1275" s="78">
        <v>1268</v>
      </c>
      <c r="B1275" s="58">
        <v>6119210.0880446304</v>
      </c>
      <c r="C1275" s="59">
        <v>1451167.6687647973</v>
      </c>
      <c r="D1275" s="59">
        <v>826211.43062994396</v>
      </c>
      <c r="E1275" s="77">
        <f t="shared" si="29"/>
        <v>8396589.1874393709</v>
      </c>
    </row>
    <row r="1276" spans="1:5" x14ac:dyDescent="0.3">
      <c r="A1276" s="78">
        <v>1269</v>
      </c>
      <c r="B1276" s="58">
        <v>9343866.960614074</v>
      </c>
      <c r="C1276" s="59">
        <v>4024052.7344674943</v>
      </c>
      <c r="D1276" s="59">
        <v>1065068.2869293336</v>
      </c>
      <c r="E1276" s="77">
        <f t="shared" si="29"/>
        <v>14432987.982010903</v>
      </c>
    </row>
    <row r="1277" spans="1:5" x14ac:dyDescent="0.3">
      <c r="A1277" s="78">
        <v>1270</v>
      </c>
      <c r="B1277" s="58">
        <v>4513573.4742007349</v>
      </c>
      <c r="C1277" s="59">
        <v>3062186.6360860881</v>
      </c>
      <c r="D1277" s="59">
        <v>1001800.7711030171</v>
      </c>
      <c r="E1277" s="77">
        <f t="shared" si="29"/>
        <v>8577560.8813898396</v>
      </c>
    </row>
    <row r="1278" spans="1:5" x14ac:dyDescent="0.3">
      <c r="A1278" s="78">
        <v>1271</v>
      </c>
      <c r="B1278" s="58">
        <v>17111336.004242219</v>
      </c>
      <c r="C1278" s="59">
        <v>2069344.4751954395</v>
      </c>
      <c r="D1278" s="59">
        <v>60606.946589851475</v>
      </c>
      <c r="E1278" s="77">
        <f t="shared" si="29"/>
        <v>19241287.426027507</v>
      </c>
    </row>
    <row r="1279" spans="1:5" x14ac:dyDescent="0.3">
      <c r="A1279" s="78">
        <v>1272</v>
      </c>
      <c r="B1279" s="58">
        <v>593116.44013567432</v>
      </c>
      <c r="C1279" s="59">
        <v>13339244.479574036</v>
      </c>
      <c r="D1279" s="59">
        <v>3797041.7268768447</v>
      </c>
      <c r="E1279" s="77">
        <f t="shared" si="29"/>
        <v>17729402.646586556</v>
      </c>
    </row>
    <row r="1280" spans="1:5" x14ac:dyDescent="0.3">
      <c r="A1280" s="78">
        <v>1273</v>
      </c>
      <c r="B1280" s="58">
        <v>4699698.4056650037</v>
      </c>
      <c r="C1280" s="59">
        <v>1268519.5062838346</v>
      </c>
      <c r="D1280" s="59">
        <v>1082772.8575104484</v>
      </c>
      <c r="E1280" s="77">
        <f t="shared" si="29"/>
        <v>7050990.7694592867</v>
      </c>
    </row>
    <row r="1281" spans="1:5" x14ac:dyDescent="0.3">
      <c r="A1281" s="78">
        <v>1274</v>
      </c>
      <c r="B1281" s="58">
        <v>29489849.523043573</v>
      </c>
      <c r="C1281" s="59">
        <v>9640545.6842169408</v>
      </c>
      <c r="D1281" s="59">
        <v>0</v>
      </c>
      <c r="E1281" s="77">
        <f t="shared" si="29"/>
        <v>39130395.207260512</v>
      </c>
    </row>
    <row r="1282" spans="1:5" x14ac:dyDescent="0.3">
      <c r="A1282" s="78">
        <v>1275</v>
      </c>
      <c r="B1282" s="58">
        <v>33267551.935603946</v>
      </c>
      <c r="C1282" s="59">
        <v>7112947.6049324069</v>
      </c>
      <c r="D1282" s="59">
        <v>1124044.6943375682</v>
      </c>
      <c r="E1282" s="77">
        <f t="shared" si="29"/>
        <v>41504544.234873921</v>
      </c>
    </row>
    <row r="1283" spans="1:5" x14ac:dyDescent="0.3">
      <c r="A1283" s="78">
        <v>1276</v>
      </c>
      <c r="B1283" s="58">
        <v>2312099.2967452859</v>
      </c>
      <c r="C1283" s="59">
        <v>19409555.468268469</v>
      </c>
      <c r="D1283" s="59">
        <v>2085042.5861955245</v>
      </c>
      <c r="E1283" s="77">
        <f t="shared" si="29"/>
        <v>23806697.351209279</v>
      </c>
    </row>
    <row r="1284" spans="1:5" x14ac:dyDescent="0.3">
      <c r="A1284" s="78">
        <v>1277</v>
      </c>
      <c r="B1284" s="58">
        <v>3791096.2622533794</v>
      </c>
      <c r="C1284" s="59">
        <v>780524.05625018093</v>
      </c>
      <c r="D1284" s="59">
        <v>3548952.9032988455</v>
      </c>
      <c r="E1284" s="77">
        <f t="shared" si="29"/>
        <v>8120573.221802406</v>
      </c>
    </row>
    <row r="1285" spans="1:5" x14ac:dyDescent="0.3">
      <c r="A1285" s="78">
        <v>1278</v>
      </c>
      <c r="B1285" s="58">
        <v>7522159.7183391685</v>
      </c>
      <c r="C1285" s="59">
        <v>10861206.660573637</v>
      </c>
      <c r="D1285" s="59">
        <v>1652551.0464365655</v>
      </c>
      <c r="E1285" s="77">
        <f t="shared" si="29"/>
        <v>20035917.425349373</v>
      </c>
    </row>
    <row r="1286" spans="1:5" x14ac:dyDescent="0.3">
      <c r="A1286" s="78">
        <v>1279</v>
      </c>
      <c r="B1286" s="58">
        <v>2366124.3480355702</v>
      </c>
      <c r="C1286" s="59">
        <v>749582.82311255089</v>
      </c>
      <c r="D1286" s="59">
        <v>469813.93012986059</v>
      </c>
      <c r="E1286" s="77">
        <f t="shared" si="29"/>
        <v>3585521.1012779819</v>
      </c>
    </row>
    <row r="1287" spans="1:5" x14ac:dyDescent="0.3">
      <c r="A1287" s="78">
        <v>1280</v>
      </c>
      <c r="B1287" s="58">
        <v>16346457.057393616</v>
      </c>
      <c r="C1287" s="59">
        <v>19776193.915454138</v>
      </c>
      <c r="D1287" s="59">
        <v>3447062.2523407866</v>
      </c>
      <c r="E1287" s="77">
        <f t="shared" si="29"/>
        <v>39569713.225188538</v>
      </c>
    </row>
    <row r="1288" spans="1:5" x14ac:dyDescent="0.3">
      <c r="A1288" s="78">
        <v>1281</v>
      </c>
      <c r="B1288" s="58">
        <v>6607866.6410299875</v>
      </c>
      <c r="C1288" s="59">
        <v>11690369.629901063</v>
      </c>
      <c r="D1288" s="59">
        <v>375222.34220778377</v>
      </c>
      <c r="E1288" s="77">
        <f t="shared" si="29"/>
        <v>18673458.613138832</v>
      </c>
    </row>
    <row r="1289" spans="1:5" x14ac:dyDescent="0.3">
      <c r="A1289" s="78">
        <v>1282</v>
      </c>
      <c r="B1289" s="58">
        <v>19443021.835764259</v>
      </c>
      <c r="C1289" s="59">
        <v>2504870.6608472769</v>
      </c>
      <c r="D1289" s="59">
        <v>1022692.2598449441</v>
      </c>
      <c r="E1289" s="77">
        <f t="shared" ref="E1289:E1352" si="30">SUM(B1289:D1289)</f>
        <v>22970584.756456479</v>
      </c>
    </row>
    <row r="1290" spans="1:5" x14ac:dyDescent="0.3">
      <c r="A1290" s="78">
        <v>1283</v>
      </c>
      <c r="B1290" s="58">
        <v>2552534.5942752277</v>
      </c>
      <c r="C1290" s="59">
        <v>0</v>
      </c>
      <c r="D1290" s="59">
        <v>2633032.3199450085</v>
      </c>
      <c r="E1290" s="77">
        <f t="shared" si="30"/>
        <v>5185566.9142202362</v>
      </c>
    </row>
    <row r="1291" spans="1:5" x14ac:dyDescent="0.3">
      <c r="A1291" s="78">
        <v>1284</v>
      </c>
      <c r="B1291" s="58">
        <v>1087078.1844636984</v>
      </c>
      <c r="C1291" s="59">
        <v>0</v>
      </c>
      <c r="D1291" s="59">
        <v>1045562.6470837403</v>
      </c>
      <c r="E1291" s="77">
        <f t="shared" si="30"/>
        <v>2132640.8315474386</v>
      </c>
    </row>
    <row r="1292" spans="1:5" x14ac:dyDescent="0.3">
      <c r="A1292" s="78">
        <v>1285</v>
      </c>
      <c r="B1292" s="58">
        <v>2075204.5150803393</v>
      </c>
      <c r="C1292" s="59">
        <v>0</v>
      </c>
      <c r="D1292" s="59">
        <v>390345.35222456336</v>
      </c>
      <c r="E1292" s="77">
        <f t="shared" si="30"/>
        <v>2465549.8673049025</v>
      </c>
    </row>
    <row r="1293" spans="1:5" x14ac:dyDescent="0.3">
      <c r="A1293" s="78">
        <v>1286</v>
      </c>
      <c r="B1293" s="58">
        <v>4944452.2922139326</v>
      </c>
      <c r="C1293" s="59">
        <v>15378842.549723445</v>
      </c>
      <c r="D1293" s="59">
        <v>10533905.778879048</v>
      </c>
      <c r="E1293" s="77">
        <f t="shared" si="30"/>
        <v>30857200.620816424</v>
      </c>
    </row>
    <row r="1294" spans="1:5" x14ac:dyDescent="0.3">
      <c r="A1294" s="78">
        <v>1287</v>
      </c>
      <c r="B1294" s="58">
        <v>9164044.4700576309</v>
      </c>
      <c r="C1294" s="59">
        <v>17159426.247928839</v>
      </c>
      <c r="D1294" s="59">
        <v>11680642.636087187</v>
      </c>
      <c r="E1294" s="77">
        <f t="shared" si="30"/>
        <v>38004113.354073659</v>
      </c>
    </row>
    <row r="1295" spans="1:5" x14ac:dyDescent="0.3">
      <c r="A1295" s="78">
        <v>1288</v>
      </c>
      <c r="B1295" s="58">
        <v>1520171.4919547404</v>
      </c>
      <c r="C1295" s="59">
        <v>7284436.8899057303</v>
      </c>
      <c r="D1295" s="59">
        <v>11330191.141579125</v>
      </c>
      <c r="E1295" s="77">
        <f t="shared" si="30"/>
        <v>20134799.523439594</v>
      </c>
    </row>
    <row r="1296" spans="1:5" x14ac:dyDescent="0.3">
      <c r="A1296" s="78">
        <v>1289</v>
      </c>
      <c r="B1296" s="58">
        <v>14864887.029791579</v>
      </c>
      <c r="C1296" s="59">
        <v>7966012.6927578114</v>
      </c>
      <c r="D1296" s="59">
        <v>1089974.9085399101</v>
      </c>
      <c r="E1296" s="77">
        <f t="shared" si="30"/>
        <v>23920874.6310893</v>
      </c>
    </row>
    <row r="1297" spans="1:5" x14ac:dyDescent="0.3">
      <c r="A1297" s="78">
        <v>1290</v>
      </c>
      <c r="B1297" s="58">
        <v>8129532.8183904821</v>
      </c>
      <c r="C1297" s="59">
        <v>0</v>
      </c>
      <c r="D1297" s="59">
        <v>1285738.6630137912</v>
      </c>
      <c r="E1297" s="77">
        <f t="shared" si="30"/>
        <v>9415271.4814042728</v>
      </c>
    </row>
    <row r="1298" spans="1:5" x14ac:dyDescent="0.3">
      <c r="A1298" s="78">
        <v>1291</v>
      </c>
      <c r="B1298" s="58">
        <v>25095840.217964239</v>
      </c>
      <c r="C1298" s="59">
        <v>38332382.732654348</v>
      </c>
      <c r="D1298" s="59">
        <v>104285.45009197546</v>
      </c>
      <c r="E1298" s="77">
        <f t="shared" si="30"/>
        <v>63532508.40071056</v>
      </c>
    </row>
    <row r="1299" spans="1:5" x14ac:dyDescent="0.3">
      <c r="A1299" s="78">
        <v>1292</v>
      </c>
      <c r="B1299" s="58">
        <v>28103511.329560354</v>
      </c>
      <c r="C1299" s="59">
        <v>15595697.736894928</v>
      </c>
      <c r="D1299" s="59">
        <v>6739394.6631954238</v>
      </c>
      <c r="E1299" s="77">
        <f t="shared" si="30"/>
        <v>50438603.729650706</v>
      </c>
    </row>
    <row r="1300" spans="1:5" x14ac:dyDescent="0.3">
      <c r="A1300" s="78">
        <v>1293</v>
      </c>
      <c r="B1300" s="58">
        <v>10125482.588689674</v>
      </c>
      <c r="C1300" s="59">
        <v>2605535.9040312446</v>
      </c>
      <c r="D1300" s="59">
        <v>7538606.5918693114</v>
      </c>
      <c r="E1300" s="77">
        <f t="shared" si="30"/>
        <v>20269625.08459023</v>
      </c>
    </row>
    <row r="1301" spans="1:5" x14ac:dyDescent="0.3">
      <c r="A1301" s="78">
        <v>1294</v>
      </c>
      <c r="B1301" s="58">
        <v>10661838.907261785</v>
      </c>
      <c r="C1301" s="59">
        <v>0</v>
      </c>
      <c r="D1301" s="59">
        <v>449385.34338476288</v>
      </c>
      <c r="E1301" s="77">
        <f t="shared" si="30"/>
        <v>11111224.250646548</v>
      </c>
    </row>
    <row r="1302" spans="1:5" x14ac:dyDescent="0.3">
      <c r="A1302" s="78">
        <v>1295</v>
      </c>
      <c r="B1302" s="58">
        <v>19467183.251860045</v>
      </c>
      <c r="C1302" s="59">
        <v>5776560.0589214014</v>
      </c>
      <c r="D1302" s="59">
        <v>6231691.0567618608</v>
      </c>
      <c r="E1302" s="77">
        <f t="shared" si="30"/>
        <v>31475434.367543306</v>
      </c>
    </row>
    <row r="1303" spans="1:5" x14ac:dyDescent="0.3">
      <c r="A1303" s="78">
        <v>1296</v>
      </c>
      <c r="B1303" s="58">
        <v>3172443.3256116859</v>
      </c>
      <c r="C1303" s="59">
        <v>320313.9369459998</v>
      </c>
      <c r="D1303" s="59">
        <v>620416.27417548932</v>
      </c>
      <c r="E1303" s="77">
        <f t="shared" si="30"/>
        <v>4113173.5367331752</v>
      </c>
    </row>
    <row r="1304" spans="1:5" x14ac:dyDescent="0.3">
      <c r="A1304" s="78">
        <v>1297</v>
      </c>
      <c r="B1304" s="58">
        <v>4280188.330325556</v>
      </c>
      <c r="C1304" s="59">
        <v>4244721.5423252108</v>
      </c>
      <c r="D1304" s="59">
        <v>3073073.716773117</v>
      </c>
      <c r="E1304" s="77">
        <f t="shared" si="30"/>
        <v>11597983.589423884</v>
      </c>
    </row>
    <row r="1305" spans="1:5" x14ac:dyDescent="0.3">
      <c r="A1305" s="78">
        <v>1298</v>
      </c>
      <c r="B1305" s="58">
        <v>4428432.8224846646</v>
      </c>
      <c r="C1305" s="59">
        <v>4655152.6502580261</v>
      </c>
      <c r="D1305" s="59">
        <v>0</v>
      </c>
      <c r="E1305" s="77">
        <f t="shared" si="30"/>
        <v>9083585.4727426916</v>
      </c>
    </row>
    <row r="1306" spans="1:5" x14ac:dyDescent="0.3">
      <c r="A1306" s="78">
        <v>1299</v>
      </c>
      <c r="B1306" s="58">
        <v>1393335.1901744781</v>
      </c>
      <c r="C1306" s="59">
        <v>14382414.836776331</v>
      </c>
      <c r="D1306" s="59">
        <v>404602.45711101941</v>
      </c>
      <c r="E1306" s="77">
        <f t="shared" si="30"/>
        <v>16180352.48406183</v>
      </c>
    </row>
    <row r="1307" spans="1:5" x14ac:dyDescent="0.3">
      <c r="A1307" s="78">
        <v>1300</v>
      </c>
      <c r="B1307" s="58">
        <v>6171391.1597673362</v>
      </c>
      <c r="C1307" s="59">
        <v>5226379.5795079684</v>
      </c>
      <c r="D1307" s="59">
        <v>1126795.6633853591</v>
      </c>
      <c r="E1307" s="77">
        <f t="shared" si="30"/>
        <v>12524566.402660664</v>
      </c>
    </row>
    <row r="1308" spans="1:5" x14ac:dyDescent="0.3">
      <c r="A1308" s="78">
        <v>1301</v>
      </c>
      <c r="B1308" s="58">
        <v>3086900.4896733118</v>
      </c>
      <c r="C1308" s="59">
        <v>0</v>
      </c>
      <c r="D1308" s="59">
        <v>4700.1140102184418</v>
      </c>
      <c r="E1308" s="77">
        <f t="shared" si="30"/>
        <v>3091600.6036835304</v>
      </c>
    </row>
    <row r="1309" spans="1:5" x14ac:dyDescent="0.3">
      <c r="A1309" s="78">
        <v>1302</v>
      </c>
      <c r="B1309" s="58">
        <v>622140.72797585232</v>
      </c>
      <c r="C1309" s="59">
        <v>4975586.5500232186</v>
      </c>
      <c r="D1309" s="59">
        <v>2526866.5058563882</v>
      </c>
      <c r="E1309" s="77">
        <f t="shared" si="30"/>
        <v>8124593.7838554597</v>
      </c>
    </row>
    <row r="1310" spans="1:5" x14ac:dyDescent="0.3">
      <c r="A1310" s="78">
        <v>1303</v>
      </c>
      <c r="B1310" s="58">
        <v>19520086.167977553</v>
      </c>
      <c r="C1310" s="59">
        <v>10477690.799276143</v>
      </c>
      <c r="D1310" s="59">
        <v>8557225.1232772581</v>
      </c>
      <c r="E1310" s="77">
        <f t="shared" si="30"/>
        <v>38555002.090530954</v>
      </c>
    </row>
    <row r="1311" spans="1:5" x14ac:dyDescent="0.3">
      <c r="A1311" s="78">
        <v>1304</v>
      </c>
      <c r="B1311" s="58">
        <v>15046901.060747663</v>
      </c>
      <c r="C1311" s="59">
        <v>8490848.1683545001</v>
      </c>
      <c r="D1311" s="59">
        <v>9180422.3656255137</v>
      </c>
      <c r="E1311" s="77">
        <f t="shared" si="30"/>
        <v>32718171.59472768</v>
      </c>
    </row>
    <row r="1312" spans="1:5" x14ac:dyDescent="0.3">
      <c r="A1312" s="78">
        <v>1305</v>
      </c>
      <c r="B1312" s="58">
        <v>1953363.1837433076</v>
      </c>
      <c r="C1312" s="59">
        <v>2467556.2926888862</v>
      </c>
      <c r="D1312" s="59">
        <v>2027615.4628786955</v>
      </c>
      <c r="E1312" s="77">
        <f t="shared" si="30"/>
        <v>6448534.9393108897</v>
      </c>
    </row>
    <row r="1313" spans="1:5" x14ac:dyDescent="0.3">
      <c r="A1313" s="78">
        <v>1306</v>
      </c>
      <c r="B1313" s="58">
        <v>1367358.9009093107</v>
      </c>
      <c r="C1313" s="59">
        <v>5189841.7026302833</v>
      </c>
      <c r="D1313" s="59">
        <v>0</v>
      </c>
      <c r="E1313" s="77">
        <f t="shared" si="30"/>
        <v>6557200.6035395935</v>
      </c>
    </row>
    <row r="1314" spans="1:5" x14ac:dyDescent="0.3">
      <c r="A1314" s="78">
        <v>1307</v>
      </c>
      <c r="B1314" s="58">
        <v>6011138.2126016235</v>
      </c>
      <c r="C1314" s="59">
        <v>0</v>
      </c>
      <c r="D1314" s="59">
        <v>0</v>
      </c>
      <c r="E1314" s="77">
        <f t="shared" si="30"/>
        <v>6011138.2126016235</v>
      </c>
    </row>
    <row r="1315" spans="1:5" x14ac:dyDescent="0.3">
      <c r="A1315" s="78">
        <v>1308</v>
      </c>
      <c r="B1315" s="58">
        <v>10227386.704531631</v>
      </c>
      <c r="C1315" s="59">
        <v>2715495.7472707494</v>
      </c>
      <c r="D1315" s="59">
        <v>2094722.8864627527</v>
      </c>
      <c r="E1315" s="77">
        <f t="shared" si="30"/>
        <v>15037605.338265132</v>
      </c>
    </row>
    <row r="1316" spans="1:5" x14ac:dyDescent="0.3">
      <c r="A1316" s="78">
        <v>1309</v>
      </c>
      <c r="B1316" s="58">
        <v>19213965.438200582</v>
      </c>
      <c r="C1316" s="59">
        <v>3349781.6291254959</v>
      </c>
      <c r="D1316" s="59">
        <v>4055608.5995291946</v>
      </c>
      <c r="E1316" s="77">
        <f t="shared" si="30"/>
        <v>26619355.666855272</v>
      </c>
    </row>
    <row r="1317" spans="1:5" x14ac:dyDescent="0.3">
      <c r="A1317" s="78">
        <v>1310</v>
      </c>
      <c r="B1317" s="58">
        <v>1354938.5242433029</v>
      </c>
      <c r="C1317" s="59">
        <v>2894413.2781558805</v>
      </c>
      <c r="D1317" s="59">
        <v>7836876.2669790704</v>
      </c>
      <c r="E1317" s="77">
        <f t="shared" si="30"/>
        <v>12086228.069378253</v>
      </c>
    </row>
    <row r="1318" spans="1:5" x14ac:dyDescent="0.3">
      <c r="A1318" s="78">
        <v>1311</v>
      </c>
      <c r="B1318" s="58">
        <v>2267479.2462913133</v>
      </c>
      <c r="C1318" s="59">
        <v>10949681.724110065</v>
      </c>
      <c r="D1318" s="59">
        <v>3976325.3882426633</v>
      </c>
      <c r="E1318" s="77">
        <f t="shared" si="30"/>
        <v>17193486.358644042</v>
      </c>
    </row>
    <row r="1319" spans="1:5" x14ac:dyDescent="0.3">
      <c r="A1319" s="78">
        <v>1312</v>
      </c>
      <c r="B1319" s="58">
        <v>3461517.9947663117</v>
      </c>
      <c r="C1319" s="59">
        <v>6568227.8257845398</v>
      </c>
      <c r="D1319" s="59">
        <v>7776058.7851433735</v>
      </c>
      <c r="E1319" s="77">
        <f t="shared" si="30"/>
        <v>17805804.605694227</v>
      </c>
    </row>
    <row r="1320" spans="1:5" x14ac:dyDescent="0.3">
      <c r="A1320" s="78">
        <v>1313</v>
      </c>
      <c r="B1320" s="58">
        <v>10242239.556016471</v>
      </c>
      <c r="C1320" s="59">
        <v>0</v>
      </c>
      <c r="D1320" s="59">
        <v>661848.74524967279</v>
      </c>
      <c r="E1320" s="77">
        <f t="shared" si="30"/>
        <v>10904088.301266145</v>
      </c>
    </row>
    <row r="1321" spans="1:5" x14ac:dyDescent="0.3">
      <c r="A1321" s="78">
        <v>1314</v>
      </c>
      <c r="B1321" s="58">
        <v>7724855.62191555</v>
      </c>
      <c r="C1321" s="59">
        <v>94914.339604106994</v>
      </c>
      <c r="D1321" s="59">
        <v>0</v>
      </c>
      <c r="E1321" s="77">
        <f t="shared" si="30"/>
        <v>7819769.9615196567</v>
      </c>
    </row>
    <row r="1322" spans="1:5" x14ac:dyDescent="0.3">
      <c r="A1322" s="78">
        <v>1315</v>
      </c>
      <c r="B1322" s="58">
        <v>11413344.880991837</v>
      </c>
      <c r="C1322" s="59">
        <v>4449053.3398395646</v>
      </c>
      <c r="D1322" s="59">
        <v>27963.831779054592</v>
      </c>
      <c r="E1322" s="77">
        <f t="shared" si="30"/>
        <v>15890362.052610457</v>
      </c>
    </row>
    <row r="1323" spans="1:5" x14ac:dyDescent="0.3">
      <c r="A1323" s="78">
        <v>1316</v>
      </c>
      <c r="B1323" s="58">
        <v>10698495.026592813</v>
      </c>
      <c r="C1323" s="59">
        <v>2682400.8246867894</v>
      </c>
      <c r="D1323" s="59">
        <v>565678.90061284159</v>
      </c>
      <c r="E1323" s="77">
        <f t="shared" si="30"/>
        <v>13946574.751892446</v>
      </c>
    </row>
    <row r="1324" spans="1:5" x14ac:dyDescent="0.3">
      <c r="A1324" s="78">
        <v>1317</v>
      </c>
      <c r="B1324" s="58">
        <v>5355447.4395318097</v>
      </c>
      <c r="C1324" s="59">
        <v>1686802.9770731663</v>
      </c>
      <c r="D1324" s="59">
        <v>1033303.5397387819</v>
      </c>
      <c r="E1324" s="77">
        <f t="shared" si="30"/>
        <v>8075553.9563437579</v>
      </c>
    </row>
    <row r="1325" spans="1:5" x14ac:dyDescent="0.3">
      <c r="A1325" s="78">
        <v>1318</v>
      </c>
      <c r="B1325" s="58">
        <v>6149739.7231239136</v>
      </c>
      <c r="C1325" s="59">
        <v>8087000.176022755</v>
      </c>
      <c r="D1325" s="59">
        <v>75052.507941694988</v>
      </c>
      <c r="E1325" s="77">
        <f t="shared" si="30"/>
        <v>14311792.407088364</v>
      </c>
    </row>
    <row r="1326" spans="1:5" x14ac:dyDescent="0.3">
      <c r="A1326" s="78">
        <v>1319</v>
      </c>
      <c r="B1326" s="58">
        <v>2056770.5217428755</v>
      </c>
      <c r="C1326" s="59">
        <v>4726526.6763998643</v>
      </c>
      <c r="D1326" s="59">
        <v>2084037.3363372814</v>
      </c>
      <c r="E1326" s="77">
        <f t="shared" si="30"/>
        <v>8867334.5344800204</v>
      </c>
    </row>
    <row r="1327" spans="1:5" x14ac:dyDescent="0.3">
      <c r="A1327" s="78">
        <v>1320</v>
      </c>
      <c r="B1327" s="58">
        <v>3895053.2089552712</v>
      </c>
      <c r="C1327" s="59">
        <v>4959358.8717859322</v>
      </c>
      <c r="D1327" s="59">
        <v>4030106.7840236719</v>
      </c>
      <c r="E1327" s="77">
        <f t="shared" si="30"/>
        <v>12884518.864764877</v>
      </c>
    </row>
    <row r="1328" spans="1:5" x14ac:dyDescent="0.3">
      <c r="A1328" s="78">
        <v>1321</v>
      </c>
      <c r="B1328" s="58">
        <v>11432712.053673513</v>
      </c>
      <c r="C1328" s="59">
        <v>25298571.270976055</v>
      </c>
      <c r="D1328" s="59">
        <v>13559942.00494781</v>
      </c>
      <c r="E1328" s="77">
        <f t="shared" si="30"/>
        <v>50291225.329597384</v>
      </c>
    </row>
    <row r="1329" spans="1:5" x14ac:dyDescent="0.3">
      <c r="A1329" s="78">
        <v>1322</v>
      </c>
      <c r="B1329" s="58">
        <v>4880748.0669554407</v>
      </c>
      <c r="C1329" s="59">
        <v>8132725.6127456082</v>
      </c>
      <c r="D1329" s="59">
        <v>126523.97599631541</v>
      </c>
      <c r="E1329" s="77">
        <f t="shared" si="30"/>
        <v>13139997.655697364</v>
      </c>
    </row>
    <row r="1330" spans="1:5" x14ac:dyDescent="0.3">
      <c r="A1330" s="78">
        <v>1323</v>
      </c>
      <c r="B1330" s="58">
        <v>3897612.9618078666</v>
      </c>
      <c r="C1330" s="59">
        <v>5510788.8858956005</v>
      </c>
      <c r="D1330" s="59">
        <v>3880661.7835843675</v>
      </c>
      <c r="E1330" s="77">
        <f t="shared" si="30"/>
        <v>13289063.631287836</v>
      </c>
    </row>
    <row r="1331" spans="1:5" x14ac:dyDescent="0.3">
      <c r="A1331" s="78">
        <v>1324</v>
      </c>
      <c r="B1331" s="58">
        <v>5687156.7696283199</v>
      </c>
      <c r="C1331" s="59">
        <v>8571569.9017691109</v>
      </c>
      <c r="D1331" s="59">
        <v>0</v>
      </c>
      <c r="E1331" s="77">
        <f t="shared" si="30"/>
        <v>14258726.671397431</v>
      </c>
    </row>
    <row r="1332" spans="1:5" x14ac:dyDescent="0.3">
      <c r="A1332" s="78">
        <v>1325</v>
      </c>
      <c r="B1332" s="58">
        <v>1958628.8204672306</v>
      </c>
      <c r="C1332" s="59">
        <v>8397311.214548815</v>
      </c>
      <c r="D1332" s="59">
        <v>1219673.1220805312</v>
      </c>
      <c r="E1332" s="77">
        <f t="shared" si="30"/>
        <v>11575613.157096576</v>
      </c>
    </row>
    <row r="1333" spans="1:5" x14ac:dyDescent="0.3">
      <c r="A1333" s="78">
        <v>1326</v>
      </c>
      <c r="B1333" s="58">
        <v>3091454.6898512114</v>
      </c>
      <c r="C1333" s="59">
        <v>3427977.4145475556</v>
      </c>
      <c r="D1333" s="59">
        <v>1523080.5433529089</v>
      </c>
      <c r="E1333" s="77">
        <f t="shared" si="30"/>
        <v>8042512.6477516759</v>
      </c>
    </row>
    <row r="1334" spans="1:5" x14ac:dyDescent="0.3">
      <c r="A1334" s="78">
        <v>1327</v>
      </c>
      <c r="B1334" s="58">
        <v>17178836.076643609</v>
      </c>
      <c r="C1334" s="59">
        <v>9166219.3501682971</v>
      </c>
      <c r="D1334" s="59">
        <v>4799605.8727207314</v>
      </c>
      <c r="E1334" s="77">
        <f t="shared" si="30"/>
        <v>31144661.299532637</v>
      </c>
    </row>
    <row r="1335" spans="1:5" x14ac:dyDescent="0.3">
      <c r="A1335" s="78">
        <v>1328</v>
      </c>
      <c r="B1335" s="58">
        <v>7935573.2408826351</v>
      </c>
      <c r="C1335" s="59">
        <v>0</v>
      </c>
      <c r="D1335" s="59">
        <v>160670.61442514847</v>
      </c>
      <c r="E1335" s="77">
        <f t="shared" si="30"/>
        <v>8096243.8553077839</v>
      </c>
    </row>
    <row r="1336" spans="1:5" x14ac:dyDescent="0.3">
      <c r="A1336" s="78">
        <v>1329</v>
      </c>
      <c r="B1336" s="58">
        <v>3520104.9410339799</v>
      </c>
      <c r="C1336" s="59">
        <v>2866162.0639703111</v>
      </c>
      <c r="D1336" s="59">
        <v>186695.56224785687</v>
      </c>
      <c r="E1336" s="77">
        <f t="shared" si="30"/>
        <v>6572962.567252147</v>
      </c>
    </row>
    <row r="1337" spans="1:5" x14ac:dyDescent="0.3">
      <c r="A1337" s="78">
        <v>1330</v>
      </c>
      <c r="B1337" s="58">
        <v>7122281.4292086372</v>
      </c>
      <c r="C1337" s="59">
        <v>4772572.3695993181</v>
      </c>
      <c r="D1337" s="59">
        <v>2717930.4371758336</v>
      </c>
      <c r="E1337" s="77">
        <f t="shared" si="30"/>
        <v>14612784.235983789</v>
      </c>
    </row>
    <row r="1338" spans="1:5" x14ac:dyDescent="0.3">
      <c r="A1338" s="78">
        <v>1331</v>
      </c>
      <c r="B1338" s="58">
        <v>1472875.5284775055</v>
      </c>
      <c r="C1338" s="59">
        <v>6575282.3230212498</v>
      </c>
      <c r="D1338" s="59">
        <v>77342.715693474718</v>
      </c>
      <c r="E1338" s="77">
        <f t="shared" si="30"/>
        <v>8125500.5671922304</v>
      </c>
    </row>
    <row r="1339" spans="1:5" x14ac:dyDescent="0.3">
      <c r="A1339" s="78">
        <v>1332</v>
      </c>
      <c r="B1339" s="58">
        <v>9386633.2944979873</v>
      </c>
      <c r="C1339" s="59">
        <v>9404626.5794317424</v>
      </c>
      <c r="D1339" s="59">
        <v>7638.6010743622119</v>
      </c>
      <c r="E1339" s="77">
        <f t="shared" si="30"/>
        <v>18798898.475004096</v>
      </c>
    </row>
    <row r="1340" spans="1:5" x14ac:dyDescent="0.3">
      <c r="A1340" s="78">
        <v>1333</v>
      </c>
      <c r="B1340" s="58">
        <v>40277184.450708322</v>
      </c>
      <c r="C1340" s="59">
        <v>0</v>
      </c>
      <c r="D1340" s="59">
        <v>2470988.0037792912</v>
      </c>
      <c r="E1340" s="77">
        <f t="shared" si="30"/>
        <v>42748172.454487614</v>
      </c>
    </row>
    <row r="1341" spans="1:5" x14ac:dyDescent="0.3">
      <c r="A1341" s="78">
        <v>1334</v>
      </c>
      <c r="B1341" s="58">
        <v>13470456.31883109</v>
      </c>
      <c r="C1341" s="59">
        <v>2819457.9528728011</v>
      </c>
      <c r="D1341" s="59">
        <v>431777.49288842618</v>
      </c>
      <c r="E1341" s="77">
        <f t="shared" si="30"/>
        <v>16721691.764592318</v>
      </c>
    </row>
    <row r="1342" spans="1:5" x14ac:dyDescent="0.3">
      <c r="A1342" s="78">
        <v>1335</v>
      </c>
      <c r="B1342" s="58">
        <v>4175880.6412321059</v>
      </c>
      <c r="C1342" s="59">
        <v>11771293.760011619</v>
      </c>
      <c r="D1342" s="59">
        <v>3257168.9900754415</v>
      </c>
      <c r="E1342" s="77">
        <f t="shared" si="30"/>
        <v>19204343.391319167</v>
      </c>
    </row>
    <row r="1343" spans="1:5" x14ac:dyDescent="0.3">
      <c r="A1343" s="78">
        <v>1336</v>
      </c>
      <c r="B1343" s="58">
        <v>6943392.3693760037</v>
      </c>
      <c r="C1343" s="59">
        <v>11864082.941851122</v>
      </c>
      <c r="D1343" s="59">
        <v>12912895.092306007</v>
      </c>
      <c r="E1343" s="77">
        <f t="shared" si="30"/>
        <v>31720370.403533135</v>
      </c>
    </row>
    <row r="1344" spans="1:5" x14ac:dyDescent="0.3">
      <c r="A1344" s="78">
        <v>1337</v>
      </c>
      <c r="B1344" s="58">
        <v>10688518.906939162</v>
      </c>
      <c r="C1344" s="59">
        <v>6488341.4759385828</v>
      </c>
      <c r="D1344" s="59">
        <v>6060941.3713429449</v>
      </c>
      <c r="E1344" s="77">
        <f t="shared" si="30"/>
        <v>23237801.754220691</v>
      </c>
    </row>
    <row r="1345" spans="1:5" x14ac:dyDescent="0.3">
      <c r="A1345" s="78">
        <v>1338</v>
      </c>
      <c r="B1345" s="58">
        <v>2187809.565550507</v>
      </c>
      <c r="C1345" s="59">
        <v>15399420.714124739</v>
      </c>
      <c r="D1345" s="59">
        <v>1579371.1592646572</v>
      </c>
      <c r="E1345" s="77">
        <f t="shared" si="30"/>
        <v>19166601.438939903</v>
      </c>
    </row>
    <row r="1346" spans="1:5" x14ac:dyDescent="0.3">
      <c r="A1346" s="78">
        <v>1339</v>
      </c>
      <c r="B1346" s="58">
        <v>16732172.746053908</v>
      </c>
      <c r="C1346" s="59">
        <v>15464035.241463173</v>
      </c>
      <c r="D1346" s="59">
        <v>1363190.2493824563</v>
      </c>
      <c r="E1346" s="77">
        <f t="shared" si="30"/>
        <v>33559398.23689954</v>
      </c>
    </row>
    <row r="1347" spans="1:5" x14ac:dyDescent="0.3">
      <c r="A1347" s="78">
        <v>1340</v>
      </c>
      <c r="B1347" s="58">
        <v>13810836.129462276</v>
      </c>
      <c r="C1347" s="59">
        <v>4154274.5617666356</v>
      </c>
      <c r="D1347" s="59">
        <v>2176124.7733849962</v>
      </c>
      <c r="E1347" s="77">
        <f t="shared" si="30"/>
        <v>20141235.464613907</v>
      </c>
    </row>
    <row r="1348" spans="1:5" x14ac:dyDescent="0.3">
      <c r="A1348" s="78">
        <v>1341</v>
      </c>
      <c r="B1348" s="58">
        <v>13829332.390731266</v>
      </c>
      <c r="C1348" s="59">
        <v>0</v>
      </c>
      <c r="D1348" s="59">
        <v>0</v>
      </c>
      <c r="E1348" s="77">
        <f t="shared" si="30"/>
        <v>13829332.390731266</v>
      </c>
    </row>
    <row r="1349" spans="1:5" x14ac:dyDescent="0.3">
      <c r="A1349" s="78">
        <v>1342</v>
      </c>
      <c r="B1349" s="58">
        <v>3639982.2049942007</v>
      </c>
      <c r="C1349" s="59">
        <v>7120482.9564714003</v>
      </c>
      <c r="D1349" s="59">
        <v>237030.15138902958</v>
      </c>
      <c r="E1349" s="77">
        <f t="shared" si="30"/>
        <v>10997495.312854629</v>
      </c>
    </row>
    <row r="1350" spans="1:5" x14ac:dyDescent="0.3">
      <c r="A1350" s="78">
        <v>1343</v>
      </c>
      <c r="B1350" s="58">
        <v>5778876.363519419</v>
      </c>
      <c r="C1350" s="59">
        <v>1990790.2883361313</v>
      </c>
      <c r="D1350" s="59">
        <v>4734467.7396616302</v>
      </c>
      <c r="E1350" s="77">
        <f t="shared" si="30"/>
        <v>12504134.391517181</v>
      </c>
    </row>
    <row r="1351" spans="1:5" x14ac:dyDescent="0.3">
      <c r="A1351" s="78">
        <v>1344</v>
      </c>
      <c r="B1351" s="58">
        <v>2028859.3160295931</v>
      </c>
      <c r="C1351" s="59">
        <v>21066517.945765723</v>
      </c>
      <c r="D1351" s="59">
        <v>2853483.0091787889</v>
      </c>
      <c r="E1351" s="77">
        <f t="shared" si="30"/>
        <v>25948860.270974103</v>
      </c>
    </row>
    <row r="1352" spans="1:5" x14ac:dyDescent="0.3">
      <c r="A1352" s="78">
        <v>1345</v>
      </c>
      <c r="B1352" s="58">
        <v>2162360.3894270021</v>
      </c>
      <c r="C1352" s="59">
        <v>4390088.9407065054</v>
      </c>
      <c r="D1352" s="59">
        <v>410847.38845945592</v>
      </c>
      <c r="E1352" s="77">
        <f t="shared" si="30"/>
        <v>6963296.7185929632</v>
      </c>
    </row>
    <row r="1353" spans="1:5" x14ac:dyDescent="0.3">
      <c r="A1353" s="78">
        <v>1346</v>
      </c>
      <c r="B1353" s="58">
        <v>7347286.3050779216</v>
      </c>
      <c r="C1353" s="59">
        <v>23219556.143354177</v>
      </c>
      <c r="D1353" s="59">
        <v>275036.19803034817</v>
      </c>
      <c r="E1353" s="77">
        <f t="shared" ref="E1353:E1416" si="31">SUM(B1353:D1353)</f>
        <v>30841878.646462448</v>
      </c>
    </row>
    <row r="1354" spans="1:5" x14ac:dyDescent="0.3">
      <c r="A1354" s="78">
        <v>1347</v>
      </c>
      <c r="B1354" s="58">
        <v>16146676.684390562</v>
      </c>
      <c r="C1354" s="59">
        <v>3820245.1003887476</v>
      </c>
      <c r="D1354" s="59">
        <v>1195715.5162469009</v>
      </c>
      <c r="E1354" s="77">
        <f t="shared" si="31"/>
        <v>21162637.30102621</v>
      </c>
    </row>
    <row r="1355" spans="1:5" x14ac:dyDescent="0.3">
      <c r="A1355" s="78">
        <v>1348</v>
      </c>
      <c r="B1355" s="58">
        <v>2138722.8077723742</v>
      </c>
      <c r="C1355" s="59">
        <v>12912104.501913676</v>
      </c>
      <c r="D1355" s="59">
        <v>0</v>
      </c>
      <c r="E1355" s="77">
        <f t="shared" si="31"/>
        <v>15050827.30968605</v>
      </c>
    </row>
    <row r="1356" spans="1:5" x14ac:dyDescent="0.3">
      <c r="A1356" s="78">
        <v>1349</v>
      </c>
      <c r="B1356" s="58">
        <v>6402022.3617368722</v>
      </c>
      <c r="C1356" s="59">
        <v>2535523.2118515689</v>
      </c>
      <c r="D1356" s="59">
        <v>2195744.1286484259</v>
      </c>
      <c r="E1356" s="77">
        <f t="shared" si="31"/>
        <v>11133289.702236868</v>
      </c>
    </row>
    <row r="1357" spans="1:5" x14ac:dyDescent="0.3">
      <c r="A1357" s="78">
        <v>1350</v>
      </c>
      <c r="B1357" s="58">
        <v>5618883.2445155894</v>
      </c>
      <c r="C1357" s="59">
        <v>3146888.8463099631</v>
      </c>
      <c r="D1357" s="59">
        <v>414886.68611624639</v>
      </c>
      <c r="E1357" s="77">
        <f t="shared" si="31"/>
        <v>9180658.7769417986</v>
      </c>
    </row>
    <row r="1358" spans="1:5" x14ac:dyDescent="0.3">
      <c r="A1358" s="78">
        <v>1351</v>
      </c>
      <c r="B1358" s="58">
        <v>5892663.0631670803</v>
      </c>
      <c r="C1358" s="59">
        <v>2543554.8783172555</v>
      </c>
      <c r="D1358" s="59">
        <v>2389615.6327073658</v>
      </c>
      <c r="E1358" s="77">
        <f t="shared" si="31"/>
        <v>10825833.574191701</v>
      </c>
    </row>
    <row r="1359" spans="1:5" x14ac:dyDescent="0.3">
      <c r="A1359" s="78">
        <v>1352</v>
      </c>
      <c r="B1359" s="58">
        <v>13835383.104641365</v>
      </c>
      <c r="C1359" s="59">
        <v>9073756.1602419093</v>
      </c>
      <c r="D1359" s="59">
        <v>5766369.8528089607</v>
      </c>
      <c r="E1359" s="77">
        <f t="shared" si="31"/>
        <v>28675509.117692232</v>
      </c>
    </row>
    <row r="1360" spans="1:5" x14ac:dyDescent="0.3">
      <c r="A1360" s="78">
        <v>1353</v>
      </c>
      <c r="B1360" s="58">
        <v>15863228.562936656</v>
      </c>
      <c r="C1360" s="59">
        <v>9757523.0667442624</v>
      </c>
      <c r="D1360" s="59">
        <v>3029371.9324046639</v>
      </c>
      <c r="E1360" s="77">
        <f t="shared" si="31"/>
        <v>28650123.56208558</v>
      </c>
    </row>
    <row r="1361" spans="1:5" x14ac:dyDescent="0.3">
      <c r="A1361" s="78">
        <v>1354</v>
      </c>
      <c r="B1361" s="58">
        <v>3707182.9374084179</v>
      </c>
      <c r="C1361" s="59">
        <v>17639592.695168048</v>
      </c>
      <c r="D1361" s="59">
        <v>5531080.3146550646</v>
      </c>
      <c r="E1361" s="77">
        <f t="shared" si="31"/>
        <v>26877855.947231531</v>
      </c>
    </row>
    <row r="1362" spans="1:5" x14ac:dyDescent="0.3">
      <c r="A1362" s="78">
        <v>1355</v>
      </c>
      <c r="B1362" s="58">
        <v>1176626.3240728229</v>
      </c>
      <c r="C1362" s="59">
        <v>7085636.5805008356</v>
      </c>
      <c r="D1362" s="59">
        <v>496368.50720377447</v>
      </c>
      <c r="E1362" s="77">
        <f t="shared" si="31"/>
        <v>8758631.411777433</v>
      </c>
    </row>
    <row r="1363" spans="1:5" x14ac:dyDescent="0.3">
      <c r="A1363" s="78">
        <v>1356</v>
      </c>
      <c r="B1363" s="58">
        <v>17876085.370656632</v>
      </c>
      <c r="C1363" s="59">
        <v>16454867.589530099</v>
      </c>
      <c r="D1363" s="59">
        <v>9589503.4205920119</v>
      </c>
      <c r="E1363" s="77">
        <f t="shared" si="31"/>
        <v>43920456.380778745</v>
      </c>
    </row>
    <row r="1364" spans="1:5" x14ac:dyDescent="0.3">
      <c r="A1364" s="78">
        <v>1357</v>
      </c>
      <c r="B1364" s="58">
        <v>2483793.9351629647</v>
      </c>
      <c r="C1364" s="59">
        <v>12035152.624263864</v>
      </c>
      <c r="D1364" s="59">
        <v>91228.722092676457</v>
      </c>
      <c r="E1364" s="77">
        <f t="shared" si="31"/>
        <v>14610175.281519506</v>
      </c>
    </row>
    <row r="1365" spans="1:5" x14ac:dyDescent="0.3">
      <c r="A1365" s="78">
        <v>1358</v>
      </c>
      <c r="B1365" s="58">
        <v>13788149.703920621</v>
      </c>
      <c r="C1365" s="59">
        <v>11415857.075271379</v>
      </c>
      <c r="D1365" s="59">
        <v>0</v>
      </c>
      <c r="E1365" s="77">
        <f t="shared" si="31"/>
        <v>25204006.779192001</v>
      </c>
    </row>
    <row r="1366" spans="1:5" x14ac:dyDescent="0.3">
      <c r="A1366" s="78">
        <v>1359</v>
      </c>
      <c r="B1366" s="58">
        <v>2326422.5935725626</v>
      </c>
      <c r="C1366" s="59">
        <v>22813680.136406444</v>
      </c>
      <c r="D1366" s="59">
        <v>8643579.8838986997</v>
      </c>
      <c r="E1366" s="77">
        <f t="shared" si="31"/>
        <v>33783682.613877706</v>
      </c>
    </row>
    <row r="1367" spans="1:5" x14ac:dyDescent="0.3">
      <c r="A1367" s="78">
        <v>1360</v>
      </c>
      <c r="B1367" s="58">
        <v>24926209.315156538</v>
      </c>
      <c r="C1367" s="59">
        <v>2338778.0332436957</v>
      </c>
      <c r="D1367" s="59">
        <v>470252.82120968419</v>
      </c>
      <c r="E1367" s="77">
        <f t="shared" si="31"/>
        <v>27735240.169609919</v>
      </c>
    </row>
    <row r="1368" spans="1:5" x14ac:dyDescent="0.3">
      <c r="A1368" s="78">
        <v>1361</v>
      </c>
      <c r="B1368" s="58">
        <v>7681061.5220179828</v>
      </c>
      <c r="C1368" s="59">
        <v>5159613.9312475966</v>
      </c>
      <c r="D1368" s="59">
        <v>1485194.4493709721</v>
      </c>
      <c r="E1368" s="77">
        <f t="shared" si="31"/>
        <v>14325869.902636552</v>
      </c>
    </row>
    <row r="1369" spans="1:5" x14ac:dyDescent="0.3">
      <c r="A1369" s="78">
        <v>1362</v>
      </c>
      <c r="B1369" s="58">
        <v>10360010.338288201</v>
      </c>
      <c r="C1369" s="59">
        <v>7091235.5770349754</v>
      </c>
      <c r="D1369" s="59">
        <v>332065.85133493901</v>
      </c>
      <c r="E1369" s="77">
        <f t="shared" si="31"/>
        <v>17783311.766658116</v>
      </c>
    </row>
    <row r="1370" spans="1:5" x14ac:dyDescent="0.3">
      <c r="A1370" s="78">
        <v>1363</v>
      </c>
      <c r="B1370" s="58">
        <v>44382254.300440192</v>
      </c>
      <c r="C1370" s="59">
        <v>0</v>
      </c>
      <c r="D1370" s="59">
        <v>24487256.743817393</v>
      </c>
      <c r="E1370" s="77">
        <f t="shared" si="31"/>
        <v>68869511.044257581</v>
      </c>
    </row>
    <row r="1371" spans="1:5" x14ac:dyDescent="0.3">
      <c r="A1371" s="78">
        <v>1364</v>
      </c>
      <c r="B1371" s="58">
        <v>6543766.7543876069</v>
      </c>
      <c r="C1371" s="59">
        <v>6278839.592443496</v>
      </c>
      <c r="D1371" s="59">
        <v>3262446.3729891307</v>
      </c>
      <c r="E1371" s="77">
        <f t="shared" si="31"/>
        <v>16085052.719820233</v>
      </c>
    </row>
    <row r="1372" spans="1:5" x14ac:dyDescent="0.3">
      <c r="A1372" s="78">
        <v>1365</v>
      </c>
      <c r="B1372" s="58">
        <v>5816811.2732582074</v>
      </c>
      <c r="C1372" s="59">
        <v>17545376.833615817</v>
      </c>
      <c r="D1372" s="59">
        <v>788101.83890755032</v>
      </c>
      <c r="E1372" s="77">
        <f t="shared" si="31"/>
        <v>24150289.945781577</v>
      </c>
    </row>
    <row r="1373" spans="1:5" x14ac:dyDescent="0.3">
      <c r="A1373" s="78">
        <v>1366</v>
      </c>
      <c r="B1373" s="58">
        <v>13993731.426836897</v>
      </c>
      <c r="C1373" s="59">
        <v>18519473.661610603</v>
      </c>
      <c r="D1373" s="59">
        <v>1637156.6959929012</v>
      </c>
      <c r="E1373" s="77">
        <f t="shared" si="31"/>
        <v>34150361.784440398</v>
      </c>
    </row>
    <row r="1374" spans="1:5" x14ac:dyDescent="0.3">
      <c r="A1374" s="78">
        <v>1367</v>
      </c>
      <c r="B1374" s="58">
        <v>2759686.0697438056</v>
      </c>
      <c r="C1374" s="59">
        <v>1180747.0172630402</v>
      </c>
      <c r="D1374" s="59">
        <v>30489993.165387399</v>
      </c>
      <c r="E1374" s="77">
        <f t="shared" si="31"/>
        <v>34430426.252394244</v>
      </c>
    </row>
    <row r="1375" spans="1:5" x14ac:dyDescent="0.3">
      <c r="A1375" s="78">
        <v>1368</v>
      </c>
      <c r="B1375" s="58">
        <v>8770908.4334170856</v>
      </c>
      <c r="C1375" s="59">
        <v>5086779.6932269996</v>
      </c>
      <c r="D1375" s="59">
        <v>0</v>
      </c>
      <c r="E1375" s="77">
        <f t="shared" si="31"/>
        <v>13857688.126644086</v>
      </c>
    </row>
    <row r="1376" spans="1:5" x14ac:dyDescent="0.3">
      <c r="A1376" s="78">
        <v>1369</v>
      </c>
      <c r="B1376" s="58">
        <v>11137863.749180749</v>
      </c>
      <c r="C1376" s="59">
        <v>10764920.012666158</v>
      </c>
      <c r="D1376" s="59">
        <v>1589617.1741444736</v>
      </c>
      <c r="E1376" s="77">
        <f t="shared" si="31"/>
        <v>23492400.93599138</v>
      </c>
    </row>
    <row r="1377" spans="1:5" x14ac:dyDescent="0.3">
      <c r="A1377" s="78">
        <v>1370</v>
      </c>
      <c r="B1377" s="58">
        <v>5517621.8129834309</v>
      </c>
      <c r="C1377" s="59">
        <v>9377111.5704649128</v>
      </c>
      <c r="D1377" s="59">
        <v>5159594.4725803807</v>
      </c>
      <c r="E1377" s="77">
        <f t="shared" si="31"/>
        <v>20054327.856028724</v>
      </c>
    </row>
    <row r="1378" spans="1:5" x14ac:dyDescent="0.3">
      <c r="A1378" s="78">
        <v>1371</v>
      </c>
      <c r="B1378" s="58">
        <v>1345390.9268855227</v>
      </c>
      <c r="C1378" s="59">
        <v>0</v>
      </c>
      <c r="D1378" s="59">
        <v>0</v>
      </c>
      <c r="E1378" s="77">
        <f t="shared" si="31"/>
        <v>1345390.9268855227</v>
      </c>
    </row>
    <row r="1379" spans="1:5" x14ac:dyDescent="0.3">
      <c r="A1379" s="78">
        <v>1372</v>
      </c>
      <c r="B1379" s="58">
        <v>10011206.44914699</v>
      </c>
      <c r="C1379" s="59">
        <v>768077.83004798624</v>
      </c>
      <c r="D1379" s="59">
        <v>1722192.6519444003</v>
      </c>
      <c r="E1379" s="77">
        <f t="shared" si="31"/>
        <v>12501476.931139376</v>
      </c>
    </row>
    <row r="1380" spans="1:5" x14ac:dyDescent="0.3">
      <c r="A1380" s="78">
        <v>1373</v>
      </c>
      <c r="B1380" s="58">
        <v>4563737.0009863991</v>
      </c>
      <c r="C1380" s="59">
        <v>0</v>
      </c>
      <c r="D1380" s="59">
        <v>3283730.0664468468</v>
      </c>
      <c r="E1380" s="77">
        <f t="shared" si="31"/>
        <v>7847467.0674332455</v>
      </c>
    </row>
    <row r="1381" spans="1:5" x14ac:dyDescent="0.3">
      <c r="A1381" s="78">
        <v>1374</v>
      </c>
      <c r="B1381" s="58">
        <v>20445352.653660811</v>
      </c>
      <c r="C1381" s="59">
        <v>5321395.0255363705</v>
      </c>
      <c r="D1381" s="59">
        <v>0</v>
      </c>
      <c r="E1381" s="77">
        <f t="shared" si="31"/>
        <v>25766747.679197181</v>
      </c>
    </row>
    <row r="1382" spans="1:5" x14ac:dyDescent="0.3">
      <c r="A1382" s="78">
        <v>1375</v>
      </c>
      <c r="B1382" s="58">
        <v>7886084.4675176814</v>
      </c>
      <c r="C1382" s="59">
        <v>25665202.683288239</v>
      </c>
      <c r="D1382" s="59">
        <v>1737770.0185613653</v>
      </c>
      <c r="E1382" s="77">
        <f t="shared" si="31"/>
        <v>35289057.169367284</v>
      </c>
    </row>
    <row r="1383" spans="1:5" x14ac:dyDescent="0.3">
      <c r="A1383" s="78">
        <v>1376</v>
      </c>
      <c r="B1383" s="58">
        <v>8400735.7909831889</v>
      </c>
      <c r="C1383" s="59">
        <v>0</v>
      </c>
      <c r="D1383" s="59">
        <v>957735.0351037028</v>
      </c>
      <c r="E1383" s="77">
        <f t="shared" si="31"/>
        <v>9358470.8260868918</v>
      </c>
    </row>
    <row r="1384" spans="1:5" x14ac:dyDescent="0.3">
      <c r="A1384" s="78">
        <v>1377</v>
      </c>
      <c r="B1384" s="58">
        <v>3692890.3646873701</v>
      </c>
      <c r="C1384" s="59">
        <v>6023642.9736433523</v>
      </c>
      <c r="D1384" s="59">
        <v>267783.38157236745</v>
      </c>
      <c r="E1384" s="77">
        <f t="shared" si="31"/>
        <v>9984316.719903091</v>
      </c>
    </row>
    <row r="1385" spans="1:5" x14ac:dyDescent="0.3">
      <c r="A1385" s="78">
        <v>1378</v>
      </c>
      <c r="B1385" s="58">
        <v>12816530.802373741</v>
      </c>
      <c r="C1385" s="59">
        <v>4703515.7701161299</v>
      </c>
      <c r="D1385" s="59">
        <v>5491677.3408075143</v>
      </c>
      <c r="E1385" s="77">
        <f t="shared" si="31"/>
        <v>23011723.913297385</v>
      </c>
    </row>
    <row r="1386" spans="1:5" x14ac:dyDescent="0.3">
      <c r="A1386" s="78">
        <v>1379</v>
      </c>
      <c r="B1386" s="58">
        <v>22046718.370682865</v>
      </c>
      <c r="C1386" s="59">
        <v>11113991.225990225</v>
      </c>
      <c r="D1386" s="59">
        <v>1175431.6097429851</v>
      </c>
      <c r="E1386" s="77">
        <f t="shared" si="31"/>
        <v>34336141.206416078</v>
      </c>
    </row>
    <row r="1387" spans="1:5" x14ac:dyDescent="0.3">
      <c r="A1387" s="78">
        <v>1380</v>
      </c>
      <c r="B1387" s="58">
        <v>14770674.292258639</v>
      </c>
      <c r="C1387" s="59">
        <v>7876063.7876347182</v>
      </c>
      <c r="D1387" s="59">
        <v>1972252.111433486</v>
      </c>
      <c r="E1387" s="77">
        <f t="shared" si="31"/>
        <v>24618990.191326845</v>
      </c>
    </row>
    <row r="1388" spans="1:5" x14ac:dyDescent="0.3">
      <c r="A1388" s="78">
        <v>1381</v>
      </c>
      <c r="B1388" s="58">
        <v>28020623.044765905</v>
      </c>
      <c r="C1388" s="59">
        <v>0</v>
      </c>
      <c r="D1388" s="59">
        <v>3222650.676885026</v>
      </c>
      <c r="E1388" s="77">
        <f t="shared" si="31"/>
        <v>31243273.721650932</v>
      </c>
    </row>
    <row r="1389" spans="1:5" x14ac:dyDescent="0.3">
      <c r="A1389" s="78">
        <v>1382</v>
      </c>
      <c r="B1389" s="58">
        <v>17367855.215967558</v>
      </c>
      <c r="C1389" s="59">
        <v>1802552.7051785896</v>
      </c>
      <c r="D1389" s="59">
        <v>13269496.636183061</v>
      </c>
      <c r="E1389" s="77">
        <f t="shared" si="31"/>
        <v>32439904.557329208</v>
      </c>
    </row>
    <row r="1390" spans="1:5" x14ac:dyDescent="0.3">
      <c r="A1390" s="78">
        <v>1383</v>
      </c>
      <c r="B1390" s="58">
        <v>13588485.107695343</v>
      </c>
      <c r="C1390" s="59">
        <v>2628569.0707311966</v>
      </c>
      <c r="D1390" s="59">
        <v>1588318.6956118483</v>
      </c>
      <c r="E1390" s="77">
        <f t="shared" si="31"/>
        <v>17805372.874038387</v>
      </c>
    </row>
    <row r="1391" spans="1:5" x14ac:dyDescent="0.3">
      <c r="A1391" s="78">
        <v>1384</v>
      </c>
      <c r="B1391" s="58">
        <v>10359379.238510406</v>
      </c>
      <c r="C1391" s="59">
        <v>10365102.780301876</v>
      </c>
      <c r="D1391" s="59">
        <v>648101.54431609623</v>
      </c>
      <c r="E1391" s="77">
        <f t="shared" si="31"/>
        <v>21372583.563128382</v>
      </c>
    </row>
    <row r="1392" spans="1:5" x14ac:dyDescent="0.3">
      <c r="A1392" s="78">
        <v>1385</v>
      </c>
      <c r="B1392" s="58">
        <v>15792373.223552788</v>
      </c>
      <c r="C1392" s="59">
        <v>4103667.4602985773</v>
      </c>
      <c r="D1392" s="59">
        <v>10469549.339297703</v>
      </c>
      <c r="E1392" s="77">
        <f t="shared" si="31"/>
        <v>30365590.023149066</v>
      </c>
    </row>
    <row r="1393" spans="1:5" x14ac:dyDescent="0.3">
      <c r="A1393" s="78">
        <v>1386</v>
      </c>
      <c r="B1393" s="58">
        <v>10444430.118211458</v>
      </c>
      <c r="C1393" s="59">
        <v>6877021.5155538432</v>
      </c>
      <c r="D1393" s="59">
        <v>2390118.3700790112</v>
      </c>
      <c r="E1393" s="77">
        <f t="shared" si="31"/>
        <v>19711570.003844313</v>
      </c>
    </row>
    <row r="1394" spans="1:5" x14ac:dyDescent="0.3">
      <c r="A1394" s="78">
        <v>1387</v>
      </c>
      <c r="B1394" s="58">
        <v>10329586.136120226</v>
      </c>
      <c r="C1394" s="59">
        <v>50219265.315742418</v>
      </c>
      <c r="D1394" s="59">
        <v>10273929.153267832</v>
      </c>
      <c r="E1394" s="77">
        <f t="shared" si="31"/>
        <v>70822780.605130479</v>
      </c>
    </row>
    <row r="1395" spans="1:5" x14ac:dyDescent="0.3">
      <c r="A1395" s="78">
        <v>1388</v>
      </c>
      <c r="B1395" s="58">
        <v>2525155.8856597384</v>
      </c>
      <c r="C1395" s="59">
        <v>0</v>
      </c>
      <c r="D1395" s="59">
        <v>1120585.1929905652</v>
      </c>
      <c r="E1395" s="77">
        <f t="shared" si="31"/>
        <v>3645741.0786503037</v>
      </c>
    </row>
    <row r="1396" spans="1:5" x14ac:dyDescent="0.3">
      <c r="A1396" s="78">
        <v>1389</v>
      </c>
      <c r="B1396" s="58">
        <v>19555782.522955999</v>
      </c>
      <c r="C1396" s="59">
        <v>3217896.3042554213</v>
      </c>
      <c r="D1396" s="59">
        <v>6988430.6443112148</v>
      </c>
      <c r="E1396" s="77">
        <f t="shared" si="31"/>
        <v>29762109.471522637</v>
      </c>
    </row>
    <row r="1397" spans="1:5" x14ac:dyDescent="0.3">
      <c r="A1397" s="78">
        <v>1390</v>
      </c>
      <c r="B1397" s="58">
        <v>878913.2488410481</v>
      </c>
      <c r="C1397" s="59">
        <v>11257109.036344698</v>
      </c>
      <c r="D1397" s="59">
        <v>205826.63680599781</v>
      </c>
      <c r="E1397" s="77">
        <f t="shared" si="31"/>
        <v>12341848.921991743</v>
      </c>
    </row>
    <row r="1398" spans="1:5" x14ac:dyDescent="0.3">
      <c r="A1398" s="78">
        <v>1391</v>
      </c>
      <c r="B1398" s="58">
        <v>1339740.1160052186</v>
      </c>
      <c r="C1398" s="59">
        <v>19371682.862615526</v>
      </c>
      <c r="D1398" s="59">
        <v>118110.35618093508</v>
      </c>
      <c r="E1398" s="77">
        <f t="shared" si="31"/>
        <v>20829533.334801681</v>
      </c>
    </row>
    <row r="1399" spans="1:5" x14ac:dyDescent="0.3">
      <c r="A1399" s="78">
        <v>1392</v>
      </c>
      <c r="B1399" s="58">
        <v>22386668.983016003</v>
      </c>
      <c r="C1399" s="59">
        <v>6496769.9896963369</v>
      </c>
      <c r="D1399" s="59">
        <v>183837.50684095712</v>
      </c>
      <c r="E1399" s="77">
        <f t="shared" si="31"/>
        <v>29067276.479553293</v>
      </c>
    </row>
    <row r="1400" spans="1:5" x14ac:dyDescent="0.3">
      <c r="A1400" s="78">
        <v>1393</v>
      </c>
      <c r="B1400" s="58">
        <v>6052785.555301901</v>
      </c>
      <c r="C1400" s="59">
        <v>7075077.4782645479</v>
      </c>
      <c r="D1400" s="59">
        <v>436757.87964083353</v>
      </c>
      <c r="E1400" s="77">
        <f t="shared" si="31"/>
        <v>13564620.913207283</v>
      </c>
    </row>
    <row r="1401" spans="1:5" x14ac:dyDescent="0.3">
      <c r="A1401" s="78">
        <v>1394</v>
      </c>
      <c r="B1401" s="58">
        <v>2363744.6936965776</v>
      </c>
      <c r="C1401" s="59">
        <v>0</v>
      </c>
      <c r="D1401" s="59">
        <v>67504.436411678122</v>
      </c>
      <c r="E1401" s="77">
        <f t="shared" si="31"/>
        <v>2431249.1301082559</v>
      </c>
    </row>
    <row r="1402" spans="1:5" x14ac:dyDescent="0.3">
      <c r="A1402" s="78">
        <v>1395</v>
      </c>
      <c r="B1402" s="58">
        <v>4115009.3714940362</v>
      </c>
      <c r="C1402" s="59">
        <v>13433916.711159108</v>
      </c>
      <c r="D1402" s="59">
        <v>96206.304705508664</v>
      </c>
      <c r="E1402" s="77">
        <f t="shared" si="31"/>
        <v>17645132.387358651</v>
      </c>
    </row>
    <row r="1403" spans="1:5" x14ac:dyDescent="0.3">
      <c r="A1403" s="78">
        <v>1396</v>
      </c>
      <c r="B1403" s="58">
        <v>13315416.968566637</v>
      </c>
      <c r="C1403" s="59">
        <v>12345975.882262206</v>
      </c>
      <c r="D1403" s="59">
        <v>20792815.906643685</v>
      </c>
      <c r="E1403" s="77">
        <f t="shared" si="31"/>
        <v>46454208.75747253</v>
      </c>
    </row>
    <row r="1404" spans="1:5" x14ac:dyDescent="0.3">
      <c r="A1404" s="78">
        <v>1397</v>
      </c>
      <c r="B1404" s="58">
        <v>4390435.062370047</v>
      </c>
      <c r="C1404" s="59">
        <v>0</v>
      </c>
      <c r="D1404" s="59">
        <v>75027.353324371375</v>
      </c>
      <c r="E1404" s="77">
        <f t="shared" si="31"/>
        <v>4465462.4156944184</v>
      </c>
    </row>
    <row r="1405" spans="1:5" x14ac:dyDescent="0.3">
      <c r="A1405" s="78">
        <v>1398</v>
      </c>
      <c r="B1405" s="58">
        <v>5577889.0215712432</v>
      </c>
      <c r="C1405" s="59">
        <v>0</v>
      </c>
      <c r="D1405" s="59">
        <v>3500327.2261204962</v>
      </c>
      <c r="E1405" s="77">
        <f t="shared" si="31"/>
        <v>9078216.2476917394</v>
      </c>
    </row>
    <row r="1406" spans="1:5" x14ac:dyDescent="0.3">
      <c r="A1406" s="78">
        <v>1399</v>
      </c>
      <c r="B1406" s="58">
        <v>3780709.6458142931</v>
      </c>
      <c r="C1406" s="59">
        <v>28374329.176659688</v>
      </c>
      <c r="D1406" s="59">
        <v>0</v>
      </c>
      <c r="E1406" s="77">
        <f t="shared" si="31"/>
        <v>32155038.82247398</v>
      </c>
    </row>
    <row r="1407" spans="1:5" x14ac:dyDescent="0.3">
      <c r="A1407" s="78">
        <v>1400</v>
      </c>
      <c r="B1407" s="58">
        <v>15194933.372331137</v>
      </c>
      <c r="C1407" s="59">
        <v>8247405.2766776672</v>
      </c>
      <c r="D1407" s="59">
        <v>623957.48411941435</v>
      </c>
      <c r="E1407" s="77">
        <f t="shared" si="31"/>
        <v>24066296.133128218</v>
      </c>
    </row>
    <row r="1408" spans="1:5" x14ac:dyDescent="0.3">
      <c r="A1408" s="78">
        <v>1401</v>
      </c>
      <c r="B1408" s="58">
        <v>4469757.444674002</v>
      </c>
      <c r="C1408" s="59">
        <v>2290790.2172174049</v>
      </c>
      <c r="D1408" s="59">
        <v>1006942.0139371678</v>
      </c>
      <c r="E1408" s="77">
        <f t="shared" si="31"/>
        <v>7767489.6758285742</v>
      </c>
    </row>
    <row r="1409" spans="1:5" x14ac:dyDescent="0.3">
      <c r="A1409" s="78">
        <v>1402</v>
      </c>
      <c r="B1409" s="58">
        <v>3425366.4156136806</v>
      </c>
      <c r="C1409" s="59">
        <v>3523333.7970737498</v>
      </c>
      <c r="D1409" s="59">
        <v>218326.73530598791</v>
      </c>
      <c r="E1409" s="77">
        <f t="shared" si="31"/>
        <v>7167026.9479934191</v>
      </c>
    </row>
    <row r="1410" spans="1:5" x14ac:dyDescent="0.3">
      <c r="A1410" s="78">
        <v>1403</v>
      </c>
      <c r="B1410" s="58">
        <v>13947730.0853424</v>
      </c>
      <c r="C1410" s="59">
        <v>1560104.1127443961</v>
      </c>
      <c r="D1410" s="59">
        <v>3807572.048614603</v>
      </c>
      <c r="E1410" s="77">
        <f t="shared" si="31"/>
        <v>19315406.246701401</v>
      </c>
    </row>
    <row r="1411" spans="1:5" x14ac:dyDescent="0.3">
      <c r="A1411" s="78">
        <v>1404</v>
      </c>
      <c r="B1411" s="58">
        <v>23174768.666088011</v>
      </c>
      <c r="C1411" s="59">
        <v>15918797.399030231</v>
      </c>
      <c r="D1411" s="59">
        <v>0</v>
      </c>
      <c r="E1411" s="77">
        <f t="shared" si="31"/>
        <v>39093566.065118238</v>
      </c>
    </row>
    <row r="1412" spans="1:5" x14ac:dyDescent="0.3">
      <c r="A1412" s="78">
        <v>1405</v>
      </c>
      <c r="B1412" s="58">
        <v>18531635.316286769</v>
      </c>
      <c r="C1412" s="59">
        <v>0</v>
      </c>
      <c r="D1412" s="59">
        <v>1682159.2504912117</v>
      </c>
      <c r="E1412" s="77">
        <f t="shared" si="31"/>
        <v>20213794.566777982</v>
      </c>
    </row>
    <row r="1413" spans="1:5" x14ac:dyDescent="0.3">
      <c r="A1413" s="78">
        <v>1406</v>
      </c>
      <c r="B1413" s="58">
        <v>9785544.3397837598</v>
      </c>
      <c r="C1413" s="59">
        <v>7709919.7420183448</v>
      </c>
      <c r="D1413" s="59">
        <v>51538.002459570387</v>
      </c>
      <c r="E1413" s="77">
        <f t="shared" si="31"/>
        <v>17547002.084261674</v>
      </c>
    </row>
    <row r="1414" spans="1:5" x14ac:dyDescent="0.3">
      <c r="A1414" s="78">
        <v>1407</v>
      </c>
      <c r="B1414" s="58">
        <v>15634417.635779349</v>
      </c>
      <c r="C1414" s="59">
        <v>12036167.696749998</v>
      </c>
      <c r="D1414" s="59">
        <v>746582.99949989642</v>
      </c>
      <c r="E1414" s="77">
        <f t="shared" si="31"/>
        <v>28417168.332029242</v>
      </c>
    </row>
    <row r="1415" spans="1:5" x14ac:dyDescent="0.3">
      <c r="A1415" s="78">
        <v>1408</v>
      </c>
      <c r="B1415" s="58">
        <v>22956029.923770823</v>
      </c>
      <c r="C1415" s="59">
        <v>10735499.631019406</v>
      </c>
      <c r="D1415" s="59">
        <v>59246.077325620892</v>
      </c>
      <c r="E1415" s="77">
        <f t="shared" si="31"/>
        <v>33750775.632115848</v>
      </c>
    </row>
    <row r="1416" spans="1:5" x14ac:dyDescent="0.3">
      <c r="A1416" s="78">
        <v>1409</v>
      </c>
      <c r="B1416" s="58">
        <v>4663003.0866541602</v>
      </c>
      <c r="C1416" s="59">
        <v>17082709.75068108</v>
      </c>
      <c r="D1416" s="59">
        <v>2188958.3384258174</v>
      </c>
      <c r="E1416" s="77">
        <f t="shared" si="31"/>
        <v>23934671.175761059</v>
      </c>
    </row>
    <row r="1417" spans="1:5" x14ac:dyDescent="0.3">
      <c r="A1417" s="78">
        <v>1410</v>
      </c>
      <c r="B1417" s="58">
        <v>9778344.6651649214</v>
      </c>
      <c r="C1417" s="59">
        <v>0</v>
      </c>
      <c r="D1417" s="59">
        <v>805453.61330887699</v>
      </c>
      <c r="E1417" s="77">
        <f t="shared" ref="E1417:E1480" si="32">SUM(B1417:D1417)</f>
        <v>10583798.278473798</v>
      </c>
    </row>
    <row r="1418" spans="1:5" x14ac:dyDescent="0.3">
      <c r="A1418" s="78">
        <v>1411</v>
      </c>
      <c r="B1418" s="58">
        <v>6220689.6901223799</v>
      </c>
      <c r="C1418" s="59">
        <v>1432028.5812084086</v>
      </c>
      <c r="D1418" s="59">
        <v>1999765.1005107292</v>
      </c>
      <c r="E1418" s="77">
        <f t="shared" si="32"/>
        <v>9652483.3718415182</v>
      </c>
    </row>
    <row r="1419" spans="1:5" x14ac:dyDescent="0.3">
      <c r="A1419" s="78">
        <v>1412</v>
      </c>
      <c r="B1419" s="58">
        <v>19888.186044865441</v>
      </c>
      <c r="C1419" s="59">
        <v>2799966.1601703959</v>
      </c>
      <c r="D1419" s="59">
        <v>1849732.0831088342</v>
      </c>
      <c r="E1419" s="77">
        <f t="shared" si="32"/>
        <v>4669586.4293240951</v>
      </c>
    </row>
    <row r="1420" spans="1:5" x14ac:dyDescent="0.3">
      <c r="A1420" s="78">
        <v>1413</v>
      </c>
      <c r="B1420" s="58">
        <v>9968336.9062845986</v>
      </c>
      <c r="C1420" s="59">
        <v>16565274.970283031</v>
      </c>
      <c r="D1420" s="59">
        <v>3448929.5458165272</v>
      </c>
      <c r="E1420" s="77">
        <f t="shared" si="32"/>
        <v>29982541.422384158</v>
      </c>
    </row>
    <row r="1421" spans="1:5" x14ac:dyDescent="0.3">
      <c r="A1421" s="78">
        <v>1414</v>
      </c>
      <c r="B1421" s="58">
        <v>11465397.057262575</v>
      </c>
      <c r="C1421" s="59">
        <v>1172468.2684578535</v>
      </c>
      <c r="D1421" s="59">
        <v>1079130.974808454</v>
      </c>
      <c r="E1421" s="77">
        <f t="shared" si="32"/>
        <v>13716996.300528884</v>
      </c>
    </row>
    <row r="1422" spans="1:5" x14ac:dyDescent="0.3">
      <c r="A1422" s="78">
        <v>1415</v>
      </c>
      <c r="B1422" s="58">
        <v>3397711.2608307954</v>
      </c>
      <c r="C1422" s="59">
        <v>5955556.799149882</v>
      </c>
      <c r="D1422" s="59">
        <v>1065301.086235333</v>
      </c>
      <c r="E1422" s="77">
        <f t="shared" si="32"/>
        <v>10418569.146216011</v>
      </c>
    </row>
    <row r="1423" spans="1:5" x14ac:dyDescent="0.3">
      <c r="A1423" s="78">
        <v>1416</v>
      </c>
      <c r="B1423" s="58">
        <v>19937269.454776939</v>
      </c>
      <c r="C1423" s="59">
        <v>21564238.473060723</v>
      </c>
      <c r="D1423" s="59">
        <v>461657.1888691787</v>
      </c>
      <c r="E1423" s="77">
        <f t="shared" si="32"/>
        <v>41963165.116706841</v>
      </c>
    </row>
    <row r="1424" spans="1:5" x14ac:dyDescent="0.3">
      <c r="A1424" s="78">
        <v>1417</v>
      </c>
      <c r="B1424" s="58">
        <v>5239275.6338826492</v>
      </c>
      <c r="C1424" s="59">
        <v>13519243.575206874</v>
      </c>
      <c r="D1424" s="59">
        <v>6151963.5090412349</v>
      </c>
      <c r="E1424" s="77">
        <f t="shared" si="32"/>
        <v>24910482.71813076</v>
      </c>
    </row>
    <row r="1425" spans="1:5" x14ac:dyDescent="0.3">
      <c r="A1425" s="78">
        <v>1418</v>
      </c>
      <c r="B1425" s="58">
        <v>3999145.1735906308</v>
      </c>
      <c r="C1425" s="59">
        <v>0</v>
      </c>
      <c r="D1425" s="59">
        <v>511668.57016047504</v>
      </c>
      <c r="E1425" s="77">
        <f t="shared" si="32"/>
        <v>4510813.7437511059</v>
      </c>
    </row>
    <row r="1426" spans="1:5" x14ac:dyDescent="0.3">
      <c r="A1426" s="78">
        <v>1419</v>
      </c>
      <c r="B1426" s="58">
        <v>4578107.1842923388</v>
      </c>
      <c r="C1426" s="59">
        <v>10638666.186816866</v>
      </c>
      <c r="D1426" s="59">
        <v>0</v>
      </c>
      <c r="E1426" s="77">
        <f t="shared" si="32"/>
        <v>15216773.371109204</v>
      </c>
    </row>
    <row r="1427" spans="1:5" x14ac:dyDescent="0.3">
      <c r="A1427" s="78">
        <v>1420</v>
      </c>
      <c r="B1427" s="58">
        <v>14945200.890822133</v>
      </c>
      <c r="C1427" s="59">
        <v>8340219.2122503025</v>
      </c>
      <c r="D1427" s="59">
        <v>1105950.2947350258</v>
      </c>
      <c r="E1427" s="77">
        <f t="shared" si="32"/>
        <v>24391370.39780746</v>
      </c>
    </row>
    <row r="1428" spans="1:5" x14ac:dyDescent="0.3">
      <c r="A1428" s="78">
        <v>1421</v>
      </c>
      <c r="B1428" s="58">
        <v>3785298.1056631403</v>
      </c>
      <c r="C1428" s="59">
        <v>5522596.808820609</v>
      </c>
      <c r="D1428" s="59">
        <v>455926.08435861347</v>
      </c>
      <c r="E1428" s="77">
        <f t="shared" si="32"/>
        <v>9763820.9988423623</v>
      </c>
    </row>
    <row r="1429" spans="1:5" x14ac:dyDescent="0.3">
      <c r="A1429" s="78">
        <v>1422</v>
      </c>
      <c r="B1429" s="58">
        <v>8421787.4964603838</v>
      </c>
      <c r="C1429" s="59">
        <v>2530243.3536822684</v>
      </c>
      <c r="D1429" s="59">
        <v>2459304.9224622292</v>
      </c>
      <c r="E1429" s="77">
        <f t="shared" si="32"/>
        <v>13411335.772604881</v>
      </c>
    </row>
    <row r="1430" spans="1:5" x14ac:dyDescent="0.3">
      <c r="A1430" s="78">
        <v>1423</v>
      </c>
      <c r="B1430" s="58">
        <v>4057310.486207176</v>
      </c>
      <c r="C1430" s="59">
        <v>0</v>
      </c>
      <c r="D1430" s="59">
        <v>653649.37339923007</v>
      </c>
      <c r="E1430" s="77">
        <f t="shared" si="32"/>
        <v>4710959.8596064057</v>
      </c>
    </row>
    <row r="1431" spans="1:5" x14ac:dyDescent="0.3">
      <c r="A1431" s="78">
        <v>1424</v>
      </c>
      <c r="B1431" s="58">
        <v>2805553.2318317452</v>
      </c>
      <c r="C1431" s="59">
        <v>7389371.5648978092</v>
      </c>
      <c r="D1431" s="59">
        <v>973777.16399219935</v>
      </c>
      <c r="E1431" s="77">
        <f t="shared" si="32"/>
        <v>11168701.960721754</v>
      </c>
    </row>
    <row r="1432" spans="1:5" x14ac:dyDescent="0.3">
      <c r="A1432" s="78">
        <v>1425</v>
      </c>
      <c r="B1432" s="58">
        <v>22512026.668714307</v>
      </c>
      <c r="C1432" s="59">
        <v>9352469.0725582708</v>
      </c>
      <c r="D1432" s="59">
        <v>4990072.2109524561</v>
      </c>
      <c r="E1432" s="77">
        <f t="shared" si="32"/>
        <v>36854567.952225029</v>
      </c>
    </row>
    <row r="1433" spans="1:5" x14ac:dyDescent="0.3">
      <c r="A1433" s="78">
        <v>1426</v>
      </c>
      <c r="B1433" s="58">
        <v>12143048.145993121</v>
      </c>
      <c r="C1433" s="59">
        <v>26547864.994614646</v>
      </c>
      <c r="D1433" s="59">
        <v>1708416.4481046333</v>
      </c>
      <c r="E1433" s="77">
        <f t="shared" si="32"/>
        <v>40399329.588712402</v>
      </c>
    </row>
    <row r="1434" spans="1:5" x14ac:dyDescent="0.3">
      <c r="A1434" s="78">
        <v>1427</v>
      </c>
      <c r="B1434" s="58">
        <v>2488552.6327765733</v>
      </c>
      <c r="C1434" s="59">
        <v>9386331.327234745</v>
      </c>
      <c r="D1434" s="59">
        <v>0</v>
      </c>
      <c r="E1434" s="77">
        <f t="shared" si="32"/>
        <v>11874883.960011318</v>
      </c>
    </row>
    <row r="1435" spans="1:5" x14ac:dyDescent="0.3">
      <c r="A1435" s="78">
        <v>1428</v>
      </c>
      <c r="B1435" s="58">
        <v>5691585.2489064559</v>
      </c>
      <c r="C1435" s="59">
        <v>7298494.4031303376</v>
      </c>
      <c r="D1435" s="59">
        <v>13056332.763094995</v>
      </c>
      <c r="E1435" s="77">
        <f t="shared" si="32"/>
        <v>26046412.415131789</v>
      </c>
    </row>
    <row r="1436" spans="1:5" x14ac:dyDescent="0.3">
      <c r="A1436" s="78">
        <v>1429</v>
      </c>
      <c r="B1436" s="58">
        <v>2450725.1987728351</v>
      </c>
      <c r="C1436" s="59">
        <v>3626493.2086864221</v>
      </c>
      <c r="D1436" s="59">
        <v>2796313.7841829951</v>
      </c>
      <c r="E1436" s="77">
        <f t="shared" si="32"/>
        <v>8873532.1916422527</v>
      </c>
    </row>
    <row r="1437" spans="1:5" x14ac:dyDescent="0.3">
      <c r="A1437" s="78">
        <v>1430</v>
      </c>
      <c r="B1437" s="58">
        <v>9891745.9605187736</v>
      </c>
      <c r="C1437" s="59">
        <v>0</v>
      </c>
      <c r="D1437" s="59">
        <v>6251855.723002037</v>
      </c>
      <c r="E1437" s="77">
        <f t="shared" si="32"/>
        <v>16143601.683520811</v>
      </c>
    </row>
    <row r="1438" spans="1:5" x14ac:dyDescent="0.3">
      <c r="A1438" s="78">
        <v>1431</v>
      </c>
      <c r="B1438" s="58">
        <v>17711591.342101172</v>
      </c>
      <c r="C1438" s="59">
        <v>5987587.3765745806</v>
      </c>
      <c r="D1438" s="59">
        <v>280727.00987812033</v>
      </c>
      <c r="E1438" s="77">
        <f t="shared" si="32"/>
        <v>23979905.728553873</v>
      </c>
    </row>
    <row r="1439" spans="1:5" x14ac:dyDescent="0.3">
      <c r="A1439" s="78">
        <v>1432</v>
      </c>
      <c r="B1439" s="58">
        <v>2860995.5116723767</v>
      </c>
      <c r="C1439" s="59">
        <v>1117030.4189890404</v>
      </c>
      <c r="D1439" s="59">
        <v>1238261.1080262708</v>
      </c>
      <c r="E1439" s="77">
        <f t="shared" si="32"/>
        <v>5216287.0386876874</v>
      </c>
    </row>
    <row r="1440" spans="1:5" x14ac:dyDescent="0.3">
      <c r="A1440" s="78">
        <v>1433</v>
      </c>
      <c r="B1440" s="58">
        <v>3692026.8146030651</v>
      </c>
      <c r="C1440" s="59">
        <v>1995638.4938696066</v>
      </c>
      <c r="D1440" s="59">
        <v>0</v>
      </c>
      <c r="E1440" s="77">
        <f t="shared" si="32"/>
        <v>5687665.3084726715</v>
      </c>
    </row>
    <row r="1441" spans="1:5" x14ac:dyDescent="0.3">
      <c r="A1441" s="78">
        <v>1434</v>
      </c>
      <c r="B1441" s="58">
        <v>19403047.95966747</v>
      </c>
      <c r="C1441" s="59">
        <v>19172716.495163679</v>
      </c>
      <c r="D1441" s="59">
        <v>334589.15264014626</v>
      </c>
      <c r="E1441" s="77">
        <f t="shared" si="32"/>
        <v>38910353.607471302</v>
      </c>
    </row>
    <row r="1442" spans="1:5" x14ac:dyDescent="0.3">
      <c r="A1442" s="78">
        <v>1435</v>
      </c>
      <c r="B1442" s="58">
        <v>16455839.304311629</v>
      </c>
      <c r="C1442" s="59">
        <v>3245790.2643376281</v>
      </c>
      <c r="D1442" s="59">
        <v>974803.07467932708</v>
      </c>
      <c r="E1442" s="77">
        <f t="shared" si="32"/>
        <v>20676432.643328585</v>
      </c>
    </row>
    <row r="1443" spans="1:5" x14ac:dyDescent="0.3">
      <c r="A1443" s="78">
        <v>1436</v>
      </c>
      <c r="B1443" s="58">
        <v>8140037.0306784315</v>
      </c>
      <c r="C1443" s="59">
        <v>8774841.0788775589</v>
      </c>
      <c r="D1443" s="59">
        <v>481006.23717556463</v>
      </c>
      <c r="E1443" s="77">
        <f t="shared" si="32"/>
        <v>17395884.346731555</v>
      </c>
    </row>
    <row r="1444" spans="1:5" x14ac:dyDescent="0.3">
      <c r="A1444" s="78">
        <v>1437</v>
      </c>
      <c r="B1444" s="58">
        <v>20042206.810403638</v>
      </c>
      <c r="C1444" s="59">
        <v>4588380.2594203986</v>
      </c>
      <c r="D1444" s="59">
        <v>0</v>
      </c>
      <c r="E1444" s="77">
        <f t="shared" si="32"/>
        <v>24630587.069824036</v>
      </c>
    </row>
    <row r="1445" spans="1:5" x14ac:dyDescent="0.3">
      <c r="A1445" s="78">
        <v>1438</v>
      </c>
      <c r="B1445" s="58">
        <v>24333614.28476302</v>
      </c>
      <c r="C1445" s="59">
        <v>4801431.3410439631</v>
      </c>
      <c r="D1445" s="59">
        <v>4040348.7471929863</v>
      </c>
      <c r="E1445" s="77">
        <f t="shared" si="32"/>
        <v>33175394.37299997</v>
      </c>
    </row>
    <row r="1446" spans="1:5" x14ac:dyDescent="0.3">
      <c r="A1446" s="78">
        <v>1439</v>
      </c>
      <c r="B1446" s="58">
        <v>776781.70719743706</v>
      </c>
      <c r="C1446" s="59">
        <v>13451888.895675998</v>
      </c>
      <c r="D1446" s="59">
        <v>733423.57896309765</v>
      </c>
      <c r="E1446" s="77">
        <f t="shared" si="32"/>
        <v>14962094.181836532</v>
      </c>
    </row>
    <row r="1447" spans="1:5" x14ac:dyDescent="0.3">
      <c r="A1447" s="78">
        <v>1440</v>
      </c>
      <c r="B1447" s="58">
        <v>1993444.9889238756</v>
      </c>
      <c r="C1447" s="59">
        <v>17085486.686254878</v>
      </c>
      <c r="D1447" s="59">
        <v>589152.80863389198</v>
      </c>
      <c r="E1447" s="77">
        <f t="shared" si="32"/>
        <v>19668084.483812645</v>
      </c>
    </row>
    <row r="1448" spans="1:5" x14ac:dyDescent="0.3">
      <c r="A1448" s="78">
        <v>1441</v>
      </c>
      <c r="B1448" s="58">
        <v>3616235.882983</v>
      </c>
      <c r="C1448" s="59">
        <v>15424932.205551101</v>
      </c>
      <c r="D1448" s="59">
        <v>1076812.223120403</v>
      </c>
      <c r="E1448" s="77">
        <f t="shared" si="32"/>
        <v>20117980.311654504</v>
      </c>
    </row>
    <row r="1449" spans="1:5" x14ac:dyDescent="0.3">
      <c r="A1449" s="78">
        <v>1442</v>
      </c>
      <c r="B1449" s="58">
        <v>2489357.9335682085</v>
      </c>
      <c r="C1449" s="59">
        <v>9642843.3944580164</v>
      </c>
      <c r="D1449" s="59">
        <v>824013.15486003784</v>
      </c>
      <c r="E1449" s="77">
        <f t="shared" si="32"/>
        <v>12956214.482886262</v>
      </c>
    </row>
    <row r="1450" spans="1:5" x14ac:dyDescent="0.3">
      <c r="A1450" s="78">
        <v>1443</v>
      </c>
      <c r="B1450" s="58">
        <v>8730421.796267489</v>
      </c>
      <c r="C1450" s="59">
        <v>0</v>
      </c>
      <c r="D1450" s="59">
        <v>0</v>
      </c>
      <c r="E1450" s="77">
        <f t="shared" si="32"/>
        <v>8730421.796267489</v>
      </c>
    </row>
    <row r="1451" spans="1:5" x14ac:dyDescent="0.3">
      <c r="A1451" s="78">
        <v>1444</v>
      </c>
      <c r="B1451" s="58">
        <v>15070907.667162139</v>
      </c>
      <c r="C1451" s="59">
        <v>3553461.3490817086</v>
      </c>
      <c r="D1451" s="59">
        <v>61984.385478546697</v>
      </c>
      <c r="E1451" s="77">
        <f t="shared" si="32"/>
        <v>18686353.401722394</v>
      </c>
    </row>
    <row r="1452" spans="1:5" x14ac:dyDescent="0.3">
      <c r="A1452" s="78">
        <v>1445</v>
      </c>
      <c r="B1452" s="58">
        <v>1832256.9423969612</v>
      </c>
      <c r="C1452" s="59">
        <v>10533487.882634517</v>
      </c>
      <c r="D1452" s="59">
        <v>160567.40817996219</v>
      </c>
      <c r="E1452" s="77">
        <f t="shared" si="32"/>
        <v>12526312.233211441</v>
      </c>
    </row>
    <row r="1453" spans="1:5" x14ac:dyDescent="0.3">
      <c r="A1453" s="78">
        <v>1446</v>
      </c>
      <c r="B1453" s="58">
        <v>16315498.913559292</v>
      </c>
      <c r="C1453" s="59">
        <v>13390656.772963338</v>
      </c>
      <c r="D1453" s="59">
        <v>3398939.4790942781</v>
      </c>
      <c r="E1453" s="77">
        <f t="shared" si="32"/>
        <v>33105095.165616907</v>
      </c>
    </row>
    <row r="1454" spans="1:5" x14ac:dyDescent="0.3">
      <c r="A1454" s="78">
        <v>1447</v>
      </c>
      <c r="B1454" s="58">
        <v>1560321.5800602201</v>
      </c>
      <c r="C1454" s="59">
        <v>0</v>
      </c>
      <c r="D1454" s="59">
        <v>0</v>
      </c>
      <c r="E1454" s="77">
        <f t="shared" si="32"/>
        <v>1560321.5800602201</v>
      </c>
    </row>
    <row r="1455" spans="1:5" x14ac:dyDescent="0.3">
      <c r="A1455" s="78">
        <v>1448</v>
      </c>
      <c r="B1455" s="58">
        <v>5607975.2544524595</v>
      </c>
      <c r="C1455" s="59">
        <v>7131666.5050467821</v>
      </c>
      <c r="D1455" s="59">
        <v>106881.53591892136</v>
      </c>
      <c r="E1455" s="77">
        <f t="shared" si="32"/>
        <v>12846523.295418162</v>
      </c>
    </row>
    <row r="1456" spans="1:5" x14ac:dyDescent="0.3">
      <c r="A1456" s="78">
        <v>1449</v>
      </c>
      <c r="B1456" s="58">
        <v>5271197.1600501165</v>
      </c>
      <c r="C1456" s="59">
        <v>2399435.5925808265</v>
      </c>
      <c r="D1456" s="59">
        <v>2847439.4608119992</v>
      </c>
      <c r="E1456" s="77">
        <f t="shared" si="32"/>
        <v>10518072.213442942</v>
      </c>
    </row>
    <row r="1457" spans="1:5" x14ac:dyDescent="0.3">
      <c r="A1457" s="78">
        <v>1450</v>
      </c>
      <c r="B1457" s="58">
        <v>5334595.9256359078</v>
      </c>
      <c r="C1457" s="59">
        <v>0</v>
      </c>
      <c r="D1457" s="59">
        <v>55506.541990672864</v>
      </c>
      <c r="E1457" s="77">
        <f t="shared" si="32"/>
        <v>5390102.467626581</v>
      </c>
    </row>
    <row r="1458" spans="1:5" x14ac:dyDescent="0.3">
      <c r="A1458" s="78">
        <v>1451</v>
      </c>
      <c r="B1458" s="58">
        <v>12084458.489946898</v>
      </c>
      <c r="C1458" s="59">
        <v>3745311.9959989674</v>
      </c>
      <c r="D1458" s="59">
        <v>2008000.5224050335</v>
      </c>
      <c r="E1458" s="77">
        <f t="shared" si="32"/>
        <v>17837771.008350898</v>
      </c>
    </row>
    <row r="1459" spans="1:5" x14ac:dyDescent="0.3">
      <c r="A1459" s="78">
        <v>1452</v>
      </c>
      <c r="B1459" s="58">
        <v>3431404.1731949584</v>
      </c>
      <c r="C1459" s="59">
        <v>19407324.453035802</v>
      </c>
      <c r="D1459" s="59">
        <v>0</v>
      </c>
      <c r="E1459" s="77">
        <f t="shared" si="32"/>
        <v>22838728.626230761</v>
      </c>
    </row>
    <row r="1460" spans="1:5" x14ac:dyDescent="0.3">
      <c r="A1460" s="78">
        <v>1453</v>
      </c>
      <c r="B1460" s="58">
        <v>68676651.978807196</v>
      </c>
      <c r="C1460" s="59">
        <v>0</v>
      </c>
      <c r="D1460" s="59">
        <v>3142270.7614261992</v>
      </c>
      <c r="E1460" s="77">
        <f t="shared" si="32"/>
        <v>71818922.740233392</v>
      </c>
    </row>
    <row r="1461" spans="1:5" x14ac:dyDescent="0.3">
      <c r="A1461" s="78">
        <v>1454</v>
      </c>
      <c r="B1461" s="58">
        <v>4700692.9394645719</v>
      </c>
      <c r="C1461" s="59">
        <v>5181215.7120041009</v>
      </c>
      <c r="D1461" s="59">
        <v>3644619.3762844936</v>
      </c>
      <c r="E1461" s="77">
        <f t="shared" si="32"/>
        <v>13526528.027753165</v>
      </c>
    </row>
    <row r="1462" spans="1:5" x14ac:dyDescent="0.3">
      <c r="A1462" s="78">
        <v>1455</v>
      </c>
      <c r="B1462" s="58">
        <v>33491749.443626069</v>
      </c>
      <c r="C1462" s="59">
        <v>13130698.965537895</v>
      </c>
      <c r="D1462" s="59">
        <v>78319.948947739831</v>
      </c>
      <c r="E1462" s="77">
        <f t="shared" si="32"/>
        <v>46700768.358111709</v>
      </c>
    </row>
    <row r="1463" spans="1:5" x14ac:dyDescent="0.3">
      <c r="A1463" s="78">
        <v>1456</v>
      </c>
      <c r="B1463" s="58">
        <v>8963781.2903516684</v>
      </c>
      <c r="C1463" s="59">
        <v>2034865.2513437259</v>
      </c>
      <c r="D1463" s="59">
        <v>2345916.8041837527</v>
      </c>
      <c r="E1463" s="77">
        <f t="shared" si="32"/>
        <v>13344563.345879147</v>
      </c>
    </row>
    <row r="1464" spans="1:5" x14ac:dyDescent="0.3">
      <c r="A1464" s="78">
        <v>1457</v>
      </c>
      <c r="B1464" s="58">
        <v>12512112.753850702</v>
      </c>
      <c r="C1464" s="59">
        <v>2984047.1866999036</v>
      </c>
      <c r="D1464" s="59">
        <v>0</v>
      </c>
      <c r="E1464" s="77">
        <f t="shared" si="32"/>
        <v>15496159.940550607</v>
      </c>
    </row>
    <row r="1465" spans="1:5" x14ac:dyDescent="0.3">
      <c r="A1465" s="78">
        <v>1458</v>
      </c>
      <c r="B1465" s="58">
        <v>4149449.3025420392</v>
      </c>
      <c r="C1465" s="59">
        <v>0</v>
      </c>
      <c r="D1465" s="59">
        <v>0</v>
      </c>
      <c r="E1465" s="77">
        <f t="shared" si="32"/>
        <v>4149449.3025420392</v>
      </c>
    </row>
    <row r="1466" spans="1:5" x14ac:dyDescent="0.3">
      <c r="A1466" s="78">
        <v>1459</v>
      </c>
      <c r="B1466" s="58">
        <v>1220569.85466164</v>
      </c>
      <c r="C1466" s="59">
        <v>5553497.7949743066</v>
      </c>
      <c r="D1466" s="59">
        <v>76123.11644081671</v>
      </c>
      <c r="E1466" s="77">
        <f t="shared" si="32"/>
        <v>6850190.7660767632</v>
      </c>
    </row>
    <row r="1467" spans="1:5" x14ac:dyDescent="0.3">
      <c r="A1467" s="78">
        <v>1460</v>
      </c>
      <c r="B1467" s="58">
        <v>20222685.006782312</v>
      </c>
      <c r="C1467" s="59">
        <v>16667144.438756758</v>
      </c>
      <c r="D1467" s="59">
        <v>2703965.6855577892</v>
      </c>
      <c r="E1467" s="77">
        <f t="shared" si="32"/>
        <v>39593795.131096862</v>
      </c>
    </row>
    <row r="1468" spans="1:5" x14ac:dyDescent="0.3">
      <c r="A1468" s="78">
        <v>1461</v>
      </c>
      <c r="B1468" s="58">
        <v>15943359.637588514</v>
      </c>
      <c r="C1468" s="59">
        <v>8256328.5072439555</v>
      </c>
      <c r="D1468" s="59">
        <v>1286991.3151007097</v>
      </c>
      <c r="E1468" s="77">
        <f t="shared" si="32"/>
        <v>25486679.45993318</v>
      </c>
    </row>
    <row r="1469" spans="1:5" x14ac:dyDescent="0.3">
      <c r="A1469" s="78">
        <v>1462</v>
      </c>
      <c r="B1469" s="58">
        <v>1714219.7407658882</v>
      </c>
      <c r="C1469" s="59">
        <v>2829585.4965649387</v>
      </c>
      <c r="D1469" s="59">
        <v>11624058.915417919</v>
      </c>
      <c r="E1469" s="77">
        <f t="shared" si="32"/>
        <v>16167864.152748745</v>
      </c>
    </row>
    <row r="1470" spans="1:5" x14ac:dyDescent="0.3">
      <c r="A1470" s="78">
        <v>1463</v>
      </c>
      <c r="B1470" s="58">
        <v>2355056.1013144306</v>
      </c>
      <c r="C1470" s="59">
        <v>5194702.7008879799</v>
      </c>
      <c r="D1470" s="59">
        <v>3769688.6312372563</v>
      </c>
      <c r="E1470" s="77">
        <f t="shared" si="32"/>
        <v>11319447.433439668</v>
      </c>
    </row>
    <row r="1471" spans="1:5" x14ac:dyDescent="0.3">
      <c r="A1471" s="78">
        <v>1464</v>
      </c>
      <c r="B1471" s="58">
        <v>20816433.122902885</v>
      </c>
      <c r="C1471" s="59">
        <v>4470855.4331697747</v>
      </c>
      <c r="D1471" s="59">
        <v>5460017.0841753408</v>
      </c>
      <c r="E1471" s="77">
        <f t="shared" si="32"/>
        <v>30747305.640248001</v>
      </c>
    </row>
    <row r="1472" spans="1:5" x14ac:dyDescent="0.3">
      <c r="A1472" s="78">
        <v>1465</v>
      </c>
      <c r="B1472" s="58">
        <v>13668562.643483059</v>
      </c>
      <c r="C1472" s="59">
        <v>0</v>
      </c>
      <c r="D1472" s="59">
        <v>2327817.6882215184</v>
      </c>
      <c r="E1472" s="77">
        <f t="shared" si="32"/>
        <v>15996380.331704577</v>
      </c>
    </row>
    <row r="1473" spans="1:5" x14ac:dyDescent="0.3">
      <c r="A1473" s="78">
        <v>1466</v>
      </c>
      <c r="B1473" s="58">
        <v>65667.558330868182</v>
      </c>
      <c r="C1473" s="59">
        <v>1680915.9483472693</v>
      </c>
      <c r="D1473" s="59">
        <v>7452244.9367499221</v>
      </c>
      <c r="E1473" s="77">
        <f t="shared" si="32"/>
        <v>9198828.44342806</v>
      </c>
    </row>
    <row r="1474" spans="1:5" x14ac:dyDescent="0.3">
      <c r="A1474" s="78">
        <v>1467</v>
      </c>
      <c r="B1474" s="58">
        <v>11831510.854885655</v>
      </c>
      <c r="C1474" s="59">
        <v>8467290.1097998079</v>
      </c>
      <c r="D1474" s="59">
        <v>0</v>
      </c>
      <c r="E1474" s="77">
        <f t="shared" si="32"/>
        <v>20298800.964685462</v>
      </c>
    </row>
    <row r="1475" spans="1:5" x14ac:dyDescent="0.3">
      <c r="A1475" s="78">
        <v>1468</v>
      </c>
      <c r="B1475" s="58">
        <v>5908674.1390664596</v>
      </c>
      <c r="C1475" s="59">
        <v>0</v>
      </c>
      <c r="D1475" s="59">
        <v>3652124.5701634376</v>
      </c>
      <c r="E1475" s="77">
        <f t="shared" si="32"/>
        <v>9560798.7092298977</v>
      </c>
    </row>
    <row r="1476" spans="1:5" x14ac:dyDescent="0.3">
      <c r="A1476" s="78">
        <v>1469</v>
      </c>
      <c r="B1476" s="58">
        <v>1700517.7382842372</v>
      </c>
      <c r="C1476" s="59">
        <v>10545488.234504919</v>
      </c>
      <c r="D1476" s="59">
        <v>1712314.6479487342</v>
      </c>
      <c r="E1476" s="77">
        <f t="shared" si="32"/>
        <v>13958320.620737892</v>
      </c>
    </row>
    <row r="1477" spans="1:5" x14ac:dyDescent="0.3">
      <c r="A1477" s="78">
        <v>1470</v>
      </c>
      <c r="B1477" s="58">
        <v>1846546.7994504028</v>
      </c>
      <c r="C1477" s="59">
        <v>5156839.6306874398</v>
      </c>
      <c r="D1477" s="59">
        <v>0</v>
      </c>
      <c r="E1477" s="77">
        <f t="shared" si="32"/>
        <v>7003386.4301378429</v>
      </c>
    </row>
    <row r="1478" spans="1:5" x14ac:dyDescent="0.3">
      <c r="A1478" s="78">
        <v>1471</v>
      </c>
      <c r="B1478" s="58">
        <v>6151921.6516235322</v>
      </c>
      <c r="C1478" s="59">
        <v>20027112.472770743</v>
      </c>
      <c r="D1478" s="59">
        <v>11232606.197330618</v>
      </c>
      <c r="E1478" s="77">
        <f t="shared" si="32"/>
        <v>37411640.321724892</v>
      </c>
    </row>
    <row r="1479" spans="1:5" x14ac:dyDescent="0.3">
      <c r="A1479" s="78">
        <v>1472</v>
      </c>
      <c r="B1479" s="58">
        <v>12103530.532924922</v>
      </c>
      <c r="C1479" s="59">
        <v>2843566.4956437428</v>
      </c>
      <c r="D1479" s="59">
        <v>6906764.3769204551</v>
      </c>
      <c r="E1479" s="77">
        <f t="shared" si="32"/>
        <v>21853861.405489121</v>
      </c>
    </row>
    <row r="1480" spans="1:5" x14ac:dyDescent="0.3">
      <c r="A1480" s="78">
        <v>1473</v>
      </c>
      <c r="B1480" s="58">
        <v>4217979.8562422646</v>
      </c>
      <c r="C1480" s="59">
        <v>7727228.2435640125</v>
      </c>
      <c r="D1480" s="59">
        <v>18825654.633380827</v>
      </c>
      <c r="E1480" s="77">
        <f t="shared" si="32"/>
        <v>30770862.733187102</v>
      </c>
    </row>
    <row r="1481" spans="1:5" x14ac:dyDescent="0.3">
      <c r="A1481" s="78">
        <v>1474</v>
      </c>
      <c r="B1481" s="58">
        <v>5843688.1775497682</v>
      </c>
      <c r="C1481" s="59">
        <v>0</v>
      </c>
      <c r="D1481" s="59">
        <v>339260.35288373346</v>
      </c>
      <c r="E1481" s="77">
        <f t="shared" ref="E1481:E1544" si="33">SUM(B1481:D1481)</f>
        <v>6182948.530433502</v>
      </c>
    </row>
    <row r="1482" spans="1:5" x14ac:dyDescent="0.3">
      <c r="A1482" s="78">
        <v>1475</v>
      </c>
      <c r="B1482" s="58">
        <v>3551875.4224696397</v>
      </c>
      <c r="C1482" s="59">
        <v>24335257.575206615</v>
      </c>
      <c r="D1482" s="59">
        <v>994032.02910495305</v>
      </c>
      <c r="E1482" s="77">
        <f t="shared" si="33"/>
        <v>28881165.026781205</v>
      </c>
    </row>
    <row r="1483" spans="1:5" x14ac:dyDescent="0.3">
      <c r="A1483" s="78">
        <v>1476</v>
      </c>
      <c r="B1483" s="58">
        <v>3228816.5153714772</v>
      </c>
      <c r="C1483" s="59">
        <v>8478352.2518414278</v>
      </c>
      <c r="D1483" s="59">
        <v>6686247.6509339223</v>
      </c>
      <c r="E1483" s="77">
        <f t="shared" si="33"/>
        <v>18393416.418146826</v>
      </c>
    </row>
    <row r="1484" spans="1:5" x14ac:dyDescent="0.3">
      <c r="A1484" s="78">
        <v>1477</v>
      </c>
      <c r="B1484" s="58">
        <v>24577318.978250861</v>
      </c>
      <c r="C1484" s="59">
        <v>3435438.5409446741</v>
      </c>
      <c r="D1484" s="59">
        <v>151329.27448256876</v>
      </c>
      <c r="E1484" s="77">
        <f t="shared" si="33"/>
        <v>28164086.793678105</v>
      </c>
    </row>
    <row r="1485" spans="1:5" x14ac:dyDescent="0.3">
      <c r="A1485" s="78">
        <v>1478</v>
      </c>
      <c r="B1485" s="58">
        <v>10053749.980762752</v>
      </c>
      <c r="C1485" s="59">
        <v>12466431.385546735</v>
      </c>
      <c r="D1485" s="59">
        <v>2602543.0806691996</v>
      </c>
      <c r="E1485" s="77">
        <f t="shared" si="33"/>
        <v>25122724.446978685</v>
      </c>
    </row>
    <row r="1486" spans="1:5" x14ac:dyDescent="0.3">
      <c r="A1486" s="78">
        <v>1479</v>
      </c>
      <c r="B1486" s="58">
        <v>12527757.18417453</v>
      </c>
      <c r="C1486" s="59">
        <v>1366344.1955102053</v>
      </c>
      <c r="D1486" s="59">
        <v>0</v>
      </c>
      <c r="E1486" s="77">
        <f t="shared" si="33"/>
        <v>13894101.379684735</v>
      </c>
    </row>
    <row r="1487" spans="1:5" x14ac:dyDescent="0.3">
      <c r="A1487" s="78">
        <v>1480</v>
      </c>
      <c r="B1487" s="58">
        <v>4761890.6605456108</v>
      </c>
      <c r="C1487" s="59">
        <v>5920622.6662568683</v>
      </c>
      <c r="D1487" s="59">
        <v>968854.19057621865</v>
      </c>
      <c r="E1487" s="77">
        <f t="shared" si="33"/>
        <v>11651367.517378697</v>
      </c>
    </row>
    <row r="1488" spans="1:5" x14ac:dyDescent="0.3">
      <c r="A1488" s="78">
        <v>1481</v>
      </c>
      <c r="B1488" s="58">
        <v>1534724.091794583</v>
      </c>
      <c r="C1488" s="59">
        <v>17608155.146952812</v>
      </c>
      <c r="D1488" s="59">
        <v>253304.27360741372</v>
      </c>
      <c r="E1488" s="77">
        <f t="shared" si="33"/>
        <v>19396183.51235481</v>
      </c>
    </row>
    <row r="1489" spans="1:5" x14ac:dyDescent="0.3">
      <c r="A1489" s="78">
        <v>1482</v>
      </c>
      <c r="B1489" s="58">
        <v>1447637.9262523181</v>
      </c>
      <c r="C1489" s="59">
        <v>8797954.1438960526</v>
      </c>
      <c r="D1489" s="59">
        <v>2116450.5919021913</v>
      </c>
      <c r="E1489" s="77">
        <f t="shared" si="33"/>
        <v>12362042.662050562</v>
      </c>
    </row>
    <row r="1490" spans="1:5" x14ac:dyDescent="0.3">
      <c r="A1490" s="78">
        <v>1483</v>
      </c>
      <c r="B1490" s="58">
        <v>8652710.799860388</v>
      </c>
      <c r="C1490" s="59">
        <v>0</v>
      </c>
      <c r="D1490" s="59">
        <v>179208.15547452687</v>
      </c>
      <c r="E1490" s="77">
        <f t="shared" si="33"/>
        <v>8831918.9553349148</v>
      </c>
    </row>
    <row r="1491" spans="1:5" x14ac:dyDescent="0.3">
      <c r="A1491" s="78">
        <v>1484</v>
      </c>
      <c r="B1491" s="58">
        <v>7085012.2233747365</v>
      </c>
      <c r="C1491" s="59">
        <v>7419229.0575237554</v>
      </c>
      <c r="D1491" s="59">
        <v>0</v>
      </c>
      <c r="E1491" s="77">
        <f t="shared" si="33"/>
        <v>14504241.280898493</v>
      </c>
    </row>
    <row r="1492" spans="1:5" x14ac:dyDescent="0.3">
      <c r="A1492" s="78">
        <v>1485</v>
      </c>
      <c r="B1492" s="58">
        <v>3316898.9648042126</v>
      </c>
      <c r="C1492" s="59">
        <v>1298417.7755312636</v>
      </c>
      <c r="D1492" s="59">
        <v>147352.80543718758</v>
      </c>
      <c r="E1492" s="77">
        <f t="shared" si="33"/>
        <v>4762669.5457726633</v>
      </c>
    </row>
    <row r="1493" spans="1:5" x14ac:dyDescent="0.3">
      <c r="A1493" s="78">
        <v>1486</v>
      </c>
      <c r="B1493" s="58">
        <v>13246897.623367622</v>
      </c>
      <c r="C1493" s="59">
        <v>16039915.889307179</v>
      </c>
      <c r="D1493" s="59">
        <v>766903.73851791082</v>
      </c>
      <c r="E1493" s="77">
        <f t="shared" si="33"/>
        <v>30053717.251192711</v>
      </c>
    </row>
    <row r="1494" spans="1:5" x14ac:dyDescent="0.3">
      <c r="A1494" s="78">
        <v>1487</v>
      </c>
      <c r="B1494" s="58">
        <v>0</v>
      </c>
      <c r="C1494" s="59">
        <v>5886672.8373940578</v>
      </c>
      <c r="D1494" s="59">
        <v>6857332.2821626291</v>
      </c>
      <c r="E1494" s="77">
        <f t="shared" si="33"/>
        <v>12744005.119556688</v>
      </c>
    </row>
    <row r="1495" spans="1:5" x14ac:dyDescent="0.3">
      <c r="A1495" s="78">
        <v>1488</v>
      </c>
      <c r="B1495" s="58">
        <v>4537040.5283435322</v>
      </c>
      <c r="C1495" s="59">
        <v>11994421.791058574</v>
      </c>
      <c r="D1495" s="59">
        <v>594239.53545318637</v>
      </c>
      <c r="E1495" s="77">
        <f t="shared" si="33"/>
        <v>17125701.854855292</v>
      </c>
    </row>
    <row r="1496" spans="1:5" x14ac:dyDescent="0.3">
      <c r="A1496" s="78">
        <v>1489</v>
      </c>
      <c r="B1496" s="58">
        <v>1150045.0559092271</v>
      </c>
      <c r="C1496" s="59">
        <v>0</v>
      </c>
      <c r="D1496" s="59">
        <v>8812104.2589486092</v>
      </c>
      <c r="E1496" s="77">
        <f t="shared" si="33"/>
        <v>9962149.3148578368</v>
      </c>
    </row>
    <row r="1497" spans="1:5" x14ac:dyDescent="0.3">
      <c r="A1497" s="78">
        <v>1490</v>
      </c>
      <c r="B1497" s="58">
        <v>206047.39683510651</v>
      </c>
      <c r="C1497" s="59">
        <v>2759330.0675882068</v>
      </c>
      <c r="D1497" s="59">
        <v>6391978.742065724</v>
      </c>
      <c r="E1497" s="77">
        <f t="shared" si="33"/>
        <v>9357356.2064890377</v>
      </c>
    </row>
    <row r="1498" spans="1:5" x14ac:dyDescent="0.3">
      <c r="A1498" s="78">
        <v>1491</v>
      </c>
      <c r="B1498" s="58">
        <v>12935523.860060375</v>
      </c>
      <c r="C1498" s="59">
        <v>785870.38684860605</v>
      </c>
      <c r="D1498" s="59">
        <v>4663008.0387370586</v>
      </c>
      <c r="E1498" s="77">
        <f t="shared" si="33"/>
        <v>18384402.28564604</v>
      </c>
    </row>
    <row r="1499" spans="1:5" x14ac:dyDescent="0.3">
      <c r="A1499" s="78">
        <v>1492</v>
      </c>
      <c r="B1499" s="58">
        <v>27695740.192391671</v>
      </c>
      <c r="C1499" s="59">
        <v>0</v>
      </c>
      <c r="D1499" s="59">
        <v>553737.70040386124</v>
      </c>
      <c r="E1499" s="77">
        <f t="shared" si="33"/>
        <v>28249477.892795533</v>
      </c>
    </row>
    <row r="1500" spans="1:5" x14ac:dyDescent="0.3">
      <c r="A1500" s="78">
        <v>1493</v>
      </c>
      <c r="B1500" s="58">
        <v>8288895.6360810883</v>
      </c>
      <c r="C1500" s="59">
        <v>4392533.4949183986</v>
      </c>
      <c r="D1500" s="59">
        <v>9947387.6237648986</v>
      </c>
      <c r="E1500" s="77">
        <f t="shared" si="33"/>
        <v>22628816.754764386</v>
      </c>
    </row>
    <row r="1501" spans="1:5" x14ac:dyDescent="0.3">
      <c r="A1501" s="78">
        <v>1494</v>
      </c>
      <c r="B1501" s="58">
        <v>17261617.590108536</v>
      </c>
      <c r="C1501" s="59">
        <v>28080815.089467775</v>
      </c>
      <c r="D1501" s="59">
        <v>482539.81703552097</v>
      </c>
      <c r="E1501" s="77">
        <f t="shared" si="33"/>
        <v>45824972.496611826</v>
      </c>
    </row>
    <row r="1502" spans="1:5" x14ac:dyDescent="0.3">
      <c r="A1502" s="78">
        <v>1495</v>
      </c>
      <c r="B1502" s="58">
        <v>8374926.4875666732</v>
      </c>
      <c r="C1502" s="59">
        <v>12090597.4374793</v>
      </c>
      <c r="D1502" s="59">
        <v>3047699.5535569764</v>
      </c>
      <c r="E1502" s="77">
        <f t="shared" si="33"/>
        <v>23513223.47860295</v>
      </c>
    </row>
    <row r="1503" spans="1:5" x14ac:dyDescent="0.3">
      <c r="A1503" s="78">
        <v>1496</v>
      </c>
      <c r="B1503" s="58">
        <v>6554131.9380779536</v>
      </c>
      <c r="C1503" s="59">
        <v>24113270.053565487</v>
      </c>
      <c r="D1503" s="59">
        <v>7641632.3384944275</v>
      </c>
      <c r="E1503" s="77">
        <f t="shared" si="33"/>
        <v>38309034.330137864</v>
      </c>
    </row>
    <row r="1504" spans="1:5" x14ac:dyDescent="0.3">
      <c r="A1504" s="78">
        <v>1497</v>
      </c>
      <c r="B1504" s="58">
        <v>11117824.148786025</v>
      </c>
      <c r="C1504" s="59">
        <v>8935892.2960311156</v>
      </c>
      <c r="D1504" s="59">
        <v>0</v>
      </c>
      <c r="E1504" s="77">
        <f t="shared" si="33"/>
        <v>20053716.444817141</v>
      </c>
    </row>
    <row r="1505" spans="1:5" x14ac:dyDescent="0.3">
      <c r="A1505" s="78">
        <v>1498</v>
      </c>
      <c r="B1505" s="58">
        <v>1381752.0971834322</v>
      </c>
      <c r="C1505" s="59">
        <v>4578296.3709211517</v>
      </c>
      <c r="D1505" s="59">
        <v>82818.664961998205</v>
      </c>
      <c r="E1505" s="77">
        <f t="shared" si="33"/>
        <v>6042867.1330665825</v>
      </c>
    </row>
    <row r="1506" spans="1:5" x14ac:dyDescent="0.3">
      <c r="A1506" s="78">
        <v>1499</v>
      </c>
      <c r="B1506" s="58">
        <v>373114.70901564625</v>
      </c>
      <c r="C1506" s="59">
        <v>3972669.5474439734</v>
      </c>
      <c r="D1506" s="59">
        <v>32844.711453707525</v>
      </c>
      <c r="E1506" s="77">
        <f t="shared" si="33"/>
        <v>4378628.9679133277</v>
      </c>
    </row>
    <row r="1507" spans="1:5" x14ac:dyDescent="0.3">
      <c r="A1507" s="78">
        <v>1500</v>
      </c>
      <c r="B1507" s="58">
        <v>798999.99302220775</v>
      </c>
      <c r="C1507" s="59">
        <v>0</v>
      </c>
      <c r="D1507" s="59">
        <v>5238165.2934288904</v>
      </c>
      <c r="E1507" s="77">
        <f t="shared" si="33"/>
        <v>6037165.2864510985</v>
      </c>
    </row>
    <row r="1508" spans="1:5" x14ac:dyDescent="0.3">
      <c r="A1508" s="78">
        <v>1501</v>
      </c>
      <c r="B1508" s="58">
        <v>2918088.1737003503</v>
      </c>
      <c r="C1508" s="59">
        <v>8150040.861675201</v>
      </c>
      <c r="D1508" s="59">
        <v>14445021.856279423</v>
      </c>
      <c r="E1508" s="77">
        <f t="shared" si="33"/>
        <v>25513150.891654976</v>
      </c>
    </row>
    <row r="1509" spans="1:5" x14ac:dyDescent="0.3">
      <c r="A1509" s="78">
        <v>1502</v>
      </c>
      <c r="B1509" s="58">
        <v>15042691.946530148</v>
      </c>
      <c r="C1509" s="59">
        <v>9433950.7434597909</v>
      </c>
      <c r="D1509" s="59">
        <v>168761.79365189144</v>
      </c>
      <c r="E1509" s="77">
        <f t="shared" si="33"/>
        <v>24645404.483641829</v>
      </c>
    </row>
    <row r="1510" spans="1:5" x14ac:dyDescent="0.3">
      <c r="A1510" s="78">
        <v>1503</v>
      </c>
      <c r="B1510" s="58">
        <v>3231378.3808928123</v>
      </c>
      <c r="C1510" s="59">
        <v>1989993.9861001952</v>
      </c>
      <c r="D1510" s="59">
        <v>721431.22937211103</v>
      </c>
      <c r="E1510" s="77">
        <f t="shared" si="33"/>
        <v>5942803.5963651184</v>
      </c>
    </row>
    <row r="1511" spans="1:5" x14ac:dyDescent="0.3">
      <c r="A1511" s="78">
        <v>1504</v>
      </c>
      <c r="B1511" s="58">
        <v>16558708.141112374</v>
      </c>
      <c r="C1511" s="59">
        <v>9052439.486370869</v>
      </c>
      <c r="D1511" s="59">
        <v>2504046.0865951129</v>
      </c>
      <c r="E1511" s="77">
        <f t="shared" si="33"/>
        <v>28115193.714078356</v>
      </c>
    </row>
    <row r="1512" spans="1:5" x14ac:dyDescent="0.3">
      <c r="A1512" s="78">
        <v>1505</v>
      </c>
      <c r="B1512" s="58">
        <v>7320669.4840532113</v>
      </c>
      <c r="C1512" s="59">
        <v>2473883.9251640714</v>
      </c>
      <c r="D1512" s="59">
        <v>178640.67812538054</v>
      </c>
      <c r="E1512" s="77">
        <f t="shared" si="33"/>
        <v>9973194.0873426646</v>
      </c>
    </row>
    <row r="1513" spans="1:5" x14ac:dyDescent="0.3">
      <c r="A1513" s="78">
        <v>1506</v>
      </c>
      <c r="B1513" s="58">
        <v>13058465.454321107</v>
      </c>
      <c r="C1513" s="59">
        <v>5757250.1889391933</v>
      </c>
      <c r="D1513" s="59">
        <v>974764.69057542528</v>
      </c>
      <c r="E1513" s="77">
        <f t="shared" si="33"/>
        <v>19790480.333835725</v>
      </c>
    </row>
    <row r="1514" spans="1:5" x14ac:dyDescent="0.3">
      <c r="A1514" s="78">
        <v>1507</v>
      </c>
      <c r="B1514" s="58">
        <v>2234078.8917395035</v>
      </c>
      <c r="C1514" s="59">
        <v>15603405.754773181</v>
      </c>
      <c r="D1514" s="59">
        <v>267931.89099889412</v>
      </c>
      <c r="E1514" s="77">
        <f t="shared" si="33"/>
        <v>18105416.537511576</v>
      </c>
    </row>
    <row r="1515" spans="1:5" x14ac:dyDescent="0.3">
      <c r="A1515" s="78">
        <v>1508</v>
      </c>
      <c r="B1515" s="58">
        <v>6511297.8342936728</v>
      </c>
      <c r="C1515" s="59">
        <v>1074294.5275146638</v>
      </c>
      <c r="D1515" s="59">
        <v>259414.15264647669</v>
      </c>
      <c r="E1515" s="77">
        <f t="shared" si="33"/>
        <v>7845006.5144548127</v>
      </c>
    </row>
    <row r="1516" spans="1:5" x14ac:dyDescent="0.3">
      <c r="A1516" s="78">
        <v>1509</v>
      </c>
      <c r="B1516" s="58">
        <v>7192637.4745273869</v>
      </c>
      <c r="C1516" s="59">
        <v>0</v>
      </c>
      <c r="D1516" s="59">
        <v>1031749.8778717216</v>
      </c>
      <c r="E1516" s="77">
        <f t="shared" si="33"/>
        <v>8224387.3523991089</v>
      </c>
    </row>
    <row r="1517" spans="1:5" x14ac:dyDescent="0.3">
      <c r="A1517" s="78">
        <v>1510</v>
      </c>
      <c r="B1517" s="58">
        <v>11135371.089588044</v>
      </c>
      <c r="C1517" s="59">
        <v>0</v>
      </c>
      <c r="D1517" s="59">
        <v>14706990.438586479</v>
      </c>
      <c r="E1517" s="77">
        <f t="shared" si="33"/>
        <v>25842361.528174523</v>
      </c>
    </row>
    <row r="1518" spans="1:5" x14ac:dyDescent="0.3">
      <c r="A1518" s="78">
        <v>1511</v>
      </c>
      <c r="B1518" s="58">
        <v>15163021.229915176</v>
      </c>
      <c r="C1518" s="59">
        <v>2107602.514461155</v>
      </c>
      <c r="D1518" s="59">
        <v>1274019.6032955574</v>
      </c>
      <c r="E1518" s="77">
        <f t="shared" si="33"/>
        <v>18544643.347671889</v>
      </c>
    </row>
    <row r="1519" spans="1:5" x14ac:dyDescent="0.3">
      <c r="A1519" s="78">
        <v>1512</v>
      </c>
      <c r="B1519" s="58">
        <v>15559690.095347755</v>
      </c>
      <c r="C1519" s="59">
        <v>22722329.609047569</v>
      </c>
      <c r="D1519" s="59">
        <v>4580163.1993870595</v>
      </c>
      <c r="E1519" s="77">
        <f t="shared" si="33"/>
        <v>42862182.903782383</v>
      </c>
    </row>
    <row r="1520" spans="1:5" x14ac:dyDescent="0.3">
      <c r="A1520" s="78">
        <v>1513</v>
      </c>
      <c r="B1520" s="58">
        <v>6476773.1017562151</v>
      </c>
      <c r="C1520" s="59">
        <v>16182646.401344026</v>
      </c>
      <c r="D1520" s="59">
        <v>1821081.6480953796</v>
      </c>
      <c r="E1520" s="77">
        <f t="shared" si="33"/>
        <v>24480501.151195619</v>
      </c>
    </row>
    <row r="1521" spans="1:5" x14ac:dyDescent="0.3">
      <c r="A1521" s="78">
        <v>1514</v>
      </c>
      <c r="B1521" s="58">
        <v>9033985.683344068</v>
      </c>
      <c r="C1521" s="59">
        <v>10017725.895088617</v>
      </c>
      <c r="D1521" s="59">
        <v>1375873.1386465684</v>
      </c>
      <c r="E1521" s="77">
        <f t="shared" si="33"/>
        <v>20427584.717079256</v>
      </c>
    </row>
    <row r="1522" spans="1:5" x14ac:dyDescent="0.3">
      <c r="A1522" s="78">
        <v>1515</v>
      </c>
      <c r="B1522" s="58">
        <v>2439418.0553611671</v>
      </c>
      <c r="C1522" s="59">
        <v>5309924.3738697907</v>
      </c>
      <c r="D1522" s="59">
        <v>11305274.784277374</v>
      </c>
      <c r="E1522" s="77">
        <f t="shared" si="33"/>
        <v>19054617.21350833</v>
      </c>
    </row>
    <row r="1523" spans="1:5" x14ac:dyDescent="0.3">
      <c r="A1523" s="78">
        <v>1516</v>
      </c>
      <c r="B1523" s="58">
        <v>11006615.226865541</v>
      </c>
      <c r="C1523" s="59">
        <v>17888811.670818783</v>
      </c>
      <c r="D1523" s="59">
        <v>1224197.8213562157</v>
      </c>
      <c r="E1523" s="77">
        <f t="shared" si="33"/>
        <v>30119624.719040539</v>
      </c>
    </row>
    <row r="1524" spans="1:5" x14ac:dyDescent="0.3">
      <c r="A1524" s="78">
        <v>1517</v>
      </c>
      <c r="B1524" s="58">
        <v>15682762.24683233</v>
      </c>
      <c r="C1524" s="59">
        <v>6701495.6595249213</v>
      </c>
      <c r="D1524" s="59">
        <v>32448.9256029262</v>
      </c>
      <c r="E1524" s="77">
        <f t="shared" si="33"/>
        <v>22416706.831960179</v>
      </c>
    </row>
    <row r="1525" spans="1:5" x14ac:dyDescent="0.3">
      <c r="A1525" s="78">
        <v>1518</v>
      </c>
      <c r="B1525" s="58">
        <v>3434882.2792306254</v>
      </c>
      <c r="C1525" s="59">
        <v>7823493.8603504505</v>
      </c>
      <c r="D1525" s="59">
        <v>17522.451181943783</v>
      </c>
      <c r="E1525" s="77">
        <f t="shared" si="33"/>
        <v>11275898.590763021</v>
      </c>
    </row>
    <row r="1526" spans="1:5" x14ac:dyDescent="0.3">
      <c r="A1526" s="78">
        <v>1519</v>
      </c>
      <c r="B1526" s="58">
        <v>20844880.135113738</v>
      </c>
      <c r="C1526" s="59">
        <v>2147112.863387072</v>
      </c>
      <c r="D1526" s="59">
        <v>0</v>
      </c>
      <c r="E1526" s="77">
        <f t="shared" si="33"/>
        <v>22991992.998500809</v>
      </c>
    </row>
    <row r="1527" spans="1:5" x14ac:dyDescent="0.3">
      <c r="A1527" s="78">
        <v>1520</v>
      </c>
      <c r="B1527" s="58">
        <v>10808458.919234827</v>
      </c>
      <c r="C1527" s="59">
        <v>5833493.3728473838</v>
      </c>
      <c r="D1527" s="59">
        <v>243416.35843428876</v>
      </c>
      <c r="E1527" s="77">
        <f t="shared" si="33"/>
        <v>16885368.650516499</v>
      </c>
    </row>
    <row r="1528" spans="1:5" x14ac:dyDescent="0.3">
      <c r="A1528" s="78">
        <v>1521</v>
      </c>
      <c r="B1528" s="58">
        <v>7753552.186134126</v>
      </c>
      <c r="C1528" s="59">
        <v>5887983.9939305512</v>
      </c>
      <c r="D1528" s="59">
        <v>5229974.3964863904</v>
      </c>
      <c r="E1528" s="77">
        <f t="shared" si="33"/>
        <v>18871510.576551069</v>
      </c>
    </row>
    <row r="1529" spans="1:5" x14ac:dyDescent="0.3">
      <c r="A1529" s="78">
        <v>1522</v>
      </c>
      <c r="B1529" s="58">
        <v>21896660.51461716</v>
      </c>
      <c r="C1529" s="59">
        <v>11706460.29917207</v>
      </c>
      <c r="D1529" s="59">
        <v>1039785.1429444725</v>
      </c>
      <c r="E1529" s="77">
        <f t="shared" si="33"/>
        <v>34642905.956733704</v>
      </c>
    </row>
    <row r="1530" spans="1:5" x14ac:dyDescent="0.3">
      <c r="A1530" s="78">
        <v>1523</v>
      </c>
      <c r="B1530" s="58">
        <v>8885619.2804781292</v>
      </c>
      <c r="C1530" s="59">
        <v>7726899.57928525</v>
      </c>
      <c r="D1530" s="59">
        <v>1362806.3379695842</v>
      </c>
      <c r="E1530" s="77">
        <f t="shared" si="33"/>
        <v>17975325.197732963</v>
      </c>
    </row>
    <row r="1531" spans="1:5" x14ac:dyDescent="0.3">
      <c r="A1531" s="78">
        <v>1524</v>
      </c>
      <c r="B1531" s="58">
        <v>6951092.6513098069</v>
      </c>
      <c r="C1531" s="59">
        <v>9406026.9335730448</v>
      </c>
      <c r="D1531" s="59">
        <v>6721415.4922255101</v>
      </c>
      <c r="E1531" s="77">
        <f t="shared" si="33"/>
        <v>23078535.077108361</v>
      </c>
    </row>
    <row r="1532" spans="1:5" x14ac:dyDescent="0.3">
      <c r="A1532" s="78">
        <v>1525</v>
      </c>
      <c r="B1532" s="58">
        <v>5256211.0684161615</v>
      </c>
      <c r="C1532" s="59">
        <v>5396792.4293832844</v>
      </c>
      <c r="D1532" s="59">
        <v>182730.11863651627</v>
      </c>
      <c r="E1532" s="77">
        <f t="shared" si="33"/>
        <v>10835733.616435962</v>
      </c>
    </row>
    <row r="1533" spans="1:5" x14ac:dyDescent="0.3">
      <c r="A1533" s="78">
        <v>1526</v>
      </c>
      <c r="B1533" s="58">
        <v>17301457.78143945</v>
      </c>
      <c r="C1533" s="59">
        <v>6312743.5811385103</v>
      </c>
      <c r="D1533" s="59">
        <v>4783119.1352878353</v>
      </c>
      <c r="E1533" s="77">
        <f t="shared" si="33"/>
        <v>28397320.497865796</v>
      </c>
    </row>
    <row r="1534" spans="1:5" x14ac:dyDescent="0.3">
      <c r="A1534" s="78">
        <v>1527</v>
      </c>
      <c r="B1534" s="58">
        <v>24287686.797457997</v>
      </c>
      <c r="C1534" s="59">
        <v>2556215.3007794092</v>
      </c>
      <c r="D1534" s="59">
        <v>271146.73048493965</v>
      </c>
      <c r="E1534" s="77">
        <f t="shared" si="33"/>
        <v>27115048.828722347</v>
      </c>
    </row>
    <row r="1535" spans="1:5" x14ac:dyDescent="0.3">
      <c r="A1535" s="78">
        <v>1528</v>
      </c>
      <c r="B1535" s="58">
        <v>2140731.5366803221</v>
      </c>
      <c r="C1535" s="59">
        <v>0</v>
      </c>
      <c r="D1535" s="59">
        <v>391112.5057249174</v>
      </c>
      <c r="E1535" s="77">
        <f t="shared" si="33"/>
        <v>2531844.0424052393</v>
      </c>
    </row>
    <row r="1536" spans="1:5" x14ac:dyDescent="0.3">
      <c r="A1536" s="78">
        <v>1529</v>
      </c>
      <c r="B1536" s="58">
        <v>3398055.7068740525</v>
      </c>
      <c r="C1536" s="59">
        <v>0</v>
      </c>
      <c r="D1536" s="59">
        <v>2932483.0176066421</v>
      </c>
      <c r="E1536" s="77">
        <f t="shared" si="33"/>
        <v>6330538.7244806942</v>
      </c>
    </row>
    <row r="1537" spans="1:5" x14ac:dyDescent="0.3">
      <c r="A1537" s="78">
        <v>1530</v>
      </c>
      <c r="B1537" s="58">
        <v>10323355.904307306</v>
      </c>
      <c r="C1537" s="59">
        <v>20092409.18033075</v>
      </c>
      <c r="D1537" s="59">
        <v>986735.17045987211</v>
      </c>
      <c r="E1537" s="77">
        <f t="shared" si="33"/>
        <v>31402500.255097926</v>
      </c>
    </row>
    <row r="1538" spans="1:5" x14ac:dyDescent="0.3">
      <c r="A1538" s="78">
        <v>1531</v>
      </c>
      <c r="B1538" s="58">
        <v>10107136.653852155</v>
      </c>
      <c r="C1538" s="59">
        <v>2461545.7932642945</v>
      </c>
      <c r="D1538" s="59">
        <v>510444.68414765788</v>
      </c>
      <c r="E1538" s="77">
        <f t="shared" si="33"/>
        <v>13079127.131264107</v>
      </c>
    </row>
    <row r="1539" spans="1:5" x14ac:dyDescent="0.3">
      <c r="A1539" s="78">
        <v>1532</v>
      </c>
      <c r="B1539" s="58">
        <v>5733176.4523870274</v>
      </c>
      <c r="C1539" s="59">
        <v>12834296.8891697</v>
      </c>
      <c r="D1539" s="59">
        <v>0</v>
      </c>
      <c r="E1539" s="77">
        <f t="shared" si="33"/>
        <v>18567473.341556728</v>
      </c>
    </row>
    <row r="1540" spans="1:5" x14ac:dyDescent="0.3">
      <c r="A1540" s="78">
        <v>1533</v>
      </c>
      <c r="B1540" s="58">
        <v>16273290.282267455</v>
      </c>
      <c r="C1540" s="59">
        <v>11936474.499219131</v>
      </c>
      <c r="D1540" s="59">
        <v>187662.47684569395</v>
      </c>
      <c r="E1540" s="77">
        <f t="shared" si="33"/>
        <v>28397427.258332279</v>
      </c>
    </row>
    <row r="1541" spans="1:5" x14ac:dyDescent="0.3">
      <c r="A1541" s="78">
        <v>1534</v>
      </c>
      <c r="B1541" s="58">
        <v>6247470.7733046645</v>
      </c>
      <c r="C1541" s="59">
        <v>1205193.1639575316</v>
      </c>
      <c r="D1541" s="59">
        <v>195279.60952845414</v>
      </c>
      <c r="E1541" s="77">
        <f t="shared" si="33"/>
        <v>7647943.5467906501</v>
      </c>
    </row>
    <row r="1542" spans="1:5" x14ac:dyDescent="0.3">
      <c r="A1542" s="78">
        <v>1535</v>
      </c>
      <c r="B1542" s="58">
        <v>1985182.4313649985</v>
      </c>
      <c r="C1542" s="59">
        <v>0</v>
      </c>
      <c r="D1542" s="59">
        <v>8700120.1960036792</v>
      </c>
      <c r="E1542" s="77">
        <f t="shared" si="33"/>
        <v>10685302.627368677</v>
      </c>
    </row>
    <row r="1543" spans="1:5" x14ac:dyDescent="0.3">
      <c r="A1543" s="78">
        <v>1536</v>
      </c>
      <c r="B1543" s="58">
        <v>9677974.5912728161</v>
      </c>
      <c r="C1543" s="59">
        <v>5978622.5049829418</v>
      </c>
      <c r="D1543" s="59">
        <v>131037.90634713226</v>
      </c>
      <c r="E1543" s="77">
        <f t="shared" si="33"/>
        <v>15787635.002602888</v>
      </c>
    </row>
    <row r="1544" spans="1:5" x14ac:dyDescent="0.3">
      <c r="A1544" s="78">
        <v>1537</v>
      </c>
      <c r="B1544" s="58">
        <v>3023062.8354311092</v>
      </c>
      <c r="C1544" s="59">
        <v>0</v>
      </c>
      <c r="D1544" s="59">
        <v>1741911.918209241</v>
      </c>
      <c r="E1544" s="77">
        <f t="shared" si="33"/>
        <v>4764974.75364035</v>
      </c>
    </row>
    <row r="1545" spans="1:5" x14ac:dyDescent="0.3">
      <c r="A1545" s="78">
        <v>1538</v>
      </c>
      <c r="B1545" s="58">
        <v>19035827.561827552</v>
      </c>
      <c r="C1545" s="59">
        <v>4872284.5058188485</v>
      </c>
      <c r="D1545" s="59">
        <v>375147.413395348</v>
      </c>
      <c r="E1545" s="77">
        <f t="shared" ref="E1545:E1608" si="34">SUM(B1545:D1545)</f>
        <v>24283259.481041748</v>
      </c>
    </row>
    <row r="1546" spans="1:5" x14ac:dyDescent="0.3">
      <c r="A1546" s="78">
        <v>1539</v>
      </c>
      <c r="B1546" s="58">
        <v>12918903.027456922</v>
      </c>
      <c r="C1546" s="59">
        <v>7273732.0778739331</v>
      </c>
      <c r="D1546" s="59">
        <v>157581.45572882806</v>
      </c>
      <c r="E1546" s="77">
        <f t="shared" si="34"/>
        <v>20350216.561059684</v>
      </c>
    </row>
    <row r="1547" spans="1:5" x14ac:dyDescent="0.3">
      <c r="A1547" s="78">
        <v>1540</v>
      </c>
      <c r="B1547" s="58">
        <v>7546912.8028436126</v>
      </c>
      <c r="C1547" s="59">
        <v>7959509.6235340647</v>
      </c>
      <c r="D1547" s="59">
        <v>4313890.0176528832</v>
      </c>
      <c r="E1547" s="77">
        <f t="shared" si="34"/>
        <v>19820312.444030561</v>
      </c>
    </row>
    <row r="1548" spans="1:5" x14ac:dyDescent="0.3">
      <c r="A1548" s="78">
        <v>1541</v>
      </c>
      <c r="B1548" s="58">
        <v>4225520.0639742306</v>
      </c>
      <c r="C1548" s="59">
        <v>5992895.3829416418</v>
      </c>
      <c r="D1548" s="59">
        <v>487589.93079508585</v>
      </c>
      <c r="E1548" s="77">
        <f t="shared" si="34"/>
        <v>10706005.377710959</v>
      </c>
    </row>
    <row r="1549" spans="1:5" x14ac:dyDescent="0.3">
      <c r="A1549" s="78">
        <v>1542</v>
      </c>
      <c r="B1549" s="58">
        <v>7834134.7721588667</v>
      </c>
      <c r="C1549" s="59">
        <v>25717325.554540649</v>
      </c>
      <c r="D1549" s="59">
        <v>0</v>
      </c>
      <c r="E1549" s="77">
        <f t="shared" si="34"/>
        <v>33551460.326699518</v>
      </c>
    </row>
    <row r="1550" spans="1:5" x14ac:dyDescent="0.3">
      <c r="A1550" s="78">
        <v>1543</v>
      </c>
      <c r="B1550" s="58">
        <v>21748082.018183481</v>
      </c>
      <c r="C1550" s="59">
        <v>2164911.7649032068</v>
      </c>
      <c r="D1550" s="59">
        <v>1892876.7450155944</v>
      </c>
      <c r="E1550" s="77">
        <f t="shared" si="34"/>
        <v>25805870.528102282</v>
      </c>
    </row>
    <row r="1551" spans="1:5" x14ac:dyDescent="0.3">
      <c r="A1551" s="78">
        <v>1544</v>
      </c>
      <c r="B1551" s="58">
        <v>1172994.4805843453</v>
      </c>
      <c r="C1551" s="59">
        <v>13467637.102049801</v>
      </c>
      <c r="D1551" s="59">
        <v>2897946.3348026518</v>
      </c>
      <c r="E1551" s="77">
        <f t="shared" si="34"/>
        <v>17538577.917436801</v>
      </c>
    </row>
    <row r="1552" spans="1:5" x14ac:dyDescent="0.3">
      <c r="A1552" s="78">
        <v>1545</v>
      </c>
      <c r="B1552" s="58">
        <v>12820050.904229786</v>
      </c>
      <c r="C1552" s="59">
        <v>32036967.409280565</v>
      </c>
      <c r="D1552" s="59">
        <v>5178277.8061486818</v>
      </c>
      <c r="E1552" s="77">
        <f t="shared" si="34"/>
        <v>50035296.119659036</v>
      </c>
    </row>
    <row r="1553" spans="1:5" x14ac:dyDescent="0.3">
      <c r="A1553" s="78">
        <v>1546</v>
      </c>
      <c r="B1553" s="58">
        <v>3078607.7520349179</v>
      </c>
      <c r="C1553" s="59">
        <v>0</v>
      </c>
      <c r="D1553" s="59">
        <v>216117.32798781723</v>
      </c>
      <c r="E1553" s="77">
        <f t="shared" si="34"/>
        <v>3294725.0800227351</v>
      </c>
    </row>
    <row r="1554" spans="1:5" x14ac:dyDescent="0.3">
      <c r="A1554" s="78">
        <v>1547</v>
      </c>
      <c r="B1554" s="58">
        <v>33185233.769160155</v>
      </c>
      <c r="C1554" s="59">
        <v>7356354.9791876469</v>
      </c>
      <c r="D1554" s="59">
        <v>392652.95538405969</v>
      </c>
      <c r="E1554" s="77">
        <f t="shared" si="34"/>
        <v>40934241.703731865</v>
      </c>
    </row>
    <row r="1555" spans="1:5" x14ac:dyDescent="0.3">
      <c r="A1555" s="78">
        <v>1548</v>
      </c>
      <c r="B1555" s="58">
        <v>25750386.463165682</v>
      </c>
      <c r="C1555" s="59">
        <v>4402687.49288393</v>
      </c>
      <c r="D1555" s="59">
        <v>975343.5193678987</v>
      </c>
      <c r="E1555" s="77">
        <f t="shared" si="34"/>
        <v>31128417.475417513</v>
      </c>
    </row>
    <row r="1556" spans="1:5" x14ac:dyDescent="0.3">
      <c r="A1556" s="78">
        <v>1549</v>
      </c>
      <c r="B1556" s="58">
        <v>3262513.2061527185</v>
      </c>
      <c r="C1556" s="59">
        <v>6888823.4832444098</v>
      </c>
      <c r="D1556" s="59">
        <v>81224.735162078941</v>
      </c>
      <c r="E1556" s="77">
        <f t="shared" si="34"/>
        <v>10232561.424559208</v>
      </c>
    </row>
    <row r="1557" spans="1:5" x14ac:dyDescent="0.3">
      <c r="A1557" s="78">
        <v>1550</v>
      </c>
      <c r="B1557" s="58">
        <v>9354076.1180014312</v>
      </c>
      <c r="C1557" s="59">
        <v>3288338.3527930412</v>
      </c>
      <c r="D1557" s="59">
        <v>102110.01201655815</v>
      </c>
      <c r="E1557" s="77">
        <f t="shared" si="34"/>
        <v>12744524.482811032</v>
      </c>
    </row>
    <row r="1558" spans="1:5" x14ac:dyDescent="0.3">
      <c r="A1558" s="78">
        <v>1551</v>
      </c>
      <c r="B1558" s="58">
        <v>4606461.1625061436</v>
      </c>
      <c r="C1558" s="59">
        <v>0</v>
      </c>
      <c r="D1558" s="59">
        <v>6637883.6276786914</v>
      </c>
      <c r="E1558" s="77">
        <f t="shared" si="34"/>
        <v>11244344.790184835</v>
      </c>
    </row>
    <row r="1559" spans="1:5" x14ac:dyDescent="0.3">
      <c r="A1559" s="78">
        <v>1552</v>
      </c>
      <c r="B1559" s="58">
        <v>5414580.7819169099</v>
      </c>
      <c r="C1559" s="59">
        <v>6279173.8550458299</v>
      </c>
      <c r="D1559" s="59">
        <v>5213112.0899233799</v>
      </c>
      <c r="E1559" s="77">
        <f t="shared" si="34"/>
        <v>16906866.72688612</v>
      </c>
    </row>
    <row r="1560" spans="1:5" x14ac:dyDescent="0.3">
      <c r="A1560" s="78">
        <v>1553</v>
      </c>
      <c r="B1560" s="58">
        <v>6221079.7084376374</v>
      </c>
      <c r="C1560" s="59">
        <v>3707111.5544398613</v>
      </c>
      <c r="D1560" s="59">
        <v>1946063.2798877582</v>
      </c>
      <c r="E1560" s="77">
        <f t="shared" si="34"/>
        <v>11874254.542765256</v>
      </c>
    </row>
    <row r="1561" spans="1:5" x14ac:dyDescent="0.3">
      <c r="A1561" s="78">
        <v>1554</v>
      </c>
      <c r="B1561" s="58">
        <v>6121085.189568948</v>
      </c>
      <c r="C1561" s="59">
        <v>9729006.7146163862</v>
      </c>
      <c r="D1561" s="59">
        <v>1117129.5545863765</v>
      </c>
      <c r="E1561" s="77">
        <f t="shared" si="34"/>
        <v>16967221.458771709</v>
      </c>
    </row>
    <row r="1562" spans="1:5" x14ac:dyDescent="0.3">
      <c r="A1562" s="78">
        <v>1555</v>
      </c>
      <c r="B1562" s="58">
        <v>3960178.655953024</v>
      </c>
      <c r="C1562" s="59">
        <v>22849773.410544153</v>
      </c>
      <c r="D1562" s="59">
        <v>166135.20432524703</v>
      </c>
      <c r="E1562" s="77">
        <f t="shared" si="34"/>
        <v>26976087.270822424</v>
      </c>
    </row>
    <row r="1563" spans="1:5" x14ac:dyDescent="0.3">
      <c r="A1563" s="78">
        <v>1556</v>
      </c>
      <c r="B1563" s="58">
        <v>6572775.395780283</v>
      </c>
      <c r="C1563" s="59">
        <v>11721250.755121436</v>
      </c>
      <c r="D1563" s="59">
        <v>1853602.3990007304</v>
      </c>
      <c r="E1563" s="77">
        <f t="shared" si="34"/>
        <v>20147628.54990245</v>
      </c>
    </row>
    <row r="1564" spans="1:5" x14ac:dyDescent="0.3">
      <c r="A1564" s="78">
        <v>1557</v>
      </c>
      <c r="B1564" s="58">
        <v>19001574.9781477</v>
      </c>
      <c r="C1564" s="59">
        <v>10831900.126266629</v>
      </c>
      <c r="D1564" s="59">
        <v>0</v>
      </c>
      <c r="E1564" s="77">
        <f t="shared" si="34"/>
        <v>29833475.104414329</v>
      </c>
    </row>
    <row r="1565" spans="1:5" x14ac:dyDescent="0.3">
      <c r="A1565" s="78">
        <v>1558</v>
      </c>
      <c r="B1565" s="58">
        <v>11947815.99139649</v>
      </c>
      <c r="C1565" s="59">
        <v>507282.240168077</v>
      </c>
      <c r="D1565" s="59">
        <v>13240228.367351273</v>
      </c>
      <c r="E1565" s="77">
        <f t="shared" si="34"/>
        <v>25695326.598915841</v>
      </c>
    </row>
    <row r="1566" spans="1:5" x14ac:dyDescent="0.3">
      <c r="A1566" s="78">
        <v>1559</v>
      </c>
      <c r="B1566" s="58">
        <v>111132.2196496415</v>
      </c>
      <c r="C1566" s="59">
        <v>9518758.5137718525</v>
      </c>
      <c r="D1566" s="59">
        <v>10419173.444373719</v>
      </c>
      <c r="E1566" s="77">
        <f t="shared" si="34"/>
        <v>20049064.177795213</v>
      </c>
    </row>
    <row r="1567" spans="1:5" x14ac:dyDescent="0.3">
      <c r="A1567" s="78">
        <v>1560</v>
      </c>
      <c r="B1567" s="58">
        <v>10376136.268554727</v>
      </c>
      <c r="C1567" s="59">
        <v>3604653.6696871058</v>
      </c>
      <c r="D1567" s="59">
        <v>7918795.9662506264</v>
      </c>
      <c r="E1567" s="77">
        <f t="shared" si="34"/>
        <v>21899585.90449246</v>
      </c>
    </row>
    <row r="1568" spans="1:5" x14ac:dyDescent="0.3">
      <c r="A1568" s="78">
        <v>1561</v>
      </c>
      <c r="B1568" s="58">
        <v>17029053.949745454</v>
      </c>
      <c r="C1568" s="59">
        <v>0</v>
      </c>
      <c r="D1568" s="59">
        <v>1569445.1348932567</v>
      </c>
      <c r="E1568" s="77">
        <f t="shared" si="34"/>
        <v>18598499.084638711</v>
      </c>
    </row>
    <row r="1569" spans="1:5" x14ac:dyDescent="0.3">
      <c r="A1569" s="78">
        <v>1562</v>
      </c>
      <c r="B1569" s="58">
        <v>22514564.117127825</v>
      </c>
      <c r="C1569" s="59">
        <v>726420.13921948988</v>
      </c>
      <c r="D1569" s="59">
        <v>0</v>
      </c>
      <c r="E1569" s="77">
        <f t="shared" si="34"/>
        <v>23240984.256347314</v>
      </c>
    </row>
    <row r="1570" spans="1:5" x14ac:dyDescent="0.3">
      <c r="A1570" s="78">
        <v>1563</v>
      </c>
      <c r="B1570" s="58">
        <v>33693156.417190224</v>
      </c>
      <c r="C1570" s="59">
        <v>8663451.5986332074</v>
      </c>
      <c r="D1570" s="59">
        <v>1332998.5263220002</v>
      </c>
      <c r="E1570" s="77">
        <f t="shared" si="34"/>
        <v>43689606.542145431</v>
      </c>
    </row>
    <row r="1571" spans="1:5" x14ac:dyDescent="0.3">
      <c r="A1571" s="78">
        <v>1564</v>
      </c>
      <c r="B1571" s="58">
        <v>3673320.4688845491</v>
      </c>
      <c r="C1571" s="59">
        <v>2343945.38767727</v>
      </c>
      <c r="D1571" s="59">
        <v>961847.64568955183</v>
      </c>
      <c r="E1571" s="77">
        <f t="shared" si="34"/>
        <v>6979113.5022513708</v>
      </c>
    </row>
    <row r="1572" spans="1:5" x14ac:dyDescent="0.3">
      <c r="A1572" s="78">
        <v>1565</v>
      </c>
      <c r="B1572" s="58">
        <v>14739564.439973604</v>
      </c>
      <c r="C1572" s="59">
        <v>0</v>
      </c>
      <c r="D1572" s="59">
        <v>0</v>
      </c>
      <c r="E1572" s="77">
        <f t="shared" si="34"/>
        <v>14739564.439973604</v>
      </c>
    </row>
    <row r="1573" spans="1:5" x14ac:dyDescent="0.3">
      <c r="A1573" s="78">
        <v>1566</v>
      </c>
      <c r="B1573" s="58">
        <v>9073784.6985504813</v>
      </c>
      <c r="C1573" s="59">
        <v>6943921.835790067</v>
      </c>
      <c r="D1573" s="59">
        <v>85456.426502256581</v>
      </c>
      <c r="E1573" s="77">
        <f t="shared" si="34"/>
        <v>16103162.960842805</v>
      </c>
    </row>
    <row r="1574" spans="1:5" x14ac:dyDescent="0.3">
      <c r="A1574" s="78">
        <v>1567</v>
      </c>
      <c r="B1574" s="58">
        <v>1424732.239329569</v>
      </c>
      <c r="C1574" s="59">
        <v>4983743.6379324188</v>
      </c>
      <c r="D1574" s="59">
        <v>3246774.3106675111</v>
      </c>
      <c r="E1574" s="77">
        <f t="shared" si="34"/>
        <v>9655250.1879294999</v>
      </c>
    </row>
    <row r="1575" spans="1:5" x14ac:dyDescent="0.3">
      <c r="A1575" s="78">
        <v>1568</v>
      </c>
      <c r="B1575" s="58">
        <v>3546532.8697953215</v>
      </c>
      <c r="C1575" s="59">
        <v>3337599.6268382589</v>
      </c>
      <c r="D1575" s="59">
        <v>47814.964010950956</v>
      </c>
      <c r="E1575" s="77">
        <f t="shared" si="34"/>
        <v>6931947.4606445311</v>
      </c>
    </row>
    <row r="1576" spans="1:5" x14ac:dyDescent="0.3">
      <c r="A1576" s="78">
        <v>1569</v>
      </c>
      <c r="B1576" s="58">
        <v>8772868.3095297664</v>
      </c>
      <c r="C1576" s="59">
        <v>13292474.782560909</v>
      </c>
      <c r="D1576" s="59">
        <v>5847631.3212609915</v>
      </c>
      <c r="E1576" s="77">
        <f t="shared" si="34"/>
        <v>27912974.413351666</v>
      </c>
    </row>
    <row r="1577" spans="1:5" x14ac:dyDescent="0.3">
      <c r="A1577" s="78">
        <v>1570</v>
      </c>
      <c r="B1577" s="58">
        <v>8409218.1783091892</v>
      </c>
      <c r="C1577" s="59">
        <v>0</v>
      </c>
      <c r="D1577" s="59">
        <v>2623235.989875868</v>
      </c>
      <c r="E1577" s="77">
        <f t="shared" si="34"/>
        <v>11032454.168185057</v>
      </c>
    </row>
    <row r="1578" spans="1:5" x14ac:dyDescent="0.3">
      <c r="A1578" s="78">
        <v>1571</v>
      </c>
      <c r="B1578" s="58">
        <v>11609615.168953432</v>
      </c>
      <c r="C1578" s="59">
        <v>26919767.931962773</v>
      </c>
      <c r="D1578" s="59">
        <v>3021603.4982328727</v>
      </c>
      <c r="E1578" s="77">
        <f t="shared" si="34"/>
        <v>41550986.599149078</v>
      </c>
    </row>
    <row r="1579" spans="1:5" x14ac:dyDescent="0.3">
      <c r="A1579" s="78">
        <v>1572</v>
      </c>
      <c r="B1579" s="58">
        <v>5617055.9308612691</v>
      </c>
      <c r="C1579" s="59">
        <v>15270498.91296839</v>
      </c>
      <c r="D1579" s="59">
        <v>4678363.3842045963</v>
      </c>
      <c r="E1579" s="77">
        <f t="shared" si="34"/>
        <v>25565918.228034254</v>
      </c>
    </row>
    <row r="1580" spans="1:5" x14ac:dyDescent="0.3">
      <c r="A1580" s="78">
        <v>1573</v>
      </c>
      <c r="B1580" s="58">
        <v>1987711.6260102612</v>
      </c>
      <c r="C1580" s="59">
        <v>0</v>
      </c>
      <c r="D1580" s="59">
        <v>3202366.6281675631</v>
      </c>
      <c r="E1580" s="77">
        <f t="shared" si="34"/>
        <v>5190078.2541778246</v>
      </c>
    </row>
    <row r="1581" spans="1:5" x14ac:dyDescent="0.3">
      <c r="A1581" s="78">
        <v>1574</v>
      </c>
      <c r="B1581" s="58">
        <v>11791785.595020985</v>
      </c>
      <c r="C1581" s="59">
        <v>17199702.764512621</v>
      </c>
      <c r="D1581" s="59">
        <v>5610475.7026515305</v>
      </c>
      <c r="E1581" s="77">
        <f t="shared" si="34"/>
        <v>34601964.062185138</v>
      </c>
    </row>
    <row r="1582" spans="1:5" x14ac:dyDescent="0.3">
      <c r="A1582" s="78">
        <v>1575</v>
      </c>
      <c r="B1582" s="58">
        <v>5673016.4819970671</v>
      </c>
      <c r="C1582" s="59">
        <v>12055659.890110141</v>
      </c>
      <c r="D1582" s="59">
        <v>394942.29754574626</v>
      </c>
      <c r="E1582" s="77">
        <f t="shared" si="34"/>
        <v>18123618.669652954</v>
      </c>
    </row>
    <row r="1583" spans="1:5" x14ac:dyDescent="0.3">
      <c r="A1583" s="78">
        <v>1576</v>
      </c>
      <c r="B1583" s="58">
        <v>3903893.1354893553</v>
      </c>
      <c r="C1583" s="59">
        <v>15099164.211047355</v>
      </c>
      <c r="D1583" s="59">
        <v>1371009.9800347751</v>
      </c>
      <c r="E1583" s="77">
        <f t="shared" si="34"/>
        <v>20374067.326571487</v>
      </c>
    </row>
    <row r="1584" spans="1:5" x14ac:dyDescent="0.3">
      <c r="A1584" s="78">
        <v>1577</v>
      </c>
      <c r="B1584" s="58">
        <v>2931286.0553071601</v>
      </c>
      <c r="C1584" s="59">
        <v>15653992.077905053</v>
      </c>
      <c r="D1584" s="59">
        <v>1383530.9732107189</v>
      </c>
      <c r="E1584" s="77">
        <f t="shared" si="34"/>
        <v>19968809.106422931</v>
      </c>
    </row>
    <row r="1585" spans="1:5" x14ac:dyDescent="0.3">
      <c r="A1585" s="78">
        <v>1578</v>
      </c>
      <c r="B1585" s="58">
        <v>3997697.8379498068</v>
      </c>
      <c r="C1585" s="59">
        <v>2678580.088646377</v>
      </c>
      <c r="D1585" s="59">
        <v>2712338.2632592279</v>
      </c>
      <c r="E1585" s="77">
        <f t="shared" si="34"/>
        <v>9388616.1898554116</v>
      </c>
    </row>
    <row r="1586" spans="1:5" x14ac:dyDescent="0.3">
      <c r="A1586" s="78">
        <v>1579</v>
      </c>
      <c r="B1586" s="58">
        <v>7231993.8915164201</v>
      </c>
      <c r="C1586" s="59">
        <v>5344295.0059076529</v>
      </c>
      <c r="D1586" s="59">
        <v>0</v>
      </c>
      <c r="E1586" s="77">
        <f t="shared" si="34"/>
        <v>12576288.897424072</v>
      </c>
    </row>
    <row r="1587" spans="1:5" x14ac:dyDescent="0.3">
      <c r="A1587" s="78">
        <v>1580</v>
      </c>
      <c r="B1587" s="58">
        <v>12104704.687438831</v>
      </c>
      <c r="C1587" s="59">
        <v>0</v>
      </c>
      <c r="D1587" s="59">
        <v>1901213.0538434291</v>
      </c>
      <c r="E1587" s="77">
        <f t="shared" si="34"/>
        <v>14005917.74128226</v>
      </c>
    </row>
    <row r="1588" spans="1:5" x14ac:dyDescent="0.3">
      <c r="A1588" s="78">
        <v>1581</v>
      </c>
      <c r="B1588" s="58">
        <v>7016532.3085711459</v>
      </c>
      <c r="C1588" s="59">
        <v>13146009.217794729</v>
      </c>
      <c r="D1588" s="59">
        <v>1288960.971588851</v>
      </c>
      <c r="E1588" s="77">
        <f t="shared" si="34"/>
        <v>21451502.497954726</v>
      </c>
    </row>
    <row r="1589" spans="1:5" x14ac:dyDescent="0.3">
      <c r="A1589" s="78">
        <v>1582</v>
      </c>
      <c r="B1589" s="58">
        <v>11901156.960165722</v>
      </c>
      <c r="C1589" s="59">
        <v>5551468.8255668767</v>
      </c>
      <c r="D1589" s="59">
        <v>7019765.6992426561</v>
      </c>
      <c r="E1589" s="77">
        <f t="shared" si="34"/>
        <v>24472391.484975252</v>
      </c>
    </row>
    <row r="1590" spans="1:5" x14ac:dyDescent="0.3">
      <c r="A1590" s="78">
        <v>1583</v>
      </c>
      <c r="B1590" s="58">
        <v>5340591.7671654057</v>
      </c>
      <c r="C1590" s="59">
        <v>0</v>
      </c>
      <c r="D1590" s="59">
        <v>1764301.0314716387</v>
      </c>
      <c r="E1590" s="77">
        <f t="shared" si="34"/>
        <v>7104892.7986370446</v>
      </c>
    </row>
    <row r="1591" spans="1:5" x14ac:dyDescent="0.3">
      <c r="A1591" s="78">
        <v>1584</v>
      </c>
      <c r="B1591" s="58">
        <v>9654276.8020327818</v>
      </c>
      <c r="C1591" s="59">
        <v>151450.6624569837</v>
      </c>
      <c r="D1591" s="59">
        <v>3574506.1380108143</v>
      </c>
      <c r="E1591" s="77">
        <f t="shared" si="34"/>
        <v>13380233.60250058</v>
      </c>
    </row>
    <row r="1592" spans="1:5" x14ac:dyDescent="0.3">
      <c r="A1592" s="78">
        <v>1585</v>
      </c>
      <c r="B1592" s="58">
        <v>5064658.6168798013</v>
      </c>
      <c r="C1592" s="59">
        <v>10012526.559689764</v>
      </c>
      <c r="D1592" s="59">
        <v>0</v>
      </c>
      <c r="E1592" s="77">
        <f t="shared" si="34"/>
        <v>15077185.176569566</v>
      </c>
    </row>
    <row r="1593" spans="1:5" x14ac:dyDescent="0.3">
      <c r="A1593" s="78">
        <v>1586</v>
      </c>
      <c r="B1593" s="58">
        <v>1786457.7151435241</v>
      </c>
      <c r="C1593" s="59">
        <v>24146673.8025207</v>
      </c>
      <c r="D1593" s="59">
        <v>1458982.3673260137</v>
      </c>
      <c r="E1593" s="77">
        <f t="shared" si="34"/>
        <v>27392113.884990238</v>
      </c>
    </row>
    <row r="1594" spans="1:5" x14ac:dyDescent="0.3">
      <c r="A1594" s="78">
        <v>1587</v>
      </c>
      <c r="B1594" s="58">
        <v>5094195.6994365957</v>
      </c>
      <c r="C1594" s="59">
        <v>0</v>
      </c>
      <c r="D1594" s="59">
        <v>0</v>
      </c>
      <c r="E1594" s="77">
        <f t="shared" si="34"/>
        <v>5094195.6994365957</v>
      </c>
    </row>
    <row r="1595" spans="1:5" x14ac:dyDescent="0.3">
      <c r="A1595" s="78">
        <v>1588</v>
      </c>
      <c r="B1595" s="58">
        <v>7300263.0384346861</v>
      </c>
      <c r="C1595" s="59">
        <v>26346267.115384962</v>
      </c>
      <c r="D1595" s="59">
        <v>17270201.082864422</v>
      </c>
      <c r="E1595" s="77">
        <f t="shared" si="34"/>
        <v>50916731.236684069</v>
      </c>
    </row>
    <row r="1596" spans="1:5" x14ac:dyDescent="0.3">
      <c r="A1596" s="78">
        <v>1589</v>
      </c>
      <c r="B1596" s="58">
        <v>10725077.287379775</v>
      </c>
      <c r="C1596" s="59">
        <v>0</v>
      </c>
      <c r="D1596" s="59">
        <v>1032950.7224273663</v>
      </c>
      <c r="E1596" s="77">
        <f t="shared" si="34"/>
        <v>11758028.009807141</v>
      </c>
    </row>
    <row r="1597" spans="1:5" x14ac:dyDescent="0.3">
      <c r="A1597" s="78">
        <v>1590</v>
      </c>
      <c r="B1597" s="58">
        <v>574064.6790881427</v>
      </c>
      <c r="C1597" s="59">
        <v>14416207.517005254</v>
      </c>
      <c r="D1597" s="59">
        <v>7598695.5103003448</v>
      </c>
      <c r="E1597" s="77">
        <f t="shared" si="34"/>
        <v>22588967.706393741</v>
      </c>
    </row>
    <row r="1598" spans="1:5" x14ac:dyDescent="0.3">
      <c r="A1598" s="78">
        <v>1591</v>
      </c>
      <c r="B1598" s="58">
        <v>34374707.722662434</v>
      </c>
      <c r="C1598" s="59">
        <v>5031121.2367035216</v>
      </c>
      <c r="D1598" s="59">
        <v>898392.3442075256</v>
      </c>
      <c r="E1598" s="77">
        <f t="shared" si="34"/>
        <v>40304221.303573482</v>
      </c>
    </row>
    <row r="1599" spans="1:5" x14ac:dyDescent="0.3">
      <c r="A1599" s="78">
        <v>1592</v>
      </c>
      <c r="B1599" s="58">
        <v>20101242.842628423</v>
      </c>
      <c r="C1599" s="59">
        <v>13681821.652846102</v>
      </c>
      <c r="D1599" s="59">
        <v>1017807.9371392657</v>
      </c>
      <c r="E1599" s="77">
        <f t="shared" si="34"/>
        <v>34800872.43261379</v>
      </c>
    </row>
    <row r="1600" spans="1:5" x14ac:dyDescent="0.3">
      <c r="A1600" s="78">
        <v>1593</v>
      </c>
      <c r="B1600" s="58">
        <v>7898356.2751641367</v>
      </c>
      <c r="C1600" s="59">
        <v>3854149.5674232566</v>
      </c>
      <c r="D1600" s="59">
        <v>8013678.7719013114</v>
      </c>
      <c r="E1600" s="77">
        <f t="shared" si="34"/>
        <v>19766184.614488706</v>
      </c>
    </row>
    <row r="1601" spans="1:5" x14ac:dyDescent="0.3">
      <c r="A1601" s="78">
        <v>1594</v>
      </c>
      <c r="B1601" s="58">
        <v>7883971.6118653864</v>
      </c>
      <c r="C1601" s="59">
        <v>3343321.6457312312</v>
      </c>
      <c r="D1601" s="59">
        <v>2275110.0221953942</v>
      </c>
      <c r="E1601" s="77">
        <f t="shared" si="34"/>
        <v>13502403.279792011</v>
      </c>
    </row>
    <row r="1602" spans="1:5" x14ac:dyDescent="0.3">
      <c r="A1602" s="78">
        <v>1595</v>
      </c>
      <c r="B1602" s="58">
        <v>489569.19568772649</v>
      </c>
      <c r="C1602" s="59">
        <v>12696403.613806287</v>
      </c>
      <c r="D1602" s="59">
        <v>2578235.419838164</v>
      </c>
      <c r="E1602" s="77">
        <f t="shared" si="34"/>
        <v>15764208.229332177</v>
      </c>
    </row>
    <row r="1603" spans="1:5" x14ac:dyDescent="0.3">
      <c r="A1603" s="78">
        <v>1596</v>
      </c>
      <c r="B1603" s="58">
        <v>5506174.1932776263</v>
      </c>
      <c r="C1603" s="59">
        <v>8356844.7801453825</v>
      </c>
      <c r="D1603" s="59">
        <v>263686.51871449722</v>
      </c>
      <c r="E1603" s="77">
        <f t="shared" si="34"/>
        <v>14126705.492137505</v>
      </c>
    </row>
    <row r="1604" spans="1:5" x14ac:dyDescent="0.3">
      <c r="A1604" s="78">
        <v>1597</v>
      </c>
      <c r="B1604" s="58">
        <v>7033142.3422874808</v>
      </c>
      <c r="C1604" s="59">
        <v>1951694.0411645197</v>
      </c>
      <c r="D1604" s="59">
        <v>60348.845584134353</v>
      </c>
      <c r="E1604" s="77">
        <f t="shared" si="34"/>
        <v>9045185.2290361337</v>
      </c>
    </row>
    <row r="1605" spans="1:5" x14ac:dyDescent="0.3">
      <c r="A1605" s="78">
        <v>1598</v>
      </c>
      <c r="B1605" s="58">
        <v>2059202.599088511</v>
      </c>
      <c r="C1605" s="59">
        <v>9699832.4857607149</v>
      </c>
      <c r="D1605" s="59">
        <v>6001510.2599273641</v>
      </c>
      <c r="E1605" s="77">
        <f t="shared" si="34"/>
        <v>17760545.344776589</v>
      </c>
    </row>
    <row r="1606" spans="1:5" x14ac:dyDescent="0.3">
      <c r="A1606" s="78">
        <v>1599</v>
      </c>
      <c r="B1606" s="58">
        <v>1235993.1076126229</v>
      </c>
      <c r="C1606" s="59">
        <v>7855104.4870190313</v>
      </c>
      <c r="D1606" s="59">
        <v>211609.14912372583</v>
      </c>
      <c r="E1606" s="77">
        <f t="shared" si="34"/>
        <v>9302706.7437553797</v>
      </c>
    </row>
    <row r="1607" spans="1:5" x14ac:dyDescent="0.3">
      <c r="A1607" s="78">
        <v>1600</v>
      </c>
      <c r="B1607" s="58">
        <v>2625286.8968122918</v>
      </c>
      <c r="C1607" s="59">
        <v>0</v>
      </c>
      <c r="D1607" s="59">
        <v>146805.28001286715</v>
      </c>
      <c r="E1607" s="77">
        <f t="shared" si="34"/>
        <v>2772092.1768251588</v>
      </c>
    </row>
    <row r="1608" spans="1:5" x14ac:dyDescent="0.3">
      <c r="A1608" s="78">
        <v>1601</v>
      </c>
      <c r="B1608" s="58">
        <v>16686671.972142739</v>
      </c>
      <c r="C1608" s="59">
        <v>3095332.6754642213</v>
      </c>
      <c r="D1608" s="59">
        <v>0</v>
      </c>
      <c r="E1608" s="77">
        <f t="shared" si="34"/>
        <v>19782004.647606961</v>
      </c>
    </row>
    <row r="1609" spans="1:5" x14ac:dyDescent="0.3">
      <c r="A1609" s="78">
        <v>1602</v>
      </c>
      <c r="B1609" s="58">
        <v>7801396.307544454</v>
      </c>
      <c r="C1609" s="59">
        <v>5617834.8949872097</v>
      </c>
      <c r="D1609" s="59">
        <v>1615030.6445482539</v>
      </c>
      <c r="E1609" s="77">
        <f t="shared" ref="E1609:E1672" si="35">SUM(B1609:D1609)</f>
        <v>15034261.847079918</v>
      </c>
    </row>
    <row r="1610" spans="1:5" x14ac:dyDescent="0.3">
      <c r="A1610" s="78">
        <v>1603</v>
      </c>
      <c r="B1610" s="58">
        <v>5566380.3375569684</v>
      </c>
      <c r="C1610" s="59">
        <v>25427713.894745164</v>
      </c>
      <c r="D1610" s="59">
        <v>5280581.9856412373</v>
      </c>
      <c r="E1610" s="77">
        <f t="shared" si="35"/>
        <v>36274676.21794337</v>
      </c>
    </row>
    <row r="1611" spans="1:5" x14ac:dyDescent="0.3">
      <c r="A1611" s="78">
        <v>1604</v>
      </c>
      <c r="B1611" s="58">
        <v>4528724.1514171241</v>
      </c>
      <c r="C1611" s="59">
        <v>2232095.4856155417</v>
      </c>
      <c r="D1611" s="59">
        <v>2564764.2151127774</v>
      </c>
      <c r="E1611" s="77">
        <f t="shared" si="35"/>
        <v>9325583.8521454427</v>
      </c>
    </row>
    <row r="1612" spans="1:5" x14ac:dyDescent="0.3">
      <c r="A1612" s="78">
        <v>1605</v>
      </c>
      <c r="B1612" s="58">
        <v>2547315.8214972597</v>
      </c>
      <c r="C1612" s="59">
        <v>12924539.325256366</v>
      </c>
      <c r="D1612" s="59">
        <v>1278147.0173378696</v>
      </c>
      <c r="E1612" s="77">
        <f t="shared" si="35"/>
        <v>16750002.164091496</v>
      </c>
    </row>
    <row r="1613" spans="1:5" x14ac:dyDescent="0.3">
      <c r="A1613" s="78">
        <v>1606</v>
      </c>
      <c r="B1613" s="58">
        <v>3697648.7920604125</v>
      </c>
      <c r="C1613" s="59">
        <v>3408701.8629492451</v>
      </c>
      <c r="D1613" s="59">
        <v>9340661.6268188618</v>
      </c>
      <c r="E1613" s="77">
        <f t="shared" si="35"/>
        <v>16447012.281828519</v>
      </c>
    </row>
    <row r="1614" spans="1:5" x14ac:dyDescent="0.3">
      <c r="A1614" s="78">
        <v>1607</v>
      </c>
      <c r="B1614" s="58">
        <v>4792580.2840807093</v>
      </c>
      <c r="C1614" s="59">
        <v>0</v>
      </c>
      <c r="D1614" s="59">
        <v>2240103.1788297282</v>
      </c>
      <c r="E1614" s="77">
        <f t="shared" si="35"/>
        <v>7032683.462910438</v>
      </c>
    </row>
    <row r="1615" spans="1:5" x14ac:dyDescent="0.3">
      <c r="A1615" s="78">
        <v>1608</v>
      </c>
      <c r="B1615" s="58">
        <v>10319570.702464407</v>
      </c>
      <c r="C1615" s="59">
        <v>11178742.221468206</v>
      </c>
      <c r="D1615" s="59">
        <v>1369082.88780687</v>
      </c>
      <c r="E1615" s="77">
        <f t="shared" si="35"/>
        <v>22867395.811739482</v>
      </c>
    </row>
    <row r="1616" spans="1:5" x14ac:dyDescent="0.3">
      <c r="A1616" s="78">
        <v>1609</v>
      </c>
      <c r="B1616" s="58">
        <v>8309730.8284067754</v>
      </c>
      <c r="C1616" s="59">
        <v>0</v>
      </c>
      <c r="D1616" s="59">
        <v>18626.800069229568</v>
      </c>
      <c r="E1616" s="77">
        <f t="shared" si="35"/>
        <v>8328357.628476005</v>
      </c>
    </row>
    <row r="1617" spans="1:5" x14ac:dyDescent="0.3">
      <c r="A1617" s="78">
        <v>1610</v>
      </c>
      <c r="B1617" s="58">
        <v>13531418.683510695</v>
      </c>
      <c r="C1617" s="59">
        <v>2554402.5979206865</v>
      </c>
      <c r="D1617" s="59">
        <v>724569.56610890245</v>
      </c>
      <c r="E1617" s="77">
        <f t="shared" si="35"/>
        <v>16810390.847540282</v>
      </c>
    </row>
    <row r="1618" spans="1:5" x14ac:dyDescent="0.3">
      <c r="A1618" s="78">
        <v>1611</v>
      </c>
      <c r="B1618" s="58">
        <v>202348.82776795299</v>
      </c>
      <c r="C1618" s="59">
        <v>3775191.4106227038</v>
      </c>
      <c r="D1618" s="59">
        <v>1517731.8981812939</v>
      </c>
      <c r="E1618" s="77">
        <f t="shared" si="35"/>
        <v>5495272.1365719503</v>
      </c>
    </row>
    <row r="1619" spans="1:5" x14ac:dyDescent="0.3">
      <c r="A1619" s="78">
        <v>1612</v>
      </c>
      <c r="B1619" s="58">
        <v>1074865.432925229</v>
      </c>
      <c r="C1619" s="59">
        <v>7383788.2725094771</v>
      </c>
      <c r="D1619" s="59">
        <v>3411330.2185594486</v>
      </c>
      <c r="E1619" s="77">
        <f t="shared" si="35"/>
        <v>11869983.923994154</v>
      </c>
    </row>
    <row r="1620" spans="1:5" x14ac:dyDescent="0.3">
      <c r="A1620" s="78">
        <v>1613</v>
      </c>
      <c r="B1620" s="58">
        <v>17332607.840182688</v>
      </c>
      <c r="C1620" s="59">
        <v>3495972.9409372211</v>
      </c>
      <c r="D1620" s="59">
        <v>0</v>
      </c>
      <c r="E1620" s="77">
        <f t="shared" si="35"/>
        <v>20828580.781119909</v>
      </c>
    </row>
    <row r="1621" spans="1:5" x14ac:dyDescent="0.3">
      <c r="A1621" s="78">
        <v>1614</v>
      </c>
      <c r="B1621" s="58">
        <v>9252130.574983649</v>
      </c>
      <c r="C1621" s="59">
        <v>3031779.8486172454</v>
      </c>
      <c r="D1621" s="59">
        <v>2732714.7270119227</v>
      </c>
      <c r="E1621" s="77">
        <f t="shared" si="35"/>
        <v>15016625.150612816</v>
      </c>
    </row>
    <row r="1622" spans="1:5" x14ac:dyDescent="0.3">
      <c r="A1622" s="78">
        <v>1615</v>
      </c>
      <c r="B1622" s="58">
        <v>7976870.86986659</v>
      </c>
      <c r="C1622" s="59">
        <v>4126631.1196833723</v>
      </c>
      <c r="D1622" s="59">
        <v>87148.964369639914</v>
      </c>
      <c r="E1622" s="77">
        <f t="shared" si="35"/>
        <v>12190650.953919603</v>
      </c>
    </row>
    <row r="1623" spans="1:5" x14ac:dyDescent="0.3">
      <c r="A1623" s="78">
        <v>1616</v>
      </c>
      <c r="B1623" s="58">
        <v>2197719.8130576587</v>
      </c>
      <c r="C1623" s="59">
        <v>0</v>
      </c>
      <c r="D1623" s="59">
        <v>80064.432598692059</v>
      </c>
      <c r="E1623" s="77">
        <f t="shared" si="35"/>
        <v>2277784.2456563506</v>
      </c>
    </row>
    <row r="1624" spans="1:5" x14ac:dyDescent="0.3">
      <c r="A1624" s="78">
        <v>1617</v>
      </c>
      <c r="B1624" s="58">
        <v>10336881.184138529</v>
      </c>
      <c r="C1624" s="59">
        <v>4744448.6192524023</v>
      </c>
      <c r="D1624" s="59">
        <v>1328661.8658129752</v>
      </c>
      <c r="E1624" s="77">
        <f t="shared" si="35"/>
        <v>16409991.669203907</v>
      </c>
    </row>
    <row r="1625" spans="1:5" x14ac:dyDescent="0.3">
      <c r="A1625" s="78">
        <v>1618</v>
      </c>
      <c r="B1625" s="58">
        <v>1747133.096182839</v>
      </c>
      <c r="C1625" s="59">
        <v>0</v>
      </c>
      <c r="D1625" s="59">
        <v>7638020.5888311267</v>
      </c>
      <c r="E1625" s="77">
        <f t="shared" si="35"/>
        <v>9385153.6850139648</v>
      </c>
    </row>
    <row r="1626" spans="1:5" x14ac:dyDescent="0.3">
      <c r="A1626" s="78">
        <v>1619</v>
      </c>
      <c r="B1626" s="58">
        <v>7972698.7841594089</v>
      </c>
      <c r="C1626" s="59">
        <v>1766931.8832092045</v>
      </c>
      <c r="D1626" s="59">
        <v>2757484.8613978913</v>
      </c>
      <c r="E1626" s="77">
        <f t="shared" si="35"/>
        <v>12497115.528766505</v>
      </c>
    </row>
    <row r="1627" spans="1:5" x14ac:dyDescent="0.3">
      <c r="A1627" s="78">
        <v>1620</v>
      </c>
      <c r="B1627" s="58">
        <v>29196061.858529311</v>
      </c>
      <c r="C1627" s="59">
        <v>8480499.4067931399</v>
      </c>
      <c r="D1627" s="59">
        <v>367334.46094483312</v>
      </c>
      <c r="E1627" s="77">
        <f t="shared" si="35"/>
        <v>38043895.726267278</v>
      </c>
    </row>
    <row r="1628" spans="1:5" x14ac:dyDescent="0.3">
      <c r="A1628" s="78">
        <v>1621</v>
      </c>
      <c r="B1628" s="58">
        <v>4217490.936129069</v>
      </c>
      <c r="C1628" s="59">
        <v>3115895.3902328</v>
      </c>
      <c r="D1628" s="59">
        <v>97822.117115349305</v>
      </c>
      <c r="E1628" s="77">
        <f t="shared" si="35"/>
        <v>7431208.443477218</v>
      </c>
    </row>
    <row r="1629" spans="1:5" x14ac:dyDescent="0.3">
      <c r="A1629" s="78">
        <v>1622</v>
      </c>
      <c r="B1629" s="58">
        <v>12837446.311769657</v>
      </c>
      <c r="C1629" s="59">
        <v>18415024.091552921</v>
      </c>
      <c r="D1629" s="59">
        <v>346962.66276942886</v>
      </c>
      <c r="E1629" s="77">
        <f t="shared" si="35"/>
        <v>31599433.066092007</v>
      </c>
    </row>
    <row r="1630" spans="1:5" x14ac:dyDescent="0.3">
      <c r="A1630" s="78">
        <v>1623</v>
      </c>
      <c r="B1630" s="58">
        <v>18210336.821252804</v>
      </c>
      <c r="C1630" s="59">
        <v>1607015.6490465219</v>
      </c>
      <c r="D1630" s="59">
        <v>95456.366814138135</v>
      </c>
      <c r="E1630" s="77">
        <f t="shared" si="35"/>
        <v>19912808.837113462</v>
      </c>
    </row>
    <row r="1631" spans="1:5" x14ac:dyDescent="0.3">
      <c r="A1631" s="78">
        <v>1624</v>
      </c>
      <c r="B1631" s="58">
        <v>17626138.505766258</v>
      </c>
      <c r="C1631" s="59">
        <v>20841538.814185116</v>
      </c>
      <c r="D1631" s="59">
        <v>5424418.7983326428</v>
      </c>
      <c r="E1631" s="77">
        <f t="shared" si="35"/>
        <v>43892096.118284017</v>
      </c>
    </row>
    <row r="1632" spans="1:5" x14ac:dyDescent="0.3">
      <c r="A1632" s="78">
        <v>1625</v>
      </c>
      <c r="B1632" s="58">
        <v>10209491.710353309</v>
      </c>
      <c r="C1632" s="59">
        <v>1449610.6542091756</v>
      </c>
      <c r="D1632" s="59">
        <v>1151561.6150040587</v>
      </c>
      <c r="E1632" s="77">
        <f t="shared" si="35"/>
        <v>12810663.979566544</v>
      </c>
    </row>
    <row r="1633" spans="1:5" x14ac:dyDescent="0.3">
      <c r="A1633" s="78">
        <v>1626</v>
      </c>
      <c r="B1633" s="58">
        <v>4160329.1727090641</v>
      </c>
      <c r="C1633" s="59">
        <v>20377374.609983999</v>
      </c>
      <c r="D1633" s="59">
        <v>1685671.9196185893</v>
      </c>
      <c r="E1633" s="77">
        <f t="shared" si="35"/>
        <v>26223375.70231165</v>
      </c>
    </row>
    <row r="1634" spans="1:5" x14ac:dyDescent="0.3">
      <c r="A1634" s="78">
        <v>1627</v>
      </c>
      <c r="B1634" s="58">
        <v>3110430.7435919512</v>
      </c>
      <c r="C1634" s="59">
        <v>0</v>
      </c>
      <c r="D1634" s="59">
        <v>1287913.3411841814</v>
      </c>
      <c r="E1634" s="77">
        <f t="shared" si="35"/>
        <v>4398344.0847761324</v>
      </c>
    </row>
    <row r="1635" spans="1:5" x14ac:dyDescent="0.3">
      <c r="A1635" s="78">
        <v>1628</v>
      </c>
      <c r="B1635" s="58">
        <v>10137960.991520321</v>
      </c>
      <c r="C1635" s="59">
        <v>2611649.1703051943</v>
      </c>
      <c r="D1635" s="59">
        <v>0</v>
      </c>
      <c r="E1635" s="77">
        <f t="shared" si="35"/>
        <v>12749610.161825515</v>
      </c>
    </row>
    <row r="1636" spans="1:5" x14ac:dyDescent="0.3">
      <c r="A1636" s="78">
        <v>1629</v>
      </c>
      <c r="B1636" s="58">
        <v>7360723.3331857789</v>
      </c>
      <c r="C1636" s="59">
        <v>1835785.0372856036</v>
      </c>
      <c r="D1636" s="59">
        <v>226585.45742669664</v>
      </c>
      <c r="E1636" s="77">
        <f t="shared" si="35"/>
        <v>9423093.8278980795</v>
      </c>
    </row>
    <row r="1637" spans="1:5" x14ac:dyDescent="0.3">
      <c r="A1637" s="78">
        <v>1630</v>
      </c>
      <c r="B1637" s="58">
        <v>4735607.2066464853</v>
      </c>
      <c r="C1637" s="59">
        <v>9762353.4702891912</v>
      </c>
      <c r="D1637" s="59">
        <v>491747.22388467297</v>
      </c>
      <c r="E1637" s="77">
        <f t="shared" si="35"/>
        <v>14989707.90082035</v>
      </c>
    </row>
    <row r="1638" spans="1:5" x14ac:dyDescent="0.3">
      <c r="A1638" s="78">
        <v>1631</v>
      </c>
      <c r="B1638" s="58">
        <v>2307805.8966735397</v>
      </c>
      <c r="C1638" s="59">
        <v>17551822.985814374</v>
      </c>
      <c r="D1638" s="59">
        <v>209103.39056619024</v>
      </c>
      <c r="E1638" s="77">
        <f t="shared" si="35"/>
        <v>20068732.273054104</v>
      </c>
    </row>
    <row r="1639" spans="1:5" x14ac:dyDescent="0.3">
      <c r="A1639" s="78">
        <v>1632</v>
      </c>
      <c r="B1639" s="58">
        <v>8284200.4904353274</v>
      </c>
      <c r="C1639" s="59">
        <v>4385429.0512090493</v>
      </c>
      <c r="D1639" s="59">
        <v>981738.62252021336</v>
      </c>
      <c r="E1639" s="77">
        <f t="shared" si="35"/>
        <v>13651368.16416459</v>
      </c>
    </row>
    <row r="1640" spans="1:5" x14ac:dyDescent="0.3">
      <c r="A1640" s="78">
        <v>1633</v>
      </c>
      <c r="B1640" s="58">
        <v>3669533.670307925</v>
      </c>
      <c r="C1640" s="59">
        <v>31904505.702140242</v>
      </c>
      <c r="D1640" s="59">
        <v>557472.00294851232</v>
      </c>
      <c r="E1640" s="77">
        <f t="shared" si="35"/>
        <v>36131511.375396684</v>
      </c>
    </row>
    <row r="1641" spans="1:5" x14ac:dyDescent="0.3">
      <c r="A1641" s="78">
        <v>1634</v>
      </c>
      <c r="B1641" s="58">
        <v>1523971.6063055526</v>
      </c>
      <c r="C1641" s="59">
        <v>5503789.057199453</v>
      </c>
      <c r="D1641" s="59">
        <v>0</v>
      </c>
      <c r="E1641" s="77">
        <f t="shared" si="35"/>
        <v>7027760.6635050057</v>
      </c>
    </row>
    <row r="1642" spans="1:5" x14ac:dyDescent="0.3">
      <c r="A1642" s="78">
        <v>1635</v>
      </c>
      <c r="B1642" s="58">
        <v>3686332.7215129458</v>
      </c>
      <c r="C1642" s="59">
        <v>7887091.0280213887</v>
      </c>
      <c r="D1642" s="59">
        <v>0</v>
      </c>
      <c r="E1642" s="77">
        <f t="shared" si="35"/>
        <v>11573423.749534335</v>
      </c>
    </row>
    <row r="1643" spans="1:5" x14ac:dyDescent="0.3">
      <c r="A1643" s="78">
        <v>1636</v>
      </c>
      <c r="B1643" s="58">
        <v>7134108.9466308383</v>
      </c>
      <c r="C1643" s="59">
        <v>1364888.2670201766</v>
      </c>
      <c r="D1643" s="59">
        <v>2599068.9171807938</v>
      </c>
      <c r="E1643" s="77">
        <f t="shared" si="35"/>
        <v>11098066.130831808</v>
      </c>
    </row>
    <row r="1644" spans="1:5" x14ac:dyDescent="0.3">
      <c r="A1644" s="78">
        <v>1637</v>
      </c>
      <c r="B1644" s="58">
        <v>2957756.8626620802</v>
      </c>
      <c r="C1644" s="59">
        <v>8348273.9961564764</v>
      </c>
      <c r="D1644" s="59">
        <v>0</v>
      </c>
      <c r="E1644" s="77">
        <f t="shared" si="35"/>
        <v>11306030.858818557</v>
      </c>
    </row>
    <row r="1645" spans="1:5" x14ac:dyDescent="0.3">
      <c r="A1645" s="78">
        <v>1638</v>
      </c>
      <c r="B1645" s="58">
        <v>6251703.4926113756</v>
      </c>
      <c r="C1645" s="59">
        <v>10155407.673159508</v>
      </c>
      <c r="D1645" s="59">
        <v>18438787.309183151</v>
      </c>
      <c r="E1645" s="77">
        <f t="shared" si="35"/>
        <v>34845898.474954039</v>
      </c>
    </row>
    <row r="1646" spans="1:5" x14ac:dyDescent="0.3">
      <c r="A1646" s="78">
        <v>1639</v>
      </c>
      <c r="B1646" s="58">
        <v>3069830.0561327208</v>
      </c>
      <c r="C1646" s="59">
        <v>11704732.918179603</v>
      </c>
      <c r="D1646" s="59">
        <v>852055.39579998003</v>
      </c>
      <c r="E1646" s="77">
        <f t="shared" si="35"/>
        <v>15626618.370112304</v>
      </c>
    </row>
    <row r="1647" spans="1:5" x14ac:dyDescent="0.3">
      <c r="A1647" s="78">
        <v>1640</v>
      </c>
      <c r="B1647" s="58">
        <v>2790162.8395428574</v>
      </c>
      <c r="C1647" s="59">
        <v>9364441.4154039063</v>
      </c>
      <c r="D1647" s="59">
        <v>4184388.0664929133</v>
      </c>
      <c r="E1647" s="77">
        <f t="shared" si="35"/>
        <v>16338992.321439678</v>
      </c>
    </row>
    <row r="1648" spans="1:5" x14ac:dyDescent="0.3">
      <c r="A1648" s="78">
        <v>1641</v>
      </c>
      <c r="B1648" s="58">
        <v>15968726.558700461</v>
      </c>
      <c r="C1648" s="59">
        <v>28399975.021145776</v>
      </c>
      <c r="D1648" s="59">
        <v>1660882.0071014315</v>
      </c>
      <c r="E1648" s="77">
        <f t="shared" si="35"/>
        <v>46029583.586947665</v>
      </c>
    </row>
    <row r="1649" spans="1:5" x14ac:dyDescent="0.3">
      <c r="A1649" s="78">
        <v>1642</v>
      </c>
      <c r="B1649" s="58">
        <v>7386528.1713349735</v>
      </c>
      <c r="C1649" s="59">
        <v>6736316.3712784341</v>
      </c>
      <c r="D1649" s="59">
        <v>8987611.1444977149</v>
      </c>
      <c r="E1649" s="77">
        <f t="shared" si="35"/>
        <v>23110455.687111124</v>
      </c>
    </row>
    <row r="1650" spans="1:5" x14ac:dyDescent="0.3">
      <c r="A1650" s="78">
        <v>1643</v>
      </c>
      <c r="B1650" s="58">
        <v>9824981.8861088008</v>
      </c>
      <c r="C1650" s="59">
        <v>3774512.628220065</v>
      </c>
      <c r="D1650" s="59">
        <v>84642.006204469726</v>
      </c>
      <c r="E1650" s="77">
        <f t="shared" si="35"/>
        <v>13684136.520533334</v>
      </c>
    </row>
    <row r="1651" spans="1:5" x14ac:dyDescent="0.3">
      <c r="A1651" s="78">
        <v>1644</v>
      </c>
      <c r="B1651" s="58">
        <v>7685456.2938465737</v>
      </c>
      <c r="C1651" s="59">
        <v>29958464.747147225</v>
      </c>
      <c r="D1651" s="59">
        <v>263895.42719924042</v>
      </c>
      <c r="E1651" s="77">
        <f t="shared" si="35"/>
        <v>37907816.468193032</v>
      </c>
    </row>
    <row r="1652" spans="1:5" x14ac:dyDescent="0.3">
      <c r="A1652" s="78">
        <v>1645</v>
      </c>
      <c r="B1652" s="58">
        <v>2608884.296257799</v>
      </c>
      <c r="C1652" s="59">
        <v>6053500.3403613176</v>
      </c>
      <c r="D1652" s="59">
        <v>1812700.6993127707</v>
      </c>
      <c r="E1652" s="77">
        <f t="shared" si="35"/>
        <v>10475085.335931888</v>
      </c>
    </row>
    <row r="1653" spans="1:5" x14ac:dyDescent="0.3">
      <c r="A1653" s="78">
        <v>1646</v>
      </c>
      <c r="B1653" s="58">
        <v>3919317.2223006072</v>
      </c>
      <c r="C1653" s="59">
        <v>10695967.176941168</v>
      </c>
      <c r="D1653" s="59">
        <v>31147511.812453657</v>
      </c>
      <c r="E1653" s="77">
        <f t="shared" si="35"/>
        <v>45762796.211695433</v>
      </c>
    </row>
    <row r="1654" spans="1:5" x14ac:dyDescent="0.3">
      <c r="A1654" s="78">
        <v>1647</v>
      </c>
      <c r="B1654" s="58">
        <v>7439331.579400491</v>
      </c>
      <c r="C1654" s="59">
        <v>22850509.541567896</v>
      </c>
      <c r="D1654" s="59">
        <v>1650201.1038977117</v>
      </c>
      <c r="E1654" s="77">
        <f t="shared" si="35"/>
        <v>31940042.2248661</v>
      </c>
    </row>
    <row r="1655" spans="1:5" x14ac:dyDescent="0.3">
      <c r="A1655" s="78">
        <v>1648</v>
      </c>
      <c r="B1655" s="58">
        <v>18475949.260557223</v>
      </c>
      <c r="C1655" s="59">
        <v>4797237.8358360026</v>
      </c>
      <c r="D1655" s="59">
        <v>0</v>
      </c>
      <c r="E1655" s="77">
        <f t="shared" si="35"/>
        <v>23273187.096393228</v>
      </c>
    </row>
    <row r="1656" spans="1:5" x14ac:dyDescent="0.3">
      <c r="A1656" s="78">
        <v>1649</v>
      </c>
      <c r="B1656" s="58">
        <v>5230056.1141801523</v>
      </c>
      <c r="C1656" s="59">
        <v>0</v>
      </c>
      <c r="D1656" s="59">
        <v>1408240.1472949039</v>
      </c>
      <c r="E1656" s="77">
        <f t="shared" si="35"/>
        <v>6638296.2614750564</v>
      </c>
    </row>
    <row r="1657" spans="1:5" x14ac:dyDescent="0.3">
      <c r="A1657" s="78">
        <v>1650</v>
      </c>
      <c r="B1657" s="58">
        <v>474970.36027275957</v>
      </c>
      <c r="C1657" s="59">
        <v>1280712.8872195985</v>
      </c>
      <c r="D1657" s="59">
        <v>2897433.1497348524</v>
      </c>
      <c r="E1657" s="77">
        <f t="shared" si="35"/>
        <v>4653116.3972272109</v>
      </c>
    </row>
    <row r="1658" spans="1:5" x14ac:dyDescent="0.3">
      <c r="A1658" s="78">
        <v>1651</v>
      </c>
      <c r="B1658" s="58">
        <v>8042096.1903748838</v>
      </c>
      <c r="C1658" s="59">
        <v>3523311.7509992304</v>
      </c>
      <c r="D1658" s="59">
        <v>670558.80423401261</v>
      </c>
      <c r="E1658" s="77">
        <f t="shared" si="35"/>
        <v>12235966.745608127</v>
      </c>
    </row>
    <row r="1659" spans="1:5" x14ac:dyDescent="0.3">
      <c r="A1659" s="78">
        <v>1652</v>
      </c>
      <c r="B1659" s="58">
        <v>2059239.2168926671</v>
      </c>
      <c r="C1659" s="59">
        <v>2574226.4803585778</v>
      </c>
      <c r="D1659" s="59">
        <v>0</v>
      </c>
      <c r="E1659" s="77">
        <f t="shared" si="35"/>
        <v>4633465.6972512454</v>
      </c>
    </row>
    <row r="1660" spans="1:5" x14ac:dyDescent="0.3">
      <c r="A1660" s="78">
        <v>1653</v>
      </c>
      <c r="B1660" s="58">
        <v>20661623.836788986</v>
      </c>
      <c r="C1660" s="59">
        <v>0</v>
      </c>
      <c r="D1660" s="59">
        <v>1120057.7302766442</v>
      </c>
      <c r="E1660" s="77">
        <f t="shared" si="35"/>
        <v>21781681.56706563</v>
      </c>
    </row>
    <row r="1661" spans="1:5" x14ac:dyDescent="0.3">
      <c r="A1661" s="78">
        <v>1654</v>
      </c>
      <c r="B1661" s="58">
        <v>1002616.8277250648</v>
      </c>
      <c r="C1661" s="59">
        <v>6263143.8192222212</v>
      </c>
      <c r="D1661" s="59">
        <v>1227174.995288044</v>
      </c>
      <c r="E1661" s="77">
        <f t="shared" si="35"/>
        <v>8492935.6422353294</v>
      </c>
    </row>
    <row r="1662" spans="1:5" x14ac:dyDescent="0.3">
      <c r="A1662" s="78">
        <v>1655</v>
      </c>
      <c r="B1662" s="58">
        <v>18569314.491013721</v>
      </c>
      <c r="C1662" s="59">
        <v>1037167.6672458787</v>
      </c>
      <c r="D1662" s="59">
        <v>3245453.3437368535</v>
      </c>
      <c r="E1662" s="77">
        <f t="shared" si="35"/>
        <v>22851935.501996454</v>
      </c>
    </row>
    <row r="1663" spans="1:5" x14ac:dyDescent="0.3">
      <c r="A1663" s="78">
        <v>1656</v>
      </c>
      <c r="B1663" s="58">
        <v>5863043.1348130424</v>
      </c>
      <c r="C1663" s="59">
        <v>0</v>
      </c>
      <c r="D1663" s="59">
        <v>1282308.822367412</v>
      </c>
      <c r="E1663" s="77">
        <f t="shared" si="35"/>
        <v>7145351.9571804544</v>
      </c>
    </row>
    <row r="1664" spans="1:5" x14ac:dyDescent="0.3">
      <c r="A1664" s="78">
        <v>1657</v>
      </c>
      <c r="B1664" s="58">
        <v>7220807.0463463543</v>
      </c>
      <c r="C1664" s="59">
        <v>7314229.8844545716</v>
      </c>
      <c r="D1664" s="59">
        <v>0</v>
      </c>
      <c r="E1664" s="77">
        <f t="shared" si="35"/>
        <v>14535036.930800926</v>
      </c>
    </row>
    <row r="1665" spans="1:5" x14ac:dyDescent="0.3">
      <c r="A1665" s="78">
        <v>1658</v>
      </c>
      <c r="B1665" s="58">
        <v>6217648.2046373105</v>
      </c>
      <c r="C1665" s="59">
        <v>15622349.336006094</v>
      </c>
      <c r="D1665" s="59">
        <v>67327.224652750534</v>
      </c>
      <c r="E1665" s="77">
        <f t="shared" si="35"/>
        <v>21907324.765296157</v>
      </c>
    </row>
    <row r="1666" spans="1:5" x14ac:dyDescent="0.3">
      <c r="A1666" s="78">
        <v>1659</v>
      </c>
      <c r="B1666" s="58">
        <v>11565840.479542319</v>
      </c>
      <c r="C1666" s="59">
        <v>0</v>
      </c>
      <c r="D1666" s="59">
        <v>1733216.4209449866</v>
      </c>
      <c r="E1666" s="77">
        <f t="shared" si="35"/>
        <v>13299056.900487306</v>
      </c>
    </row>
    <row r="1667" spans="1:5" x14ac:dyDescent="0.3">
      <c r="A1667" s="78">
        <v>1660</v>
      </c>
      <c r="B1667" s="58">
        <v>8622858.632111175</v>
      </c>
      <c r="C1667" s="59">
        <v>11070805.16784253</v>
      </c>
      <c r="D1667" s="59">
        <v>3883588.1499668234</v>
      </c>
      <c r="E1667" s="77">
        <f t="shared" si="35"/>
        <v>23577251.949920531</v>
      </c>
    </row>
    <row r="1668" spans="1:5" x14ac:dyDescent="0.3">
      <c r="A1668" s="78">
        <v>1661</v>
      </c>
      <c r="B1668" s="58">
        <v>25217962.665666871</v>
      </c>
      <c r="C1668" s="59">
        <v>3181600.1696740445</v>
      </c>
      <c r="D1668" s="59">
        <v>2253944.7249710471</v>
      </c>
      <c r="E1668" s="77">
        <f t="shared" si="35"/>
        <v>30653507.560311966</v>
      </c>
    </row>
    <row r="1669" spans="1:5" x14ac:dyDescent="0.3">
      <c r="A1669" s="78">
        <v>1662</v>
      </c>
      <c r="B1669" s="58">
        <v>1830569.2914772809</v>
      </c>
      <c r="C1669" s="59">
        <v>6019794.9453846421</v>
      </c>
      <c r="D1669" s="59">
        <v>48392.319257086856</v>
      </c>
      <c r="E1669" s="77">
        <f t="shared" si="35"/>
        <v>7898756.5561190099</v>
      </c>
    </row>
    <row r="1670" spans="1:5" x14ac:dyDescent="0.3">
      <c r="A1670" s="78">
        <v>1663</v>
      </c>
      <c r="B1670" s="58">
        <v>3279815.3152501499</v>
      </c>
      <c r="C1670" s="59">
        <v>10297946.054540025</v>
      </c>
      <c r="D1670" s="59">
        <v>118956.36016217349</v>
      </c>
      <c r="E1670" s="77">
        <f t="shared" si="35"/>
        <v>13696717.729952348</v>
      </c>
    </row>
    <row r="1671" spans="1:5" x14ac:dyDescent="0.3">
      <c r="A1671" s="78">
        <v>1664</v>
      </c>
      <c r="B1671" s="58">
        <v>12043819.466716221</v>
      </c>
      <c r="C1671" s="59">
        <v>2850832.5769916703</v>
      </c>
      <c r="D1671" s="59">
        <v>247169.62712605347</v>
      </c>
      <c r="E1671" s="77">
        <f t="shared" si="35"/>
        <v>15141821.670833943</v>
      </c>
    </row>
    <row r="1672" spans="1:5" x14ac:dyDescent="0.3">
      <c r="A1672" s="78">
        <v>1665</v>
      </c>
      <c r="B1672" s="58">
        <v>7362141.4437854765</v>
      </c>
      <c r="C1672" s="59">
        <v>806524.04962758592</v>
      </c>
      <c r="D1672" s="59">
        <v>1592860.4293975865</v>
      </c>
      <c r="E1672" s="77">
        <f t="shared" si="35"/>
        <v>9761525.9228106495</v>
      </c>
    </row>
    <row r="1673" spans="1:5" x14ac:dyDescent="0.3">
      <c r="A1673" s="78">
        <v>1666</v>
      </c>
      <c r="B1673" s="58">
        <v>1504847.8728983582</v>
      </c>
      <c r="C1673" s="59">
        <v>6893403.8896823153</v>
      </c>
      <c r="D1673" s="59">
        <v>2214334.4805241157</v>
      </c>
      <c r="E1673" s="77">
        <f t="shared" ref="E1673:E1736" si="36">SUM(B1673:D1673)</f>
        <v>10612586.243104789</v>
      </c>
    </row>
    <row r="1674" spans="1:5" x14ac:dyDescent="0.3">
      <c r="A1674" s="78">
        <v>1667</v>
      </c>
      <c r="B1674" s="58">
        <v>15163962.962704184</v>
      </c>
      <c r="C1674" s="59">
        <v>22931886.02992906</v>
      </c>
      <c r="D1674" s="59">
        <v>0</v>
      </c>
      <c r="E1674" s="77">
        <f t="shared" si="36"/>
        <v>38095848.992633246</v>
      </c>
    </row>
    <row r="1675" spans="1:5" x14ac:dyDescent="0.3">
      <c r="A1675" s="78">
        <v>1668</v>
      </c>
      <c r="B1675" s="58">
        <v>9130551.4560022224</v>
      </c>
      <c r="C1675" s="59">
        <v>6088594.4889397426</v>
      </c>
      <c r="D1675" s="59">
        <v>759388.19703740696</v>
      </c>
      <c r="E1675" s="77">
        <f t="shared" si="36"/>
        <v>15978534.14197937</v>
      </c>
    </row>
    <row r="1676" spans="1:5" x14ac:dyDescent="0.3">
      <c r="A1676" s="78">
        <v>1669</v>
      </c>
      <c r="B1676" s="58">
        <v>9680264.2750317939</v>
      </c>
      <c r="C1676" s="59">
        <v>0</v>
      </c>
      <c r="D1676" s="59">
        <v>2013361.6869092535</v>
      </c>
      <c r="E1676" s="77">
        <f t="shared" si="36"/>
        <v>11693625.961941047</v>
      </c>
    </row>
    <row r="1677" spans="1:5" x14ac:dyDescent="0.3">
      <c r="A1677" s="78">
        <v>1670</v>
      </c>
      <c r="B1677" s="58">
        <v>13132792.179037346</v>
      </c>
      <c r="C1677" s="59">
        <v>2898469.0458862199</v>
      </c>
      <c r="D1677" s="59">
        <v>4174847.2032129508</v>
      </c>
      <c r="E1677" s="77">
        <f t="shared" si="36"/>
        <v>20206108.428136516</v>
      </c>
    </row>
    <row r="1678" spans="1:5" x14ac:dyDescent="0.3">
      <c r="A1678" s="78">
        <v>1671</v>
      </c>
      <c r="B1678" s="58">
        <v>11232538.651289942</v>
      </c>
      <c r="C1678" s="59">
        <v>21936683.832348071</v>
      </c>
      <c r="D1678" s="59">
        <v>1744851.4396852581</v>
      </c>
      <c r="E1678" s="77">
        <f t="shared" si="36"/>
        <v>34914073.923323266</v>
      </c>
    </row>
    <row r="1679" spans="1:5" x14ac:dyDescent="0.3">
      <c r="A1679" s="78">
        <v>1672</v>
      </c>
      <c r="B1679" s="58">
        <v>12865416.013692018</v>
      </c>
      <c r="C1679" s="59">
        <v>9901458.1534258313</v>
      </c>
      <c r="D1679" s="59">
        <v>606597.8794928639</v>
      </c>
      <c r="E1679" s="77">
        <f t="shared" si="36"/>
        <v>23373472.046610713</v>
      </c>
    </row>
    <row r="1680" spans="1:5" x14ac:dyDescent="0.3">
      <c r="A1680" s="78">
        <v>1673</v>
      </c>
      <c r="B1680" s="58">
        <v>3750974.3878583182</v>
      </c>
      <c r="C1680" s="59">
        <v>2910223.0170735912</v>
      </c>
      <c r="D1680" s="59">
        <v>1830953.6551244617</v>
      </c>
      <c r="E1680" s="77">
        <f t="shared" si="36"/>
        <v>8492151.0600563716</v>
      </c>
    </row>
    <row r="1681" spans="1:5" x14ac:dyDescent="0.3">
      <c r="A1681" s="78">
        <v>1674</v>
      </c>
      <c r="B1681" s="58">
        <v>21198610.902347311</v>
      </c>
      <c r="C1681" s="59">
        <v>7030826.1569693945</v>
      </c>
      <c r="D1681" s="59">
        <v>2577231.7194647538</v>
      </c>
      <c r="E1681" s="77">
        <f t="shared" si="36"/>
        <v>30806668.778781459</v>
      </c>
    </row>
    <row r="1682" spans="1:5" x14ac:dyDescent="0.3">
      <c r="A1682" s="78">
        <v>1675</v>
      </c>
      <c r="B1682" s="58">
        <v>65417730.20217555</v>
      </c>
      <c r="C1682" s="59">
        <v>11173551.01090117</v>
      </c>
      <c r="D1682" s="59">
        <v>226796.60723606899</v>
      </c>
      <c r="E1682" s="77">
        <f t="shared" si="36"/>
        <v>76818077.820312798</v>
      </c>
    </row>
    <row r="1683" spans="1:5" x14ac:dyDescent="0.3">
      <c r="A1683" s="78">
        <v>1676</v>
      </c>
      <c r="B1683" s="58">
        <v>5096286.0916798115</v>
      </c>
      <c r="C1683" s="59">
        <v>2529167.6535307732</v>
      </c>
      <c r="D1683" s="59">
        <v>1330214.8034798366</v>
      </c>
      <c r="E1683" s="77">
        <f t="shared" si="36"/>
        <v>8955668.5486904215</v>
      </c>
    </row>
    <row r="1684" spans="1:5" x14ac:dyDescent="0.3">
      <c r="A1684" s="78">
        <v>1677</v>
      </c>
      <c r="B1684" s="58">
        <v>5080635.0499408506</v>
      </c>
      <c r="C1684" s="59">
        <v>8347975.1496748338</v>
      </c>
      <c r="D1684" s="59">
        <v>1934716.8975753512</v>
      </c>
      <c r="E1684" s="77">
        <f t="shared" si="36"/>
        <v>15363327.097191034</v>
      </c>
    </row>
    <row r="1685" spans="1:5" x14ac:dyDescent="0.3">
      <c r="A1685" s="78">
        <v>1678</v>
      </c>
      <c r="B1685" s="58">
        <v>6215418.8470913777</v>
      </c>
      <c r="C1685" s="59">
        <v>6672744.6615004214</v>
      </c>
      <c r="D1685" s="59">
        <v>290901.05689432297</v>
      </c>
      <c r="E1685" s="77">
        <f t="shared" si="36"/>
        <v>13179064.565486122</v>
      </c>
    </row>
    <row r="1686" spans="1:5" x14ac:dyDescent="0.3">
      <c r="A1686" s="78">
        <v>1679</v>
      </c>
      <c r="B1686" s="58">
        <v>5963096.5868443968</v>
      </c>
      <c r="C1686" s="59">
        <v>10279791.377121879</v>
      </c>
      <c r="D1686" s="59">
        <v>1009956.6400919982</v>
      </c>
      <c r="E1686" s="77">
        <f t="shared" si="36"/>
        <v>17252844.604058273</v>
      </c>
    </row>
    <row r="1687" spans="1:5" x14ac:dyDescent="0.3">
      <c r="A1687" s="78">
        <v>1680</v>
      </c>
      <c r="B1687" s="58">
        <v>11042400.376671119</v>
      </c>
      <c r="C1687" s="59">
        <v>3483798.0774812005</v>
      </c>
      <c r="D1687" s="59">
        <v>9249367.2176222056</v>
      </c>
      <c r="E1687" s="77">
        <f t="shared" si="36"/>
        <v>23775565.671774525</v>
      </c>
    </row>
    <row r="1688" spans="1:5" x14ac:dyDescent="0.3">
      <c r="A1688" s="78">
        <v>1681</v>
      </c>
      <c r="B1688" s="58">
        <v>3323337.0289697414</v>
      </c>
      <c r="C1688" s="59">
        <v>11353730.093678487</v>
      </c>
      <c r="D1688" s="59">
        <v>301793.95328164817</v>
      </c>
      <c r="E1688" s="77">
        <f t="shared" si="36"/>
        <v>14978861.075929876</v>
      </c>
    </row>
    <row r="1689" spans="1:5" x14ac:dyDescent="0.3">
      <c r="A1689" s="78">
        <v>1682</v>
      </c>
      <c r="B1689" s="58">
        <v>4334698.7080121478</v>
      </c>
      <c r="C1689" s="59">
        <v>1853369.8940868084</v>
      </c>
      <c r="D1689" s="59">
        <v>588163.93773794686</v>
      </c>
      <c r="E1689" s="77">
        <f t="shared" si="36"/>
        <v>6776232.539836904</v>
      </c>
    </row>
    <row r="1690" spans="1:5" x14ac:dyDescent="0.3">
      <c r="A1690" s="78">
        <v>1683</v>
      </c>
      <c r="B1690" s="58">
        <v>2250607.2086585076</v>
      </c>
      <c r="C1690" s="59">
        <v>13256509.713864487</v>
      </c>
      <c r="D1690" s="59">
        <v>7237975.1592552606</v>
      </c>
      <c r="E1690" s="77">
        <f t="shared" si="36"/>
        <v>22745092.081778254</v>
      </c>
    </row>
    <row r="1691" spans="1:5" x14ac:dyDescent="0.3">
      <c r="A1691" s="78">
        <v>1684</v>
      </c>
      <c r="B1691" s="58">
        <v>4247239.5387961147</v>
      </c>
      <c r="C1691" s="59">
        <v>5502291.0400734749</v>
      </c>
      <c r="D1691" s="59">
        <v>7494258.0350561431</v>
      </c>
      <c r="E1691" s="77">
        <f t="shared" si="36"/>
        <v>17243788.613925733</v>
      </c>
    </row>
    <row r="1692" spans="1:5" x14ac:dyDescent="0.3">
      <c r="A1692" s="78">
        <v>1685</v>
      </c>
      <c r="B1692" s="58">
        <v>4320712.487548775</v>
      </c>
      <c r="C1692" s="59">
        <v>10158782.00966545</v>
      </c>
      <c r="D1692" s="59">
        <v>0</v>
      </c>
      <c r="E1692" s="77">
        <f t="shared" si="36"/>
        <v>14479494.497214224</v>
      </c>
    </row>
    <row r="1693" spans="1:5" x14ac:dyDescent="0.3">
      <c r="A1693" s="78">
        <v>1686</v>
      </c>
      <c r="B1693" s="58">
        <v>2517955.9594747564</v>
      </c>
      <c r="C1693" s="59">
        <v>8299951.9855382331</v>
      </c>
      <c r="D1693" s="59">
        <v>421640.4511022782</v>
      </c>
      <c r="E1693" s="77">
        <f t="shared" si="36"/>
        <v>11239548.39611527</v>
      </c>
    </row>
    <row r="1694" spans="1:5" x14ac:dyDescent="0.3">
      <c r="A1694" s="78">
        <v>1687</v>
      </c>
      <c r="B1694" s="58">
        <v>6606802.2505250853</v>
      </c>
      <c r="C1694" s="59">
        <v>7283156.8673968017</v>
      </c>
      <c r="D1694" s="59">
        <v>6315350.5879966877</v>
      </c>
      <c r="E1694" s="77">
        <f t="shared" si="36"/>
        <v>20205309.705918573</v>
      </c>
    </row>
    <row r="1695" spans="1:5" x14ac:dyDescent="0.3">
      <c r="A1695" s="78">
        <v>1688</v>
      </c>
      <c r="B1695" s="58">
        <v>26473520.137946084</v>
      </c>
      <c r="C1695" s="59">
        <v>0</v>
      </c>
      <c r="D1695" s="59">
        <v>638070.95409001526</v>
      </c>
      <c r="E1695" s="77">
        <f t="shared" si="36"/>
        <v>27111591.092036098</v>
      </c>
    </row>
    <row r="1696" spans="1:5" x14ac:dyDescent="0.3">
      <c r="A1696" s="78">
        <v>1689</v>
      </c>
      <c r="B1696" s="58">
        <v>12177993.385524241</v>
      </c>
      <c r="C1696" s="59">
        <v>5856080.8807099881</v>
      </c>
      <c r="D1696" s="59">
        <v>5126011.5883349804</v>
      </c>
      <c r="E1696" s="77">
        <f t="shared" si="36"/>
        <v>23160085.854569212</v>
      </c>
    </row>
    <row r="1697" spans="1:5" x14ac:dyDescent="0.3">
      <c r="A1697" s="78">
        <v>1690</v>
      </c>
      <c r="B1697" s="58">
        <v>442360.68490130384</v>
      </c>
      <c r="C1697" s="59">
        <v>18346220.398692086</v>
      </c>
      <c r="D1697" s="59">
        <v>15033944.293497676</v>
      </c>
      <c r="E1697" s="77">
        <f t="shared" si="36"/>
        <v>33822525.377091065</v>
      </c>
    </row>
    <row r="1698" spans="1:5" x14ac:dyDescent="0.3">
      <c r="A1698" s="78">
        <v>1691</v>
      </c>
      <c r="B1698" s="58">
        <v>5962387.6971846912</v>
      </c>
      <c r="C1698" s="59">
        <v>15139058.591148894</v>
      </c>
      <c r="D1698" s="59">
        <v>1470041.766320376</v>
      </c>
      <c r="E1698" s="77">
        <f t="shared" si="36"/>
        <v>22571488.054653965</v>
      </c>
    </row>
    <row r="1699" spans="1:5" x14ac:dyDescent="0.3">
      <c r="A1699" s="78">
        <v>1692</v>
      </c>
      <c r="B1699" s="58">
        <v>2423756.6619239538</v>
      </c>
      <c r="C1699" s="59">
        <v>0</v>
      </c>
      <c r="D1699" s="59">
        <v>0</v>
      </c>
      <c r="E1699" s="77">
        <f t="shared" si="36"/>
        <v>2423756.6619239538</v>
      </c>
    </row>
    <row r="1700" spans="1:5" x14ac:dyDescent="0.3">
      <c r="A1700" s="78">
        <v>1693</v>
      </c>
      <c r="B1700" s="58">
        <v>5565523.0958367344</v>
      </c>
      <c r="C1700" s="59">
        <v>4730347.7265955769</v>
      </c>
      <c r="D1700" s="59">
        <v>478965.12525241147</v>
      </c>
      <c r="E1700" s="77">
        <f t="shared" si="36"/>
        <v>10774835.947684722</v>
      </c>
    </row>
    <row r="1701" spans="1:5" x14ac:dyDescent="0.3">
      <c r="A1701" s="78">
        <v>1694</v>
      </c>
      <c r="B1701" s="58">
        <v>11451660.331179693</v>
      </c>
      <c r="C1701" s="59">
        <v>9085128.1535818949</v>
      </c>
      <c r="D1701" s="59">
        <v>252581.83431579664</v>
      </c>
      <c r="E1701" s="77">
        <f t="shared" si="36"/>
        <v>20789370.319077384</v>
      </c>
    </row>
    <row r="1702" spans="1:5" x14ac:dyDescent="0.3">
      <c r="A1702" s="78">
        <v>1695</v>
      </c>
      <c r="B1702" s="58">
        <v>6562270.7905723462</v>
      </c>
      <c r="C1702" s="59">
        <v>11449661.122781949</v>
      </c>
      <c r="D1702" s="59">
        <v>1596409.2194914555</v>
      </c>
      <c r="E1702" s="77">
        <f t="shared" si="36"/>
        <v>19608341.132845752</v>
      </c>
    </row>
    <row r="1703" spans="1:5" x14ac:dyDescent="0.3">
      <c r="A1703" s="78">
        <v>1696</v>
      </c>
      <c r="B1703" s="58">
        <v>40077840.701676033</v>
      </c>
      <c r="C1703" s="59">
        <v>3256624.5695143132</v>
      </c>
      <c r="D1703" s="59">
        <v>18200146.942584664</v>
      </c>
      <c r="E1703" s="77">
        <f t="shared" si="36"/>
        <v>61534612.213775009</v>
      </c>
    </row>
    <row r="1704" spans="1:5" x14ac:dyDescent="0.3">
      <c r="A1704" s="78">
        <v>1697</v>
      </c>
      <c r="B1704" s="58">
        <v>15404487.611713633</v>
      </c>
      <c r="C1704" s="59">
        <v>8954604.5741013605</v>
      </c>
      <c r="D1704" s="59">
        <v>3073960.6914264644</v>
      </c>
      <c r="E1704" s="77">
        <f t="shared" si="36"/>
        <v>27433052.877241455</v>
      </c>
    </row>
    <row r="1705" spans="1:5" x14ac:dyDescent="0.3">
      <c r="A1705" s="78">
        <v>1698</v>
      </c>
      <c r="B1705" s="58">
        <v>79787.686443607236</v>
      </c>
      <c r="C1705" s="59">
        <v>5343980.1013990268</v>
      </c>
      <c r="D1705" s="59">
        <v>4237659.3405656731</v>
      </c>
      <c r="E1705" s="77">
        <f t="shared" si="36"/>
        <v>9661427.1284083072</v>
      </c>
    </row>
    <row r="1706" spans="1:5" x14ac:dyDescent="0.3">
      <c r="A1706" s="78">
        <v>1699</v>
      </c>
      <c r="B1706" s="58">
        <v>1327944.4182332987</v>
      </c>
      <c r="C1706" s="59">
        <v>6399007.250020206</v>
      </c>
      <c r="D1706" s="59">
        <v>1317059.7078915955</v>
      </c>
      <c r="E1706" s="77">
        <f t="shared" si="36"/>
        <v>9044011.3761451002</v>
      </c>
    </row>
    <row r="1707" spans="1:5" x14ac:dyDescent="0.3">
      <c r="A1707" s="78">
        <v>1700</v>
      </c>
      <c r="B1707" s="58">
        <v>4510076.066444071</v>
      </c>
      <c r="C1707" s="59">
        <v>16748915.198039763</v>
      </c>
      <c r="D1707" s="59">
        <v>3422437.4036141722</v>
      </c>
      <c r="E1707" s="77">
        <f t="shared" si="36"/>
        <v>24681428.668098003</v>
      </c>
    </row>
    <row r="1708" spans="1:5" x14ac:dyDescent="0.3">
      <c r="A1708" s="78">
        <v>1701</v>
      </c>
      <c r="B1708" s="58">
        <v>23467833.05447454</v>
      </c>
      <c r="C1708" s="59">
        <v>0</v>
      </c>
      <c r="D1708" s="59">
        <v>150044.25638501343</v>
      </c>
      <c r="E1708" s="77">
        <f t="shared" si="36"/>
        <v>23617877.310859554</v>
      </c>
    </row>
    <row r="1709" spans="1:5" x14ac:dyDescent="0.3">
      <c r="A1709" s="78">
        <v>1702</v>
      </c>
      <c r="B1709" s="58">
        <v>11044915.848047234</v>
      </c>
      <c r="C1709" s="59">
        <v>0</v>
      </c>
      <c r="D1709" s="59">
        <v>0</v>
      </c>
      <c r="E1709" s="77">
        <f t="shared" si="36"/>
        <v>11044915.848047234</v>
      </c>
    </row>
    <row r="1710" spans="1:5" x14ac:dyDescent="0.3">
      <c r="A1710" s="78">
        <v>1703</v>
      </c>
      <c r="B1710" s="58">
        <v>11047153.423113691</v>
      </c>
      <c r="C1710" s="59">
        <v>850836.05219976022</v>
      </c>
      <c r="D1710" s="59">
        <v>3364115.6083945506</v>
      </c>
      <c r="E1710" s="77">
        <f t="shared" si="36"/>
        <v>15262105.083708001</v>
      </c>
    </row>
    <row r="1711" spans="1:5" x14ac:dyDescent="0.3">
      <c r="A1711" s="78">
        <v>1704</v>
      </c>
      <c r="B1711" s="58">
        <v>8648938.7943210956</v>
      </c>
      <c r="C1711" s="59">
        <v>0</v>
      </c>
      <c r="D1711" s="59">
        <v>686709.03187516693</v>
      </c>
      <c r="E1711" s="77">
        <f t="shared" si="36"/>
        <v>9335647.8261962626</v>
      </c>
    </row>
    <row r="1712" spans="1:5" x14ac:dyDescent="0.3">
      <c r="A1712" s="78">
        <v>1705</v>
      </c>
      <c r="B1712" s="58">
        <v>4778433.9327974701</v>
      </c>
      <c r="C1712" s="59">
        <v>5213505.4214388523</v>
      </c>
      <c r="D1712" s="59">
        <v>3643271.9824370001</v>
      </c>
      <c r="E1712" s="77">
        <f t="shared" si="36"/>
        <v>13635211.336673323</v>
      </c>
    </row>
    <row r="1713" spans="1:5" x14ac:dyDescent="0.3">
      <c r="A1713" s="78">
        <v>1706</v>
      </c>
      <c r="B1713" s="58">
        <v>1148659.9579919931</v>
      </c>
      <c r="C1713" s="59">
        <v>3531001.8084560656</v>
      </c>
      <c r="D1713" s="59">
        <v>6301967.612543935</v>
      </c>
      <c r="E1713" s="77">
        <f t="shared" si="36"/>
        <v>10981629.378991993</v>
      </c>
    </row>
    <row r="1714" spans="1:5" x14ac:dyDescent="0.3">
      <c r="A1714" s="78">
        <v>1707</v>
      </c>
      <c r="B1714" s="58">
        <v>7559747.6069075689</v>
      </c>
      <c r="C1714" s="59">
        <v>0</v>
      </c>
      <c r="D1714" s="59">
        <v>1314113.5613061921</v>
      </c>
      <c r="E1714" s="77">
        <f t="shared" si="36"/>
        <v>8873861.1682137605</v>
      </c>
    </row>
    <row r="1715" spans="1:5" x14ac:dyDescent="0.3">
      <c r="A1715" s="78">
        <v>1708</v>
      </c>
      <c r="B1715" s="58">
        <v>8841777.0754341967</v>
      </c>
      <c r="C1715" s="59">
        <v>5596189.4761797581</v>
      </c>
      <c r="D1715" s="59">
        <v>31748.076755937476</v>
      </c>
      <c r="E1715" s="77">
        <f t="shared" si="36"/>
        <v>14469714.628369892</v>
      </c>
    </row>
    <row r="1716" spans="1:5" x14ac:dyDescent="0.3">
      <c r="A1716" s="78">
        <v>1709</v>
      </c>
      <c r="B1716" s="58">
        <v>15901584.727826245</v>
      </c>
      <c r="C1716" s="59">
        <v>6694993.2358006053</v>
      </c>
      <c r="D1716" s="59">
        <v>1505203.4786244375</v>
      </c>
      <c r="E1716" s="77">
        <f t="shared" si="36"/>
        <v>24101781.442251287</v>
      </c>
    </row>
    <row r="1717" spans="1:5" x14ac:dyDescent="0.3">
      <c r="A1717" s="78">
        <v>1710</v>
      </c>
      <c r="B1717" s="58">
        <v>3254628.2856161944</v>
      </c>
      <c r="C1717" s="59">
        <v>14030218.997411257</v>
      </c>
      <c r="D1717" s="59">
        <v>497333.78262215509</v>
      </c>
      <c r="E1717" s="77">
        <f t="shared" si="36"/>
        <v>17782181.065649606</v>
      </c>
    </row>
    <row r="1718" spans="1:5" x14ac:dyDescent="0.3">
      <c r="A1718" s="78">
        <v>1711</v>
      </c>
      <c r="B1718" s="58">
        <v>2155529.3894387502</v>
      </c>
      <c r="C1718" s="59">
        <v>9754006.2629303634</v>
      </c>
      <c r="D1718" s="59">
        <v>30759.609292622066</v>
      </c>
      <c r="E1718" s="77">
        <f t="shared" si="36"/>
        <v>11940295.261661736</v>
      </c>
    </row>
    <row r="1719" spans="1:5" x14ac:dyDescent="0.3">
      <c r="A1719" s="78">
        <v>1712</v>
      </c>
      <c r="B1719" s="58">
        <v>14407540.82183739</v>
      </c>
      <c r="C1719" s="59">
        <v>0</v>
      </c>
      <c r="D1719" s="59">
        <v>624228.49863235734</v>
      </c>
      <c r="E1719" s="77">
        <f t="shared" si="36"/>
        <v>15031769.320469746</v>
      </c>
    </row>
    <row r="1720" spans="1:5" x14ac:dyDescent="0.3">
      <c r="A1720" s="78">
        <v>1713</v>
      </c>
      <c r="B1720" s="58">
        <v>11098003.530014452</v>
      </c>
      <c r="C1720" s="59">
        <v>0</v>
      </c>
      <c r="D1720" s="59">
        <v>3594287.9164941506</v>
      </c>
      <c r="E1720" s="77">
        <f t="shared" si="36"/>
        <v>14692291.446508601</v>
      </c>
    </row>
    <row r="1721" spans="1:5" x14ac:dyDescent="0.3">
      <c r="A1721" s="78">
        <v>1714</v>
      </c>
      <c r="B1721" s="58">
        <v>2080426.0153145071</v>
      </c>
      <c r="C1721" s="59">
        <v>6677888.8323327797</v>
      </c>
      <c r="D1721" s="59">
        <v>47376.376822559017</v>
      </c>
      <c r="E1721" s="77">
        <f t="shared" si="36"/>
        <v>8805691.2244698461</v>
      </c>
    </row>
    <row r="1722" spans="1:5" x14ac:dyDescent="0.3">
      <c r="A1722" s="78">
        <v>1715</v>
      </c>
      <c r="B1722" s="58">
        <v>10042020.162079569</v>
      </c>
      <c r="C1722" s="59">
        <v>7491369.2136934539</v>
      </c>
      <c r="D1722" s="59">
        <v>771497.36819223233</v>
      </c>
      <c r="E1722" s="77">
        <f t="shared" si="36"/>
        <v>18304886.743965257</v>
      </c>
    </row>
    <row r="1723" spans="1:5" x14ac:dyDescent="0.3">
      <c r="A1723" s="78">
        <v>1716</v>
      </c>
      <c r="B1723" s="58">
        <v>4721587.8378605321</v>
      </c>
      <c r="C1723" s="59">
        <v>13916999.569156755</v>
      </c>
      <c r="D1723" s="59">
        <v>1386518.3593112717</v>
      </c>
      <c r="E1723" s="77">
        <f t="shared" si="36"/>
        <v>20025105.766328558</v>
      </c>
    </row>
    <row r="1724" spans="1:5" x14ac:dyDescent="0.3">
      <c r="A1724" s="78">
        <v>1717</v>
      </c>
      <c r="B1724" s="58">
        <v>5466800.5515205357</v>
      </c>
      <c r="C1724" s="59">
        <v>10218252.857023316</v>
      </c>
      <c r="D1724" s="59">
        <v>1817338.5337189643</v>
      </c>
      <c r="E1724" s="77">
        <f t="shared" si="36"/>
        <v>17502391.942262817</v>
      </c>
    </row>
    <row r="1725" spans="1:5" x14ac:dyDescent="0.3">
      <c r="A1725" s="78">
        <v>1718</v>
      </c>
      <c r="B1725" s="58">
        <v>5232978.8850461701</v>
      </c>
      <c r="C1725" s="59">
        <v>3570020.4485644386</v>
      </c>
      <c r="D1725" s="59">
        <v>4738289.5657727001</v>
      </c>
      <c r="E1725" s="77">
        <f t="shared" si="36"/>
        <v>13541288.89938331</v>
      </c>
    </row>
    <row r="1726" spans="1:5" x14ac:dyDescent="0.3">
      <c r="A1726" s="78">
        <v>1719</v>
      </c>
      <c r="B1726" s="58">
        <v>2274321.3020078531</v>
      </c>
      <c r="C1726" s="59">
        <v>0</v>
      </c>
      <c r="D1726" s="59">
        <v>1004805.4382268724</v>
      </c>
      <c r="E1726" s="77">
        <f t="shared" si="36"/>
        <v>3279126.7402347252</v>
      </c>
    </row>
    <row r="1727" spans="1:5" x14ac:dyDescent="0.3">
      <c r="A1727" s="78">
        <v>1720</v>
      </c>
      <c r="B1727" s="58">
        <v>13539427.702037143</v>
      </c>
      <c r="C1727" s="59">
        <v>0</v>
      </c>
      <c r="D1727" s="59">
        <v>27568.443791551173</v>
      </c>
      <c r="E1727" s="77">
        <f t="shared" si="36"/>
        <v>13566996.145828694</v>
      </c>
    </row>
    <row r="1728" spans="1:5" x14ac:dyDescent="0.3">
      <c r="A1728" s="78">
        <v>1721</v>
      </c>
      <c r="B1728" s="58">
        <v>8559019.1905701496</v>
      </c>
      <c r="C1728" s="59">
        <v>0</v>
      </c>
      <c r="D1728" s="59">
        <v>5256822.0770679945</v>
      </c>
      <c r="E1728" s="77">
        <f t="shared" si="36"/>
        <v>13815841.267638143</v>
      </c>
    </row>
    <row r="1729" spans="1:5" x14ac:dyDescent="0.3">
      <c r="A1729" s="78">
        <v>1722</v>
      </c>
      <c r="B1729" s="58">
        <v>10870434.088244088</v>
      </c>
      <c r="C1729" s="59">
        <v>4510429.8081936883</v>
      </c>
      <c r="D1729" s="59">
        <v>477896.81915640406</v>
      </c>
      <c r="E1729" s="77">
        <f t="shared" si="36"/>
        <v>15858760.71559418</v>
      </c>
    </row>
    <row r="1730" spans="1:5" x14ac:dyDescent="0.3">
      <c r="A1730" s="78">
        <v>1723</v>
      </c>
      <c r="B1730" s="58">
        <v>4892397.3465831941</v>
      </c>
      <c r="C1730" s="59">
        <v>10495689.958838386</v>
      </c>
      <c r="D1730" s="59">
        <v>9929318.4409243837</v>
      </c>
      <c r="E1730" s="77">
        <f t="shared" si="36"/>
        <v>25317405.746345963</v>
      </c>
    </row>
    <row r="1731" spans="1:5" x14ac:dyDescent="0.3">
      <c r="A1731" s="78">
        <v>1724</v>
      </c>
      <c r="B1731" s="58">
        <v>3612623.6827582992</v>
      </c>
      <c r="C1731" s="59">
        <v>5454667.8106558956</v>
      </c>
      <c r="D1731" s="59">
        <v>1516978.4108620151</v>
      </c>
      <c r="E1731" s="77">
        <f t="shared" si="36"/>
        <v>10584269.904276211</v>
      </c>
    </row>
    <row r="1732" spans="1:5" x14ac:dyDescent="0.3">
      <c r="A1732" s="78">
        <v>1725</v>
      </c>
      <c r="B1732" s="58">
        <v>5721819.4209537851</v>
      </c>
      <c r="C1732" s="59">
        <v>3515686.8747468316</v>
      </c>
      <c r="D1732" s="59">
        <v>256988.04965870938</v>
      </c>
      <c r="E1732" s="77">
        <f t="shared" si="36"/>
        <v>9494494.3453593273</v>
      </c>
    </row>
    <row r="1733" spans="1:5" x14ac:dyDescent="0.3">
      <c r="A1733" s="78">
        <v>1726</v>
      </c>
      <c r="B1733" s="58">
        <v>3364227.5754430587</v>
      </c>
      <c r="C1733" s="59">
        <v>15154377.554853639</v>
      </c>
      <c r="D1733" s="59">
        <v>10385484.377037751</v>
      </c>
      <c r="E1733" s="77">
        <f t="shared" si="36"/>
        <v>28904089.507334448</v>
      </c>
    </row>
    <row r="1734" spans="1:5" x14ac:dyDescent="0.3">
      <c r="A1734" s="78">
        <v>1727</v>
      </c>
      <c r="B1734" s="58">
        <v>14866059.133533577</v>
      </c>
      <c r="C1734" s="59">
        <v>8065477.3473767033</v>
      </c>
      <c r="D1734" s="59">
        <v>5959666.4600054678</v>
      </c>
      <c r="E1734" s="77">
        <f t="shared" si="36"/>
        <v>28891202.940915748</v>
      </c>
    </row>
    <row r="1735" spans="1:5" x14ac:dyDescent="0.3">
      <c r="A1735" s="78">
        <v>1728</v>
      </c>
      <c r="B1735" s="58">
        <v>3838419.8160051517</v>
      </c>
      <c r="C1735" s="59">
        <v>23151838.119478393</v>
      </c>
      <c r="D1735" s="59">
        <v>2079120.1352714375</v>
      </c>
      <c r="E1735" s="77">
        <f t="shared" si="36"/>
        <v>29069378.070754983</v>
      </c>
    </row>
    <row r="1736" spans="1:5" x14ac:dyDescent="0.3">
      <c r="A1736" s="78">
        <v>1729</v>
      </c>
      <c r="B1736" s="58">
        <v>6024912.2614627909</v>
      </c>
      <c r="C1736" s="59">
        <v>0</v>
      </c>
      <c r="D1736" s="59">
        <v>809217.3983071408</v>
      </c>
      <c r="E1736" s="77">
        <f t="shared" si="36"/>
        <v>6834129.6597699318</v>
      </c>
    </row>
    <row r="1737" spans="1:5" x14ac:dyDescent="0.3">
      <c r="A1737" s="78">
        <v>1730</v>
      </c>
      <c r="B1737" s="58">
        <v>2498946.8199079186</v>
      </c>
      <c r="C1737" s="59">
        <v>17385887.250497907</v>
      </c>
      <c r="D1737" s="59">
        <v>17399312.545579568</v>
      </c>
      <c r="E1737" s="77">
        <f t="shared" ref="E1737:E1800" si="37">SUM(B1737:D1737)</f>
        <v>37284146.615985394</v>
      </c>
    </row>
    <row r="1738" spans="1:5" x14ac:dyDescent="0.3">
      <c r="A1738" s="78">
        <v>1731</v>
      </c>
      <c r="B1738" s="58">
        <v>5392169.3887020908</v>
      </c>
      <c r="C1738" s="59">
        <v>2804570.6591233537</v>
      </c>
      <c r="D1738" s="59">
        <v>5763606.9917433467</v>
      </c>
      <c r="E1738" s="77">
        <f t="shared" si="37"/>
        <v>13960347.039568791</v>
      </c>
    </row>
    <row r="1739" spans="1:5" x14ac:dyDescent="0.3">
      <c r="A1739" s="78">
        <v>1732</v>
      </c>
      <c r="B1739" s="58">
        <v>17120723.77929844</v>
      </c>
      <c r="C1739" s="59">
        <v>13493581.771549413</v>
      </c>
      <c r="D1739" s="59">
        <v>8981955.9580795243</v>
      </c>
      <c r="E1739" s="77">
        <f t="shared" si="37"/>
        <v>39596261.508927375</v>
      </c>
    </row>
    <row r="1740" spans="1:5" x14ac:dyDescent="0.3">
      <c r="A1740" s="78">
        <v>1733</v>
      </c>
      <c r="B1740" s="58">
        <v>5993159.3622215465</v>
      </c>
      <c r="C1740" s="59">
        <v>8318556.4004645497</v>
      </c>
      <c r="D1740" s="59">
        <v>3500591.5709992787</v>
      </c>
      <c r="E1740" s="77">
        <f t="shared" si="37"/>
        <v>17812307.333685376</v>
      </c>
    </row>
    <row r="1741" spans="1:5" x14ac:dyDescent="0.3">
      <c r="A1741" s="78">
        <v>1734</v>
      </c>
      <c r="B1741" s="58">
        <v>43714972.356199309</v>
      </c>
      <c r="C1741" s="59">
        <v>13000779.992960492</v>
      </c>
      <c r="D1741" s="59">
        <v>3755150.4547810433</v>
      </c>
      <c r="E1741" s="77">
        <f t="shared" si="37"/>
        <v>60470902.80394084</v>
      </c>
    </row>
    <row r="1742" spans="1:5" x14ac:dyDescent="0.3">
      <c r="A1742" s="78">
        <v>1735</v>
      </c>
      <c r="B1742" s="58">
        <v>11571663.424038542</v>
      </c>
      <c r="C1742" s="59">
        <v>1488912.5073726433</v>
      </c>
      <c r="D1742" s="59">
        <v>0</v>
      </c>
      <c r="E1742" s="77">
        <f t="shared" si="37"/>
        <v>13060575.931411186</v>
      </c>
    </row>
    <row r="1743" spans="1:5" x14ac:dyDescent="0.3">
      <c r="A1743" s="78">
        <v>1736</v>
      </c>
      <c r="B1743" s="58">
        <v>10638154.033846835</v>
      </c>
      <c r="C1743" s="59">
        <v>6617280.5597816026</v>
      </c>
      <c r="D1743" s="59">
        <v>2597928.2587113143</v>
      </c>
      <c r="E1743" s="77">
        <f t="shared" si="37"/>
        <v>19853362.852339752</v>
      </c>
    </row>
    <row r="1744" spans="1:5" x14ac:dyDescent="0.3">
      <c r="A1744" s="78">
        <v>1737</v>
      </c>
      <c r="B1744" s="58">
        <v>11409227.216577398</v>
      </c>
      <c r="C1744" s="59">
        <v>1867988.3029246144</v>
      </c>
      <c r="D1744" s="59">
        <v>7917184.5793561041</v>
      </c>
      <c r="E1744" s="77">
        <f t="shared" si="37"/>
        <v>21194400.098858118</v>
      </c>
    </row>
    <row r="1745" spans="1:5" x14ac:dyDescent="0.3">
      <c r="A1745" s="78">
        <v>1738</v>
      </c>
      <c r="B1745" s="58">
        <v>9330662.2615146227</v>
      </c>
      <c r="C1745" s="59">
        <v>1573642.0996016006</v>
      </c>
      <c r="D1745" s="59">
        <v>1668010.9445407598</v>
      </c>
      <c r="E1745" s="77">
        <f t="shared" si="37"/>
        <v>12572315.305656983</v>
      </c>
    </row>
    <row r="1746" spans="1:5" x14ac:dyDescent="0.3">
      <c r="A1746" s="78">
        <v>1739</v>
      </c>
      <c r="B1746" s="58">
        <v>10354076.391969729</v>
      </c>
      <c r="C1746" s="59">
        <v>0</v>
      </c>
      <c r="D1746" s="59">
        <v>194048.76871644583</v>
      </c>
      <c r="E1746" s="77">
        <f t="shared" si="37"/>
        <v>10548125.160686174</v>
      </c>
    </row>
    <row r="1747" spans="1:5" x14ac:dyDescent="0.3">
      <c r="A1747" s="78">
        <v>1740</v>
      </c>
      <c r="B1747" s="58">
        <v>4175191.3012520764</v>
      </c>
      <c r="C1747" s="59">
        <v>18133085.297380764</v>
      </c>
      <c r="D1747" s="59">
        <v>947157.10834873968</v>
      </c>
      <c r="E1747" s="77">
        <f t="shared" si="37"/>
        <v>23255433.706981581</v>
      </c>
    </row>
    <row r="1748" spans="1:5" x14ac:dyDescent="0.3">
      <c r="A1748" s="78">
        <v>1741</v>
      </c>
      <c r="B1748" s="58">
        <v>9181040.4456405584</v>
      </c>
      <c r="C1748" s="59">
        <v>5866204.8033058438</v>
      </c>
      <c r="D1748" s="59">
        <v>540545.41682282602</v>
      </c>
      <c r="E1748" s="77">
        <f t="shared" si="37"/>
        <v>15587790.665769229</v>
      </c>
    </row>
    <row r="1749" spans="1:5" x14ac:dyDescent="0.3">
      <c r="A1749" s="78">
        <v>1742</v>
      </c>
      <c r="B1749" s="58">
        <v>4900202.2637199527</v>
      </c>
      <c r="C1749" s="59">
        <v>8017232.6053503994</v>
      </c>
      <c r="D1749" s="59">
        <v>10458447.823041359</v>
      </c>
      <c r="E1749" s="77">
        <f t="shared" si="37"/>
        <v>23375882.692111708</v>
      </c>
    </row>
    <row r="1750" spans="1:5" x14ac:dyDescent="0.3">
      <c r="A1750" s="78">
        <v>1743</v>
      </c>
      <c r="B1750" s="58">
        <v>5641616.8288994888</v>
      </c>
      <c r="C1750" s="59">
        <v>10253773.082773816</v>
      </c>
      <c r="D1750" s="59">
        <v>7014658.1934584044</v>
      </c>
      <c r="E1750" s="77">
        <f t="shared" si="37"/>
        <v>22910048.105131708</v>
      </c>
    </row>
    <row r="1751" spans="1:5" x14ac:dyDescent="0.3">
      <c r="A1751" s="78">
        <v>1744</v>
      </c>
      <c r="B1751" s="58">
        <v>1650433.371167788</v>
      </c>
      <c r="C1751" s="59">
        <v>310688.09480300714</v>
      </c>
      <c r="D1751" s="59">
        <v>2107336.195167637</v>
      </c>
      <c r="E1751" s="77">
        <f t="shared" si="37"/>
        <v>4068457.6611384321</v>
      </c>
    </row>
    <row r="1752" spans="1:5" x14ac:dyDescent="0.3">
      <c r="A1752" s="78">
        <v>1745</v>
      </c>
      <c r="B1752" s="58">
        <v>8831744.024211118</v>
      </c>
      <c r="C1752" s="59">
        <v>25312564.04512208</v>
      </c>
      <c r="D1752" s="59">
        <v>0</v>
      </c>
      <c r="E1752" s="77">
        <f t="shared" si="37"/>
        <v>34144308.069333196</v>
      </c>
    </row>
    <row r="1753" spans="1:5" x14ac:dyDescent="0.3">
      <c r="A1753" s="78">
        <v>1746</v>
      </c>
      <c r="B1753" s="58">
        <v>548804.1693804923</v>
      </c>
      <c r="C1753" s="59">
        <v>13268434.81794296</v>
      </c>
      <c r="D1753" s="59">
        <v>0</v>
      </c>
      <c r="E1753" s="77">
        <f t="shared" si="37"/>
        <v>13817238.987323452</v>
      </c>
    </row>
    <row r="1754" spans="1:5" x14ac:dyDescent="0.3">
      <c r="A1754" s="78">
        <v>1747</v>
      </c>
      <c r="B1754" s="58">
        <v>1317451.6599058234</v>
      </c>
      <c r="C1754" s="59">
        <v>6015441.8116390733</v>
      </c>
      <c r="D1754" s="59">
        <v>2215302.0309700668</v>
      </c>
      <c r="E1754" s="77">
        <f t="shared" si="37"/>
        <v>9548195.502514964</v>
      </c>
    </row>
    <row r="1755" spans="1:5" x14ac:dyDescent="0.3">
      <c r="A1755" s="78">
        <v>1748</v>
      </c>
      <c r="B1755" s="58">
        <v>32764374.745204709</v>
      </c>
      <c r="C1755" s="59">
        <v>4202137.0986515898</v>
      </c>
      <c r="D1755" s="59">
        <v>8975404.8751607016</v>
      </c>
      <c r="E1755" s="77">
        <f t="shared" si="37"/>
        <v>45941916.719016999</v>
      </c>
    </row>
    <row r="1756" spans="1:5" x14ac:dyDescent="0.3">
      <c r="A1756" s="78">
        <v>1749</v>
      </c>
      <c r="B1756" s="58">
        <v>11747554.283011962</v>
      </c>
      <c r="C1756" s="59">
        <v>10899487.727972861</v>
      </c>
      <c r="D1756" s="59">
        <v>354477.40126069786</v>
      </c>
      <c r="E1756" s="77">
        <f t="shared" si="37"/>
        <v>23001519.412245519</v>
      </c>
    </row>
    <row r="1757" spans="1:5" x14ac:dyDescent="0.3">
      <c r="A1757" s="78">
        <v>1750</v>
      </c>
      <c r="B1757" s="58">
        <v>14645045.888345355</v>
      </c>
      <c r="C1757" s="59">
        <v>0</v>
      </c>
      <c r="D1757" s="59">
        <v>609534.78222683864</v>
      </c>
      <c r="E1757" s="77">
        <f t="shared" si="37"/>
        <v>15254580.670572193</v>
      </c>
    </row>
    <row r="1758" spans="1:5" x14ac:dyDescent="0.3">
      <c r="A1758" s="78">
        <v>1751</v>
      </c>
      <c r="B1758" s="58">
        <v>1290984.2285202218</v>
      </c>
      <c r="C1758" s="59">
        <v>1962381.6286624023</v>
      </c>
      <c r="D1758" s="59">
        <v>158922.82997942209</v>
      </c>
      <c r="E1758" s="77">
        <f t="shared" si="37"/>
        <v>3412288.6871620459</v>
      </c>
    </row>
    <row r="1759" spans="1:5" x14ac:dyDescent="0.3">
      <c r="A1759" s="78">
        <v>1752</v>
      </c>
      <c r="B1759" s="58">
        <v>5373607.6217837119</v>
      </c>
      <c r="C1759" s="59">
        <v>25357431.702367015</v>
      </c>
      <c r="D1759" s="59">
        <v>0</v>
      </c>
      <c r="E1759" s="77">
        <f t="shared" si="37"/>
        <v>30731039.324150726</v>
      </c>
    </row>
    <row r="1760" spans="1:5" x14ac:dyDescent="0.3">
      <c r="A1760" s="78">
        <v>1753</v>
      </c>
      <c r="B1760" s="58">
        <v>8451899.5200263355</v>
      </c>
      <c r="C1760" s="59">
        <v>0</v>
      </c>
      <c r="D1760" s="59">
        <v>14676834.859676201</v>
      </c>
      <c r="E1760" s="77">
        <f t="shared" si="37"/>
        <v>23128734.379702538</v>
      </c>
    </row>
    <row r="1761" spans="1:5" x14ac:dyDescent="0.3">
      <c r="A1761" s="78">
        <v>1754</v>
      </c>
      <c r="B1761" s="58">
        <v>6875185.5372719886</v>
      </c>
      <c r="C1761" s="59">
        <v>9873148.8008353971</v>
      </c>
      <c r="D1761" s="59">
        <v>305287.77016944351</v>
      </c>
      <c r="E1761" s="77">
        <f t="shared" si="37"/>
        <v>17053622.108276829</v>
      </c>
    </row>
    <row r="1762" spans="1:5" x14ac:dyDescent="0.3">
      <c r="A1762" s="78">
        <v>1755</v>
      </c>
      <c r="B1762" s="58">
        <v>6314324.0933923954</v>
      </c>
      <c r="C1762" s="59">
        <v>18786653.516916595</v>
      </c>
      <c r="D1762" s="59">
        <v>1758483.8473285453</v>
      </c>
      <c r="E1762" s="77">
        <f t="shared" si="37"/>
        <v>26859461.457637534</v>
      </c>
    </row>
    <row r="1763" spans="1:5" x14ac:dyDescent="0.3">
      <c r="A1763" s="78">
        <v>1756</v>
      </c>
      <c r="B1763" s="58">
        <v>1828008.7020412514</v>
      </c>
      <c r="C1763" s="59">
        <v>4393593.2157862466</v>
      </c>
      <c r="D1763" s="59">
        <v>0</v>
      </c>
      <c r="E1763" s="77">
        <f t="shared" si="37"/>
        <v>6221601.9178274982</v>
      </c>
    </row>
    <row r="1764" spans="1:5" x14ac:dyDescent="0.3">
      <c r="A1764" s="78">
        <v>1757</v>
      </c>
      <c r="B1764" s="58">
        <v>3653852.9253542875</v>
      </c>
      <c r="C1764" s="59">
        <v>2978685.0823971815</v>
      </c>
      <c r="D1764" s="59">
        <v>1885401.1568380203</v>
      </c>
      <c r="E1764" s="77">
        <f t="shared" si="37"/>
        <v>8517939.1645894889</v>
      </c>
    </row>
    <row r="1765" spans="1:5" x14ac:dyDescent="0.3">
      <c r="A1765" s="78">
        <v>1758</v>
      </c>
      <c r="B1765" s="58">
        <v>38632615.688785188</v>
      </c>
      <c r="C1765" s="59">
        <v>2885347.1271621198</v>
      </c>
      <c r="D1765" s="59">
        <v>566785.39896782802</v>
      </c>
      <c r="E1765" s="77">
        <f t="shared" si="37"/>
        <v>42084748.214915134</v>
      </c>
    </row>
    <row r="1766" spans="1:5" x14ac:dyDescent="0.3">
      <c r="A1766" s="78">
        <v>1759</v>
      </c>
      <c r="B1766" s="58">
        <v>3881593.4373919172</v>
      </c>
      <c r="C1766" s="59">
        <v>0</v>
      </c>
      <c r="D1766" s="59">
        <v>73027.61865231891</v>
      </c>
      <c r="E1766" s="77">
        <f t="shared" si="37"/>
        <v>3954621.0560442363</v>
      </c>
    </row>
    <row r="1767" spans="1:5" x14ac:dyDescent="0.3">
      <c r="A1767" s="78">
        <v>1760</v>
      </c>
      <c r="B1767" s="58">
        <v>6386613.9804958021</v>
      </c>
      <c r="C1767" s="59">
        <v>10625811.427795528</v>
      </c>
      <c r="D1767" s="59">
        <v>187241.18047933705</v>
      </c>
      <c r="E1767" s="77">
        <f t="shared" si="37"/>
        <v>17199666.588770665</v>
      </c>
    </row>
    <row r="1768" spans="1:5" x14ac:dyDescent="0.3">
      <c r="A1768" s="78">
        <v>1761</v>
      </c>
      <c r="B1768" s="58">
        <v>19007038.331134737</v>
      </c>
      <c r="C1768" s="59">
        <v>0</v>
      </c>
      <c r="D1768" s="59">
        <v>720015.82676849526</v>
      </c>
      <c r="E1768" s="77">
        <f t="shared" si="37"/>
        <v>19727054.157903232</v>
      </c>
    </row>
    <row r="1769" spans="1:5" x14ac:dyDescent="0.3">
      <c r="A1769" s="78">
        <v>1762</v>
      </c>
      <c r="B1769" s="58">
        <v>1025880.5274290541</v>
      </c>
      <c r="C1769" s="59">
        <v>0</v>
      </c>
      <c r="D1769" s="59">
        <v>991143.86004565982</v>
      </c>
      <c r="E1769" s="77">
        <f t="shared" si="37"/>
        <v>2017024.3874747138</v>
      </c>
    </row>
    <row r="1770" spans="1:5" x14ac:dyDescent="0.3">
      <c r="A1770" s="78">
        <v>1763</v>
      </c>
      <c r="B1770" s="58">
        <v>19143299.947579496</v>
      </c>
      <c r="C1770" s="59">
        <v>5367259.1215003012</v>
      </c>
      <c r="D1770" s="59">
        <v>613503.55051641201</v>
      </c>
      <c r="E1770" s="77">
        <f t="shared" si="37"/>
        <v>25124062.619596209</v>
      </c>
    </row>
    <row r="1771" spans="1:5" x14ac:dyDescent="0.3">
      <c r="A1771" s="78">
        <v>1764</v>
      </c>
      <c r="B1771" s="58">
        <v>10495600.703389976</v>
      </c>
      <c r="C1771" s="59">
        <v>8243243.825107065</v>
      </c>
      <c r="D1771" s="59">
        <v>237571.1151164675</v>
      </c>
      <c r="E1771" s="77">
        <f t="shared" si="37"/>
        <v>18976415.643613506</v>
      </c>
    </row>
    <row r="1772" spans="1:5" x14ac:dyDescent="0.3">
      <c r="A1772" s="78">
        <v>1765</v>
      </c>
      <c r="B1772" s="58">
        <v>8812611.450844463</v>
      </c>
      <c r="C1772" s="59">
        <v>2686779.8946053744</v>
      </c>
      <c r="D1772" s="59">
        <v>3401379.4288741099</v>
      </c>
      <c r="E1772" s="77">
        <f t="shared" si="37"/>
        <v>14900770.774323948</v>
      </c>
    </row>
    <row r="1773" spans="1:5" x14ac:dyDescent="0.3">
      <c r="A1773" s="78">
        <v>1766</v>
      </c>
      <c r="B1773" s="58">
        <v>2384526.4278076468</v>
      </c>
      <c r="C1773" s="59">
        <v>2381618.0201290306</v>
      </c>
      <c r="D1773" s="59">
        <v>0</v>
      </c>
      <c r="E1773" s="77">
        <f t="shared" si="37"/>
        <v>4766144.4479366774</v>
      </c>
    </row>
    <row r="1774" spans="1:5" x14ac:dyDescent="0.3">
      <c r="A1774" s="78">
        <v>1767</v>
      </c>
      <c r="B1774" s="58">
        <v>6841208.5489688702</v>
      </c>
      <c r="C1774" s="59">
        <v>11534288.683123795</v>
      </c>
      <c r="D1774" s="59">
        <v>6326739.3224978307</v>
      </c>
      <c r="E1774" s="77">
        <f t="shared" si="37"/>
        <v>24702236.554590493</v>
      </c>
    </row>
    <row r="1775" spans="1:5" x14ac:dyDescent="0.3">
      <c r="A1775" s="78">
        <v>1768</v>
      </c>
      <c r="B1775" s="58">
        <v>1340969.153973348</v>
      </c>
      <c r="C1775" s="59">
        <v>9271638.7738530636</v>
      </c>
      <c r="D1775" s="59">
        <v>0</v>
      </c>
      <c r="E1775" s="77">
        <f t="shared" si="37"/>
        <v>10612607.927826412</v>
      </c>
    </row>
    <row r="1776" spans="1:5" x14ac:dyDescent="0.3">
      <c r="A1776" s="78">
        <v>1769</v>
      </c>
      <c r="B1776" s="58">
        <v>4261006.3978246814</v>
      </c>
      <c r="C1776" s="59">
        <v>0</v>
      </c>
      <c r="D1776" s="59">
        <v>0</v>
      </c>
      <c r="E1776" s="77">
        <f t="shared" si="37"/>
        <v>4261006.3978246814</v>
      </c>
    </row>
    <row r="1777" spans="1:5" x14ac:dyDescent="0.3">
      <c r="A1777" s="78">
        <v>1770</v>
      </c>
      <c r="B1777" s="58">
        <v>3735291.9193815719</v>
      </c>
      <c r="C1777" s="59">
        <v>0</v>
      </c>
      <c r="D1777" s="59">
        <v>5691367.6020294372</v>
      </c>
      <c r="E1777" s="77">
        <f t="shared" si="37"/>
        <v>9426659.5214110091</v>
      </c>
    </row>
    <row r="1778" spans="1:5" x14ac:dyDescent="0.3">
      <c r="A1778" s="78">
        <v>1771</v>
      </c>
      <c r="B1778" s="58">
        <v>5392434.5015403042</v>
      </c>
      <c r="C1778" s="59">
        <v>7578036.5520007117</v>
      </c>
      <c r="D1778" s="59">
        <v>116819.82804281892</v>
      </c>
      <c r="E1778" s="77">
        <f t="shared" si="37"/>
        <v>13087290.881583834</v>
      </c>
    </row>
    <row r="1779" spans="1:5" x14ac:dyDescent="0.3">
      <c r="A1779" s="78">
        <v>1772</v>
      </c>
      <c r="B1779" s="58">
        <v>4223607.9475227874</v>
      </c>
      <c r="C1779" s="59">
        <v>5511452.9611531533</v>
      </c>
      <c r="D1779" s="59">
        <v>4275403.6864458248</v>
      </c>
      <c r="E1779" s="77">
        <f t="shared" si="37"/>
        <v>14010464.595121766</v>
      </c>
    </row>
    <row r="1780" spans="1:5" x14ac:dyDescent="0.3">
      <c r="A1780" s="78">
        <v>1773</v>
      </c>
      <c r="B1780" s="58">
        <v>12669776.446033712</v>
      </c>
      <c r="C1780" s="59">
        <v>6786653.7136857584</v>
      </c>
      <c r="D1780" s="59">
        <v>221185.44760450072</v>
      </c>
      <c r="E1780" s="77">
        <f t="shared" si="37"/>
        <v>19677615.607323971</v>
      </c>
    </row>
    <row r="1781" spans="1:5" x14ac:dyDescent="0.3">
      <c r="A1781" s="78">
        <v>1774</v>
      </c>
      <c r="B1781" s="58">
        <v>8070364.4326493833</v>
      </c>
      <c r="C1781" s="59">
        <v>2150657.1721872729</v>
      </c>
      <c r="D1781" s="59">
        <v>143829.24010884226</v>
      </c>
      <c r="E1781" s="77">
        <f t="shared" si="37"/>
        <v>10364850.844945498</v>
      </c>
    </row>
    <row r="1782" spans="1:5" x14ac:dyDescent="0.3">
      <c r="A1782" s="78">
        <v>1775</v>
      </c>
      <c r="B1782" s="58">
        <v>8727468.6062176749</v>
      </c>
      <c r="C1782" s="59">
        <v>5443126.9102497138</v>
      </c>
      <c r="D1782" s="59">
        <v>165962.98423364863</v>
      </c>
      <c r="E1782" s="77">
        <f t="shared" si="37"/>
        <v>14336558.500701038</v>
      </c>
    </row>
    <row r="1783" spans="1:5" x14ac:dyDescent="0.3">
      <c r="A1783" s="78">
        <v>1776</v>
      </c>
      <c r="B1783" s="58">
        <v>5125214.7884920985</v>
      </c>
      <c r="C1783" s="59">
        <v>12326431.578700539</v>
      </c>
      <c r="D1783" s="59">
        <v>2570463.6613680855</v>
      </c>
      <c r="E1783" s="77">
        <f t="shared" si="37"/>
        <v>20022110.028560724</v>
      </c>
    </row>
    <row r="1784" spans="1:5" x14ac:dyDescent="0.3">
      <c r="A1784" s="78">
        <v>1777</v>
      </c>
      <c r="B1784" s="58">
        <v>26674375.774682686</v>
      </c>
      <c r="C1784" s="59">
        <v>9638942.1042391378</v>
      </c>
      <c r="D1784" s="59">
        <v>7063894.7447866499</v>
      </c>
      <c r="E1784" s="77">
        <f t="shared" si="37"/>
        <v>43377212.623708472</v>
      </c>
    </row>
    <row r="1785" spans="1:5" x14ac:dyDescent="0.3">
      <c r="A1785" s="78">
        <v>1778</v>
      </c>
      <c r="B1785" s="58">
        <v>8522362.637408087</v>
      </c>
      <c r="C1785" s="59">
        <v>5830963.3833040772</v>
      </c>
      <c r="D1785" s="59">
        <v>1401884.2937420181</v>
      </c>
      <c r="E1785" s="77">
        <f t="shared" si="37"/>
        <v>15755210.314454181</v>
      </c>
    </row>
    <row r="1786" spans="1:5" x14ac:dyDescent="0.3">
      <c r="A1786" s="78">
        <v>1779</v>
      </c>
      <c r="B1786" s="58">
        <v>11676592.939107353</v>
      </c>
      <c r="C1786" s="59">
        <v>14036377.619367771</v>
      </c>
      <c r="D1786" s="59">
        <v>489937.37221153837</v>
      </c>
      <c r="E1786" s="77">
        <f t="shared" si="37"/>
        <v>26202907.93068666</v>
      </c>
    </row>
    <row r="1787" spans="1:5" x14ac:dyDescent="0.3">
      <c r="A1787" s="78">
        <v>1780</v>
      </c>
      <c r="B1787" s="58">
        <v>15357531.507997364</v>
      </c>
      <c r="C1787" s="59">
        <v>12257899.173517084</v>
      </c>
      <c r="D1787" s="59">
        <v>1619694.3619911328</v>
      </c>
      <c r="E1787" s="77">
        <f t="shared" si="37"/>
        <v>29235125.043505583</v>
      </c>
    </row>
    <row r="1788" spans="1:5" x14ac:dyDescent="0.3">
      <c r="A1788" s="78">
        <v>1781</v>
      </c>
      <c r="B1788" s="58">
        <v>28159034.078166779</v>
      </c>
      <c r="C1788" s="59">
        <v>0</v>
      </c>
      <c r="D1788" s="59">
        <v>859706.54177490016</v>
      </c>
      <c r="E1788" s="77">
        <f t="shared" si="37"/>
        <v>29018740.619941678</v>
      </c>
    </row>
    <row r="1789" spans="1:5" x14ac:dyDescent="0.3">
      <c r="A1789" s="78">
        <v>1782</v>
      </c>
      <c r="B1789" s="58">
        <v>10389419.011974646</v>
      </c>
      <c r="C1789" s="59">
        <v>2262320.7050168323</v>
      </c>
      <c r="D1789" s="59">
        <v>831188.612484326</v>
      </c>
      <c r="E1789" s="77">
        <f t="shared" si="37"/>
        <v>13482928.329475805</v>
      </c>
    </row>
    <row r="1790" spans="1:5" x14ac:dyDescent="0.3">
      <c r="A1790" s="78">
        <v>1783</v>
      </c>
      <c r="B1790" s="58">
        <v>5698026.4311799835</v>
      </c>
      <c r="C1790" s="59">
        <v>6410090.9930926263</v>
      </c>
      <c r="D1790" s="59">
        <v>906690.78242951457</v>
      </c>
      <c r="E1790" s="77">
        <f t="shared" si="37"/>
        <v>13014808.206702124</v>
      </c>
    </row>
    <row r="1791" spans="1:5" x14ac:dyDescent="0.3">
      <c r="A1791" s="78">
        <v>1784</v>
      </c>
      <c r="B1791" s="58">
        <v>4840849.7379247434</v>
      </c>
      <c r="C1791" s="59">
        <v>0</v>
      </c>
      <c r="D1791" s="59">
        <v>159506.80139945459</v>
      </c>
      <c r="E1791" s="77">
        <f t="shared" si="37"/>
        <v>5000356.5393241979</v>
      </c>
    </row>
    <row r="1792" spans="1:5" x14ac:dyDescent="0.3">
      <c r="A1792" s="78">
        <v>1785</v>
      </c>
      <c r="B1792" s="58">
        <v>228340.85744099674</v>
      </c>
      <c r="C1792" s="59">
        <v>12913399.781549124</v>
      </c>
      <c r="D1792" s="59">
        <v>1417833.401749694</v>
      </c>
      <c r="E1792" s="77">
        <f t="shared" si="37"/>
        <v>14559574.040739816</v>
      </c>
    </row>
    <row r="1793" spans="1:5" x14ac:dyDescent="0.3">
      <c r="A1793" s="78">
        <v>1786</v>
      </c>
      <c r="B1793" s="58">
        <v>2775973.1385578495</v>
      </c>
      <c r="C1793" s="59">
        <v>3414962.2397233397</v>
      </c>
      <c r="D1793" s="59">
        <v>219349.13900473577</v>
      </c>
      <c r="E1793" s="77">
        <f t="shared" si="37"/>
        <v>6410284.5172859253</v>
      </c>
    </row>
    <row r="1794" spans="1:5" x14ac:dyDescent="0.3">
      <c r="A1794" s="78">
        <v>1787</v>
      </c>
      <c r="B1794" s="58">
        <v>8351408.369325784</v>
      </c>
      <c r="C1794" s="59">
        <v>9554935.6818490047</v>
      </c>
      <c r="D1794" s="59">
        <v>523927.77376391622</v>
      </c>
      <c r="E1794" s="77">
        <f t="shared" si="37"/>
        <v>18430271.824938707</v>
      </c>
    </row>
    <row r="1795" spans="1:5" x14ac:dyDescent="0.3">
      <c r="A1795" s="78">
        <v>1788</v>
      </c>
      <c r="B1795" s="58">
        <v>23161536.058352239</v>
      </c>
      <c r="C1795" s="59">
        <v>4257044.5372983627</v>
      </c>
      <c r="D1795" s="59">
        <v>906761.50114376168</v>
      </c>
      <c r="E1795" s="77">
        <f t="shared" si="37"/>
        <v>28325342.096794363</v>
      </c>
    </row>
    <row r="1796" spans="1:5" x14ac:dyDescent="0.3">
      <c r="A1796" s="78">
        <v>1789</v>
      </c>
      <c r="B1796" s="58">
        <v>2033793.7158854262</v>
      </c>
      <c r="C1796" s="59">
        <v>2492022.8377772421</v>
      </c>
      <c r="D1796" s="59">
        <v>1625918.0866760276</v>
      </c>
      <c r="E1796" s="77">
        <f t="shared" si="37"/>
        <v>6151734.6403386956</v>
      </c>
    </row>
    <row r="1797" spans="1:5" x14ac:dyDescent="0.3">
      <c r="A1797" s="78">
        <v>1790</v>
      </c>
      <c r="B1797" s="58">
        <v>17530979.179399934</v>
      </c>
      <c r="C1797" s="59">
        <v>6853619.2238512048</v>
      </c>
      <c r="D1797" s="59">
        <v>0</v>
      </c>
      <c r="E1797" s="77">
        <f t="shared" si="37"/>
        <v>24384598.403251138</v>
      </c>
    </row>
    <row r="1798" spans="1:5" x14ac:dyDescent="0.3">
      <c r="A1798" s="78">
        <v>1791</v>
      </c>
      <c r="B1798" s="58">
        <v>4597455.2000128506</v>
      </c>
      <c r="C1798" s="59">
        <v>0</v>
      </c>
      <c r="D1798" s="59">
        <v>1306682.4697715724</v>
      </c>
      <c r="E1798" s="77">
        <f t="shared" si="37"/>
        <v>5904137.669784423</v>
      </c>
    </row>
    <row r="1799" spans="1:5" x14ac:dyDescent="0.3">
      <c r="A1799" s="78">
        <v>1792</v>
      </c>
      <c r="B1799" s="58">
        <v>5506566.5648091231</v>
      </c>
      <c r="C1799" s="59">
        <v>0</v>
      </c>
      <c r="D1799" s="59">
        <v>163050.07264739269</v>
      </c>
      <c r="E1799" s="77">
        <f t="shared" si="37"/>
        <v>5669616.6374565158</v>
      </c>
    </row>
    <row r="1800" spans="1:5" x14ac:dyDescent="0.3">
      <c r="A1800" s="78">
        <v>1793</v>
      </c>
      <c r="B1800" s="58">
        <v>9046629.2913389597</v>
      </c>
      <c r="C1800" s="59">
        <v>9749823.7502485421</v>
      </c>
      <c r="D1800" s="59">
        <v>16577901.982912673</v>
      </c>
      <c r="E1800" s="77">
        <f t="shared" si="37"/>
        <v>35374355.024500176</v>
      </c>
    </row>
    <row r="1801" spans="1:5" x14ac:dyDescent="0.3">
      <c r="A1801" s="78">
        <v>1794</v>
      </c>
      <c r="B1801" s="58">
        <v>849501.51058834605</v>
      </c>
      <c r="C1801" s="59">
        <v>0</v>
      </c>
      <c r="D1801" s="59">
        <v>1160802.5104862039</v>
      </c>
      <c r="E1801" s="77">
        <f t="shared" ref="E1801:E1864" si="38">SUM(B1801:D1801)</f>
        <v>2010304.02107455</v>
      </c>
    </row>
    <row r="1802" spans="1:5" x14ac:dyDescent="0.3">
      <c r="A1802" s="78">
        <v>1795</v>
      </c>
      <c r="B1802" s="58">
        <v>3855560.4454335165</v>
      </c>
      <c r="C1802" s="59">
        <v>6555614.4936490618</v>
      </c>
      <c r="D1802" s="59">
        <v>1672786.0580357525</v>
      </c>
      <c r="E1802" s="77">
        <f t="shared" si="38"/>
        <v>12083960.99711833</v>
      </c>
    </row>
    <row r="1803" spans="1:5" x14ac:dyDescent="0.3">
      <c r="A1803" s="78">
        <v>1796</v>
      </c>
      <c r="B1803" s="58">
        <v>3673580.678603387</v>
      </c>
      <c r="C1803" s="59">
        <v>0</v>
      </c>
      <c r="D1803" s="59">
        <v>0</v>
      </c>
      <c r="E1803" s="77">
        <f t="shared" si="38"/>
        <v>3673580.678603387</v>
      </c>
    </row>
    <row r="1804" spans="1:5" x14ac:dyDescent="0.3">
      <c r="A1804" s="78">
        <v>1797</v>
      </c>
      <c r="B1804" s="58">
        <v>6940733.2293383703</v>
      </c>
      <c r="C1804" s="59">
        <v>33177689.380009659</v>
      </c>
      <c r="D1804" s="59">
        <v>11315631.834230255</v>
      </c>
      <c r="E1804" s="77">
        <f t="shared" si="38"/>
        <v>51434054.443578288</v>
      </c>
    </row>
    <row r="1805" spans="1:5" x14ac:dyDescent="0.3">
      <c r="A1805" s="78">
        <v>1798</v>
      </c>
      <c r="B1805" s="58">
        <v>18472247.065490097</v>
      </c>
      <c r="C1805" s="59">
        <v>13022090.01466582</v>
      </c>
      <c r="D1805" s="59">
        <v>624601.77219436725</v>
      </c>
      <c r="E1805" s="77">
        <f t="shared" si="38"/>
        <v>32118938.852350283</v>
      </c>
    </row>
    <row r="1806" spans="1:5" x14ac:dyDescent="0.3">
      <c r="A1806" s="78">
        <v>1799</v>
      </c>
      <c r="B1806" s="58">
        <v>7160562.110192135</v>
      </c>
      <c r="C1806" s="59">
        <v>69447268.775317475</v>
      </c>
      <c r="D1806" s="59">
        <v>1189659.0801327527</v>
      </c>
      <c r="E1806" s="77">
        <f t="shared" si="38"/>
        <v>77797489.965642363</v>
      </c>
    </row>
    <row r="1807" spans="1:5" x14ac:dyDescent="0.3">
      <c r="A1807" s="78">
        <v>1800</v>
      </c>
      <c r="B1807" s="58">
        <v>3538186.3702143193</v>
      </c>
      <c r="C1807" s="59">
        <v>10547009.552686168</v>
      </c>
      <c r="D1807" s="59">
        <v>11637.439799537147</v>
      </c>
      <c r="E1807" s="77">
        <f t="shared" si="38"/>
        <v>14096833.362700025</v>
      </c>
    </row>
    <row r="1808" spans="1:5" x14ac:dyDescent="0.3">
      <c r="A1808" s="78">
        <v>1801</v>
      </c>
      <c r="B1808" s="58">
        <v>1636032.7670346748</v>
      </c>
      <c r="C1808" s="59">
        <v>0</v>
      </c>
      <c r="D1808" s="59">
        <v>80656.716431912268</v>
      </c>
      <c r="E1808" s="77">
        <f t="shared" si="38"/>
        <v>1716689.483466587</v>
      </c>
    </row>
    <row r="1809" spans="1:5" x14ac:dyDescent="0.3">
      <c r="A1809" s="78">
        <v>1802</v>
      </c>
      <c r="B1809" s="58">
        <v>2219592.8730490422</v>
      </c>
      <c r="C1809" s="59">
        <v>20558099.764127038</v>
      </c>
      <c r="D1809" s="59">
        <v>741190.78263815923</v>
      </c>
      <c r="E1809" s="77">
        <f t="shared" si="38"/>
        <v>23518883.41981424</v>
      </c>
    </row>
    <row r="1810" spans="1:5" x14ac:dyDescent="0.3">
      <c r="A1810" s="78">
        <v>1803</v>
      </c>
      <c r="B1810" s="58">
        <v>6895586.5713890363</v>
      </c>
      <c r="C1810" s="59">
        <v>14742382.125462135</v>
      </c>
      <c r="D1810" s="59">
        <v>615097.07857385045</v>
      </c>
      <c r="E1810" s="77">
        <f t="shared" si="38"/>
        <v>22253065.775425021</v>
      </c>
    </row>
    <row r="1811" spans="1:5" x14ac:dyDescent="0.3">
      <c r="A1811" s="78">
        <v>1804</v>
      </c>
      <c r="B1811" s="58">
        <v>5145088.9329768158</v>
      </c>
      <c r="C1811" s="59">
        <v>11026086.749631753</v>
      </c>
      <c r="D1811" s="59">
        <v>410002.56943455816</v>
      </c>
      <c r="E1811" s="77">
        <f t="shared" si="38"/>
        <v>16581178.252043128</v>
      </c>
    </row>
    <row r="1812" spans="1:5" x14ac:dyDescent="0.3">
      <c r="A1812" s="78">
        <v>1805</v>
      </c>
      <c r="B1812" s="58">
        <v>9729438.7553193998</v>
      </c>
      <c r="C1812" s="59">
        <v>23383850.079138808</v>
      </c>
      <c r="D1812" s="59">
        <v>347146.88824257994</v>
      </c>
      <c r="E1812" s="77">
        <f t="shared" si="38"/>
        <v>33460435.72270079</v>
      </c>
    </row>
    <row r="1813" spans="1:5" x14ac:dyDescent="0.3">
      <c r="A1813" s="78">
        <v>1806</v>
      </c>
      <c r="B1813" s="58">
        <v>7150946.9363785516</v>
      </c>
      <c r="C1813" s="59">
        <v>66220.65299369111</v>
      </c>
      <c r="D1813" s="59">
        <v>75370.417081799344</v>
      </c>
      <c r="E1813" s="77">
        <f t="shared" si="38"/>
        <v>7292538.0064540422</v>
      </c>
    </row>
    <row r="1814" spans="1:5" x14ac:dyDescent="0.3">
      <c r="A1814" s="78">
        <v>1807</v>
      </c>
      <c r="B1814" s="58">
        <v>10317431.583818329</v>
      </c>
      <c r="C1814" s="59">
        <v>5598595.4029378006</v>
      </c>
      <c r="D1814" s="59">
        <v>0</v>
      </c>
      <c r="E1814" s="77">
        <f t="shared" si="38"/>
        <v>15916026.986756131</v>
      </c>
    </row>
    <row r="1815" spans="1:5" x14ac:dyDescent="0.3">
      <c r="A1815" s="78">
        <v>1808</v>
      </c>
      <c r="B1815" s="58">
        <v>6274183.4253239194</v>
      </c>
      <c r="C1815" s="59">
        <v>2451850.1585468091</v>
      </c>
      <c r="D1815" s="59">
        <v>0</v>
      </c>
      <c r="E1815" s="77">
        <f t="shared" si="38"/>
        <v>8726033.5838707276</v>
      </c>
    </row>
    <row r="1816" spans="1:5" x14ac:dyDescent="0.3">
      <c r="A1816" s="78">
        <v>1809</v>
      </c>
      <c r="B1816" s="58">
        <v>6618920.0913832067</v>
      </c>
      <c r="C1816" s="59">
        <v>13086800.822330752</v>
      </c>
      <c r="D1816" s="59">
        <v>262390.52590978553</v>
      </c>
      <c r="E1816" s="77">
        <f t="shared" si="38"/>
        <v>19968111.439623743</v>
      </c>
    </row>
    <row r="1817" spans="1:5" x14ac:dyDescent="0.3">
      <c r="A1817" s="78">
        <v>1810</v>
      </c>
      <c r="B1817" s="58">
        <v>2984534.2268113494</v>
      </c>
      <c r="C1817" s="59">
        <v>7507205.3413142124</v>
      </c>
      <c r="D1817" s="59">
        <v>1773614.2645125084</v>
      </c>
      <c r="E1817" s="77">
        <f t="shared" si="38"/>
        <v>12265353.83263807</v>
      </c>
    </row>
    <row r="1818" spans="1:5" x14ac:dyDescent="0.3">
      <c r="A1818" s="78">
        <v>1811</v>
      </c>
      <c r="B1818" s="58">
        <v>5794409.055101811</v>
      </c>
      <c r="C1818" s="59">
        <v>9530203.7658819556</v>
      </c>
      <c r="D1818" s="59">
        <v>39914.514263989455</v>
      </c>
      <c r="E1818" s="77">
        <f t="shared" si="38"/>
        <v>15364527.335247757</v>
      </c>
    </row>
    <row r="1819" spans="1:5" x14ac:dyDescent="0.3">
      <c r="A1819" s="78">
        <v>1812</v>
      </c>
      <c r="B1819" s="58">
        <v>1628852.7914867382</v>
      </c>
      <c r="C1819" s="59">
        <v>13177724.146795752</v>
      </c>
      <c r="D1819" s="59">
        <v>301450.61521872197</v>
      </c>
      <c r="E1819" s="77">
        <f t="shared" si="38"/>
        <v>15108027.553501211</v>
      </c>
    </row>
    <row r="1820" spans="1:5" x14ac:dyDescent="0.3">
      <c r="A1820" s="78">
        <v>1813</v>
      </c>
      <c r="B1820" s="58">
        <v>3124905.2127138521</v>
      </c>
      <c r="C1820" s="59">
        <v>23982428.150662336</v>
      </c>
      <c r="D1820" s="59">
        <v>6304859.3893791325</v>
      </c>
      <c r="E1820" s="77">
        <f t="shared" si="38"/>
        <v>33412192.752755322</v>
      </c>
    </row>
    <row r="1821" spans="1:5" x14ac:dyDescent="0.3">
      <c r="A1821" s="78">
        <v>1814</v>
      </c>
      <c r="B1821" s="58">
        <v>26110020.092705511</v>
      </c>
      <c r="C1821" s="59">
        <v>14107234.422258012</v>
      </c>
      <c r="D1821" s="59">
        <v>2803073.3306408306</v>
      </c>
      <c r="E1821" s="77">
        <f t="shared" si="38"/>
        <v>43020327.845604353</v>
      </c>
    </row>
    <row r="1822" spans="1:5" x14ac:dyDescent="0.3">
      <c r="A1822" s="78">
        <v>1815</v>
      </c>
      <c r="B1822" s="58">
        <v>13597897.607991647</v>
      </c>
      <c r="C1822" s="59">
        <v>6848632.8493230641</v>
      </c>
      <c r="D1822" s="59">
        <v>2088589.5525629879</v>
      </c>
      <c r="E1822" s="77">
        <f t="shared" si="38"/>
        <v>22535120.0098777</v>
      </c>
    </row>
    <row r="1823" spans="1:5" x14ac:dyDescent="0.3">
      <c r="A1823" s="78">
        <v>1816</v>
      </c>
      <c r="B1823" s="58">
        <v>8632167.0744164325</v>
      </c>
      <c r="C1823" s="59">
        <v>5120191.242432761</v>
      </c>
      <c r="D1823" s="59">
        <v>3586003.0331297019</v>
      </c>
      <c r="E1823" s="77">
        <f t="shared" si="38"/>
        <v>17338361.349978898</v>
      </c>
    </row>
    <row r="1824" spans="1:5" x14ac:dyDescent="0.3">
      <c r="A1824" s="78">
        <v>1817</v>
      </c>
      <c r="B1824" s="58">
        <v>10770699.303378142</v>
      </c>
      <c r="C1824" s="59">
        <v>19418804.38537652</v>
      </c>
      <c r="D1824" s="59">
        <v>585932.53064406011</v>
      </c>
      <c r="E1824" s="77">
        <f t="shared" si="38"/>
        <v>30775436.219398722</v>
      </c>
    </row>
    <row r="1825" spans="1:5" x14ac:dyDescent="0.3">
      <c r="A1825" s="78">
        <v>1818</v>
      </c>
      <c r="B1825" s="58">
        <v>3795616.4804371032</v>
      </c>
      <c r="C1825" s="59">
        <v>3917357.4354402623</v>
      </c>
      <c r="D1825" s="59">
        <v>3317276.4958784208</v>
      </c>
      <c r="E1825" s="77">
        <f t="shared" si="38"/>
        <v>11030250.411755785</v>
      </c>
    </row>
    <row r="1826" spans="1:5" x14ac:dyDescent="0.3">
      <c r="A1826" s="78">
        <v>1819</v>
      </c>
      <c r="B1826" s="58">
        <v>2152010.2761961245</v>
      </c>
      <c r="C1826" s="59">
        <v>4090219.2233689805</v>
      </c>
      <c r="D1826" s="59">
        <v>2476337.2332910676</v>
      </c>
      <c r="E1826" s="77">
        <f t="shared" si="38"/>
        <v>8718566.7328561731</v>
      </c>
    </row>
    <row r="1827" spans="1:5" x14ac:dyDescent="0.3">
      <c r="A1827" s="78">
        <v>1820</v>
      </c>
      <c r="B1827" s="58">
        <v>1453316.0983781228</v>
      </c>
      <c r="C1827" s="59">
        <v>0</v>
      </c>
      <c r="D1827" s="59">
        <v>5379224.7863877956</v>
      </c>
      <c r="E1827" s="77">
        <f t="shared" si="38"/>
        <v>6832540.8847659184</v>
      </c>
    </row>
    <row r="1828" spans="1:5" x14ac:dyDescent="0.3">
      <c r="A1828" s="78">
        <v>1821</v>
      </c>
      <c r="B1828" s="58">
        <v>16903283.568934966</v>
      </c>
      <c r="C1828" s="59">
        <v>2617262.9126934661</v>
      </c>
      <c r="D1828" s="59">
        <v>24340637.284153234</v>
      </c>
      <c r="E1828" s="77">
        <f t="shared" si="38"/>
        <v>43861183.765781671</v>
      </c>
    </row>
    <row r="1829" spans="1:5" x14ac:dyDescent="0.3">
      <c r="A1829" s="78">
        <v>1822</v>
      </c>
      <c r="B1829" s="58">
        <v>1982337.2329114326</v>
      </c>
      <c r="C1829" s="59">
        <v>10271153.036811303</v>
      </c>
      <c r="D1829" s="59">
        <v>5481127.2281218227</v>
      </c>
      <c r="E1829" s="77">
        <f t="shared" si="38"/>
        <v>17734617.497844558</v>
      </c>
    </row>
    <row r="1830" spans="1:5" x14ac:dyDescent="0.3">
      <c r="A1830" s="78">
        <v>1823</v>
      </c>
      <c r="B1830" s="58">
        <v>3596781.3239038847</v>
      </c>
      <c r="C1830" s="59">
        <v>2969840.7449837872</v>
      </c>
      <c r="D1830" s="59">
        <v>4129983.6170102335</v>
      </c>
      <c r="E1830" s="77">
        <f t="shared" si="38"/>
        <v>10696605.685897905</v>
      </c>
    </row>
    <row r="1831" spans="1:5" x14ac:dyDescent="0.3">
      <c r="A1831" s="78">
        <v>1824</v>
      </c>
      <c r="B1831" s="58">
        <v>3197814.8907466978</v>
      </c>
      <c r="C1831" s="59">
        <v>4583473.023688023</v>
      </c>
      <c r="D1831" s="59">
        <v>0</v>
      </c>
      <c r="E1831" s="77">
        <f t="shared" si="38"/>
        <v>7781287.9144347208</v>
      </c>
    </row>
    <row r="1832" spans="1:5" x14ac:dyDescent="0.3">
      <c r="A1832" s="78">
        <v>1825</v>
      </c>
      <c r="B1832" s="58">
        <v>7580031.7140719444</v>
      </c>
      <c r="C1832" s="59">
        <v>0</v>
      </c>
      <c r="D1832" s="59">
        <v>0</v>
      </c>
      <c r="E1832" s="77">
        <f t="shared" si="38"/>
        <v>7580031.7140719444</v>
      </c>
    </row>
    <row r="1833" spans="1:5" x14ac:dyDescent="0.3">
      <c r="A1833" s="78">
        <v>1826</v>
      </c>
      <c r="B1833" s="58">
        <v>6422011.7709879233</v>
      </c>
      <c r="C1833" s="59">
        <v>22948833.962659933</v>
      </c>
      <c r="D1833" s="59">
        <v>0</v>
      </c>
      <c r="E1833" s="77">
        <f t="shared" si="38"/>
        <v>29370845.733647857</v>
      </c>
    </row>
    <row r="1834" spans="1:5" x14ac:dyDescent="0.3">
      <c r="A1834" s="78">
        <v>1827</v>
      </c>
      <c r="B1834" s="58">
        <v>3539244.2014547512</v>
      </c>
      <c r="C1834" s="59">
        <v>12860053.424606234</v>
      </c>
      <c r="D1834" s="59">
        <v>474306.02778304776</v>
      </c>
      <c r="E1834" s="77">
        <f t="shared" si="38"/>
        <v>16873603.653844032</v>
      </c>
    </row>
    <row r="1835" spans="1:5" x14ac:dyDescent="0.3">
      <c r="A1835" s="78">
        <v>1828</v>
      </c>
      <c r="B1835" s="58">
        <v>1790989.5361890786</v>
      </c>
      <c r="C1835" s="59">
        <v>19693172.457504094</v>
      </c>
      <c r="D1835" s="59">
        <v>429636.99254702765</v>
      </c>
      <c r="E1835" s="77">
        <f t="shared" si="38"/>
        <v>21913798.986240201</v>
      </c>
    </row>
    <row r="1836" spans="1:5" x14ac:dyDescent="0.3">
      <c r="A1836" s="78">
        <v>1829</v>
      </c>
      <c r="B1836" s="58">
        <v>22685425.132200133</v>
      </c>
      <c r="C1836" s="59">
        <v>3101919.1115357606</v>
      </c>
      <c r="D1836" s="59">
        <v>0</v>
      </c>
      <c r="E1836" s="77">
        <f t="shared" si="38"/>
        <v>25787344.243735895</v>
      </c>
    </row>
    <row r="1837" spans="1:5" x14ac:dyDescent="0.3">
      <c r="A1837" s="78">
        <v>1830</v>
      </c>
      <c r="B1837" s="58">
        <v>4735850.4871835243</v>
      </c>
      <c r="C1837" s="59">
        <v>6638943.0673159407</v>
      </c>
      <c r="D1837" s="59">
        <v>552635.79571416532</v>
      </c>
      <c r="E1837" s="77">
        <f t="shared" si="38"/>
        <v>11927429.350213632</v>
      </c>
    </row>
    <row r="1838" spans="1:5" x14ac:dyDescent="0.3">
      <c r="A1838" s="78">
        <v>1831</v>
      </c>
      <c r="B1838" s="58">
        <v>3065833.7702829833</v>
      </c>
      <c r="C1838" s="59">
        <v>3847269.0635814518</v>
      </c>
      <c r="D1838" s="59">
        <v>2675951.729562562</v>
      </c>
      <c r="E1838" s="77">
        <f t="shared" si="38"/>
        <v>9589054.5634269975</v>
      </c>
    </row>
    <row r="1839" spans="1:5" x14ac:dyDescent="0.3">
      <c r="A1839" s="78">
        <v>1832</v>
      </c>
      <c r="B1839" s="58">
        <v>5651843.1053071674</v>
      </c>
      <c r="C1839" s="59">
        <v>12668481.052007413</v>
      </c>
      <c r="D1839" s="59">
        <v>3131122.0932669584</v>
      </c>
      <c r="E1839" s="77">
        <f t="shared" si="38"/>
        <v>21451446.25058154</v>
      </c>
    </row>
    <row r="1840" spans="1:5" x14ac:dyDescent="0.3">
      <c r="A1840" s="78">
        <v>1833</v>
      </c>
      <c r="B1840" s="58">
        <v>13090817.598619115</v>
      </c>
      <c r="C1840" s="59">
        <v>4988779.489342954</v>
      </c>
      <c r="D1840" s="59">
        <v>0</v>
      </c>
      <c r="E1840" s="77">
        <f t="shared" si="38"/>
        <v>18079597.087962069</v>
      </c>
    </row>
    <row r="1841" spans="1:5" x14ac:dyDescent="0.3">
      <c r="A1841" s="78">
        <v>1834</v>
      </c>
      <c r="B1841" s="58">
        <v>7906261.3701278102</v>
      </c>
      <c r="C1841" s="59">
        <v>982778.48982568295</v>
      </c>
      <c r="D1841" s="59">
        <v>513584.74727147963</v>
      </c>
      <c r="E1841" s="77">
        <f t="shared" si="38"/>
        <v>9402624.6072249729</v>
      </c>
    </row>
    <row r="1842" spans="1:5" x14ac:dyDescent="0.3">
      <c r="A1842" s="78">
        <v>1835</v>
      </c>
      <c r="B1842" s="58">
        <v>2978520.4989646347</v>
      </c>
      <c r="C1842" s="59">
        <v>8246211.9519810295</v>
      </c>
      <c r="D1842" s="59">
        <v>1648945.7764517036</v>
      </c>
      <c r="E1842" s="77">
        <f t="shared" si="38"/>
        <v>12873678.227397367</v>
      </c>
    </row>
    <row r="1843" spans="1:5" x14ac:dyDescent="0.3">
      <c r="A1843" s="78">
        <v>1836</v>
      </c>
      <c r="B1843" s="58">
        <v>10251398.559274573</v>
      </c>
      <c r="C1843" s="59">
        <v>0</v>
      </c>
      <c r="D1843" s="59">
        <v>751109.41307590948</v>
      </c>
      <c r="E1843" s="77">
        <f t="shared" si="38"/>
        <v>11002507.972350482</v>
      </c>
    </row>
    <row r="1844" spans="1:5" x14ac:dyDescent="0.3">
      <c r="A1844" s="78">
        <v>1837</v>
      </c>
      <c r="B1844" s="58">
        <v>14919816.96992144</v>
      </c>
      <c r="C1844" s="59">
        <v>4094547.1139545944</v>
      </c>
      <c r="D1844" s="59">
        <v>3584763.6661799727</v>
      </c>
      <c r="E1844" s="77">
        <f t="shared" si="38"/>
        <v>22599127.75005601</v>
      </c>
    </row>
    <row r="1845" spans="1:5" x14ac:dyDescent="0.3">
      <c r="A1845" s="78">
        <v>1838</v>
      </c>
      <c r="B1845" s="58">
        <v>14949829.577722551</v>
      </c>
      <c r="C1845" s="59">
        <v>411753.21135506214</v>
      </c>
      <c r="D1845" s="59">
        <v>3839906.0654449998</v>
      </c>
      <c r="E1845" s="77">
        <f t="shared" si="38"/>
        <v>19201488.854522612</v>
      </c>
    </row>
    <row r="1846" spans="1:5" x14ac:dyDescent="0.3">
      <c r="A1846" s="78">
        <v>1839</v>
      </c>
      <c r="B1846" s="58">
        <v>5844723.5023232801</v>
      </c>
      <c r="C1846" s="59">
        <v>28826760.326427851</v>
      </c>
      <c r="D1846" s="59">
        <v>0</v>
      </c>
      <c r="E1846" s="77">
        <f t="shared" si="38"/>
        <v>34671483.828751132</v>
      </c>
    </row>
    <row r="1847" spans="1:5" x14ac:dyDescent="0.3">
      <c r="A1847" s="78">
        <v>1840</v>
      </c>
      <c r="B1847" s="58">
        <v>10598070.299566727</v>
      </c>
      <c r="C1847" s="59">
        <v>4155893.072637416</v>
      </c>
      <c r="D1847" s="59">
        <v>5033208.4066354139</v>
      </c>
      <c r="E1847" s="77">
        <f t="shared" si="38"/>
        <v>19787171.778839558</v>
      </c>
    </row>
    <row r="1848" spans="1:5" x14ac:dyDescent="0.3">
      <c r="A1848" s="78">
        <v>1841</v>
      </c>
      <c r="B1848" s="58">
        <v>2332515.8085455559</v>
      </c>
      <c r="C1848" s="59">
        <v>12867062.609152421</v>
      </c>
      <c r="D1848" s="59">
        <v>0</v>
      </c>
      <c r="E1848" s="77">
        <f t="shared" si="38"/>
        <v>15199578.417697977</v>
      </c>
    </row>
    <row r="1849" spans="1:5" x14ac:dyDescent="0.3">
      <c r="A1849" s="78">
        <v>1842</v>
      </c>
      <c r="B1849" s="58">
        <v>3590868.9077241486</v>
      </c>
      <c r="C1849" s="59">
        <v>0</v>
      </c>
      <c r="D1849" s="59">
        <v>0</v>
      </c>
      <c r="E1849" s="77">
        <f t="shared" si="38"/>
        <v>3590868.9077241486</v>
      </c>
    </row>
    <row r="1850" spans="1:5" x14ac:dyDescent="0.3">
      <c r="A1850" s="78">
        <v>1843</v>
      </c>
      <c r="B1850" s="58">
        <v>1354848.0242931598</v>
      </c>
      <c r="C1850" s="59">
        <v>5197688.524202738</v>
      </c>
      <c r="D1850" s="59">
        <v>3497689.417089453</v>
      </c>
      <c r="E1850" s="77">
        <f t="shared" si="38"/>
        <v>10050225.965585351</v>
      </c>
    </row>
    <row r="1851" spans="1:5" x14ac:dyDescent="0.3">
      <c r="A1851" s="78">
        <v>1844</v>
      </c>
      <c r="B1851" s="58">
        <v>14864157.106498554</v>
      </c>
      <c r="C1851" s="59">
        <v>3773304.4640053483</v>
      </c>
      <c r="D1851" s="59">
        <v>798972.82770767948</v>
      </c>
      <c r="E1851" s="77">
        <f t="shared" si="38"/>
        <v>19436434.39821158</v>
      </c>
    </row>
    <row r="1852" spans="1:5" x14ac:dyDescent="0.3">
      <c r="A1852" s="78">
        <v>1845</v>
      </c>
      <c r="B1852" s="58">
        <v>12046084.409507094</v>
      </c>
      <c r="C1852" s="59">
        <v>5352966.0866139494</v>
      </c>
      <c r="D1852" s="59">
        <v>74852.408207908113</v>
      </c>
      <c r="E1852" s="77">
        <f t="shared" si="38"/>
        <v>17473902.90432895</v>
      </c>
    </row>
    <row r="1853" spans="1:5" x14ac:dyDescent="0.3">
      <c r="A1853" s="78">
        <v>1846</v>
      </c>
      <c r="B1853" s="58">
        <v>7339778.7428843305</v>
      </c>
      <c r="C1853" s="59">
        <v>3917597.7687278637</v>
      </c>
      <c r="D1853" s="59">
        <v>2621895.3638992389</v>
      </c>
      <c r="E1853" s="77">
        <f t="shared" si="38"/>
        <v>13879271.875511432</v>
      </c>
    </row>
    <row r="1854" spans="1:5" x14ac:dyDescent="0.3">
      <c r="A1854" s="78">
        <v>1847</v>
      </c>
      <c r="B1854" s="58">
        <v>10366220.111506905</v>
      </c>
      <c r="C1854" s="59">
        <v>15102702.689182384</v>
      </c>
      <c r="D1854" s="59">
        <v>0</v>
      </c>
      <c r="E1854" s="77">
        <f t="shared" si="38"/>
        <v>25468922.800689287</v>
      </c>
    </row>
    <row r="1855" spans="1:5" x14ac:dyDescent="0.3">
      <c r="A1855" s="78">
        <v>1848</v>
      </c>
      <c r="B1855" s="58">
        <v>2090498.0769029872</v>
      </c>
      <c r="C1855" s="59">
        <v>3890683.4405799503</v>
      </c>
      <c r="D1855" s="59">
        <v>0</v>
      </c>
      <c r="E1855" s="77">
        <f t="shared" si="38"/>
        <v>5981181.5174829373</v>
      </c>
    </row>
    <row r="1856" spans="1:5" x14ac:dyDescent="0.3">
      <c r="A1856" s="78">
        <v>1849</v>
      </c>
      <c r="B1856" s="58">
        <v>2354894.2224539481</v>
      </c>
      <c r="C1856" s="59">
        <v>1923260.0172428619</v>
      </c>
      <c r="D1856" s="59">
        <v>34482.58704977118</v>
      </c>
      <c r="E1856" s="77">
        <f t="shared" si="38"/>
        <v>4312636.8267465811</v>
      </c>
    </row>
    <row r="1857" spans="1:5" x14ac:dyDescent="0.3">
      <c r="A1857" s="78">
        <v>1850</v>
      </c>
      <c r="B1857" s="58">
        <v>5142993.9116566256</v>
      </c>
      <c r="C1857" s="59">
        <v>0</v>
      </c>
      <c r="D1857" s="59">
        <v>13682366.28067177</v>
      </c>
      <c r="E1857" s="77">
        <f t="shared" si="38"/>
        <v>18825360.192328393</v>
      </c>
    </row>
    <row r="1858" spans="1:5" x14ac:dyDescent="0.3">
      <c r="A1858" s="78">
        <v>1851</v>
      </c>
      <c r="B1858" s="58">
        <v>1350567.6130016604</v>
      </c>
      <c r="C1858" s="59">
        <v>3252765.956625056</v>
      </c>
      <c r="D1858" s="59">
        <v>672551.31684126053</v>
      </c>
      <c r="E1858" s="77">
        <f t="shared" si="38"/>
        <v>5275884.8864679774</v>
      </c>
    </row>
    <row r="1859" spans="1:5" x14ac:dyDescent="0.3">
      <c r="A1859" s="78">
        <v>1852</v>
      </c>
      <c r="B1859" s="58">
        <v>789916.05352558882</v>
      </c>
      <c r="C1859" s="59">
        <v>22730073.352051165</v>
      </c>
      <c r="D1859" s="59">
        <v>877063.41506407526</v>
      </c>
      <c r="E1859" s="77">
        <f t="shared" si="38"/>
        <v>24397052.820640828</v>
      </c>
    </row>
    <row r="1860" spans="1:5" x14ac:dyDescent="0.3">
      <c r="A1860" s="78">
        <v>1853</v>
      </c>
      <c r="B1860" s="58">
        <v>35111849.922547475</v>
      </c>
      <c r="C1860" s="59">
        <v>8756008.2032068931</v>
      </c>
      <c r="D1860" s="59">
        <v>36416.481304669542</v>
      </c>
      <c r="E1860" s="77">
        <f t="shared" si="38"/>
        <v>43904274.607059039</v>
      </c>
    </row>
    <row r="1861" spans="1:5" x14ac:dyDescent="0.3">
      <c r="A1861" s="78">
        <v>1854</v>
      </c>
      <c r="B1861" s="58">
        <v>8075087.0822138619</v>
      </c>
      <c r="C1861" s="59">
        <v>27847389.411292285</v>
      </c>
      <c r="D1861" s="59">
        <v>7407615.2366499677</v>
      </c>
      <c r="E1861" s="77">
        <f t="shared" si="38"/>
        <v>43330091.730156116</v>
      </c>
    </row>
    <row r="1862" spans="1:5" x14ac:dyDescent="0.3">
      <c r="A1862" s="78">
        <v>1855</v>
      </c>
      <c r="B1862" s="58">
        <v>20074264.460963171</v>
      </c>
      <c r="C1862" s="59">
        <v>9049433.7217003424</v>
      </c>
      <c r="D1862" s="59">
        <v>87280.903641282595</v>
      </c>
      <c r="E1862" s="77">
        <f t="shared" si="38"/>
        <v>29210979.086304799</v>
      </c>
    </row>
    <row r="1863" spans="1:5" x14ac:dyDescent="0.3">
      <c r="A1863" s="78">
        <v>1856</v>
      </c>
      <c r="B1863" s="58">
        <v>12369439.467530677</v>
      </c>
      <c r="C1863" s="59">
        <v>20256476.900342997</v>
      </c>
      <c r="D1863" s="59">
        <v>8710287.4101900179</v>
      </c>
      <c r="E1863" s="77">
        <f t="shared" si="38"/>
        <v>41336203.778063692</v>
      </c>
    </row>
    <row r="1864" spans="1:5" x14ac:dyDescent="0.3">
      <c r="A1864" s="78">
        <v>1857</v>
      </c>
      <c r="B1864" s="58">
        <v>6475043.7999389498</v>
      </c>
      <c r="C1864" s="59">
        <v>4298362.7783218343</v>
      </c>
      <c r="D1864" s="59">
        <v>1791729.2854439635</v>
      </c>
      <c r="E1864" s="77">
        <f t="shared" si="38"/>
        <v>12565135.863704747</v>
      </c>
    </row>
    <row r="1865" spans="1:5" x14ac:dyDescent="0.3">
      <c r="A1865" s="78">
        <v>1858</v>
      </c>
      <c r="B1865" s="58">
        <v>5719239.7737651803</v>
      </c>
      <c r="C1865" s="59">
        <v>25036928.517437838</v>
      </c>
      <c r="D1865" s="59">
        <v>173038.4816394524</v>
      </c>
      <c r="E1865" s="77">
        <f t="shared" ref="E1865:E1928" si="39">SUM(B1865:D1865)</f>
        <v>30929206.772842471</v>
      </c>
    </row>
    <row r="1866" spans="1:5" x14ac:dyDescent="0.3">
      <c r="A1866" s="78">
        <v>1859</v>
      </c>
      <c r="B1866" s="58">
        <v>15083050.161097063</v>
      </c>
      <c r="C1866" s="59">
        <v>7018744.8518272052</v>
      </c>
      <c r="D1866" s="59">
        <v>940966.43947373936</v>
      </c>
      <c r="E1866" s="77">
        <f t="shared" si="39"/>
        <v>23042761.45239801</v>
      </c>
    </row>
    <row r="1867" spans="1:5" x14ac:dyDescent="0.3">
      <c r="A1867" s="78">
        <v>1860</v>
      </c>
      <c r="B1867" s="58">
        <v>13239619.138906084</v>
      </c>
      <c r="C1867" s="59">
        <v>21094319.456123017</v>
      </c>
      <c r="D1867" s="59">
        <v>4030832.0817222008</v>
      </c>
      <c r="E1867" s="77">
        <f t="shared" si="39"/>
        <v>38364770.676751301</v>
      </c>
    </row>
    <row r="1868" spans="1:5" x14ac:dyDescent="0.3">
      <c r="A1868" s="78">
        <v>1861</v>
      </c>
      <c r="B1868" s="58">
        <v>14293674.367005626</v>
      </c>
      <c r="C1868" s="59">
        <v>3740441.9391527781</v>
      </c>
      <c r="D1868" s="59">
        <v>444097.77453204768</v>
      </c>
      <c r="E1868" s="77">
        <f t="shared" si="39"/>
        <v>18478214.080690451</v>
      </c>
    </row>
    <row r="1869" spans="1:5" x14ac:dyDescent="0.3">
      <c r="A1869" s="78">
        <v>1862</v>
      </c>
      <c r="B1869" s="58">
        <v>7917914.5658712741</v>
      </c>
      <c r="C1869" s="59">
        <v>8513617.4235960823</v>
      </c>
      <c r="D1869" s="59">
        <v>0</v>
      </c>
      <c r="E1869" s="77">
        <f t="shared" si="39"/>
        <v>16431531.989467356</v>
      </c>
    </row>
    <row r="1870" spans="1:5" x14ac:dyDescent="0.3">
      <c r="A1870" s="78">
        <v>1863</v>
      </c>
      <c r="B1870" s="58">
        <v>12804037.94049846</v>
      </c>
      <c r="C1870" s="59">
        <v>6094912.0575359259</v>
      </c>
      <c r="D1870" s="59">
        <v>69329.291336139271</v>
      </c>
      <c r="E1870" s="77">
        <f t="shared" si="39"/>
        <v>18968279.289370526</v>
      </c>
    </row>
    <row r="1871" spans="1:5" x14ac:dyDescent="0.3">
      <c r="A1871" s="78">
        <v>1864</v>
      </c>
      <c r="B1871" s="58">
        <v>21363690.632444434</v>
      </c>
      <c r="C1871" s="59">
        <v>0</v>
      </c>
      <c r="D1871" s="59">
        <v>1665132.8411117007</v>
      </c>
      <c r="E1871" s="77">
        <f t="shared" si="39"/>
        <v>23028823.473556135</v>
      </c>
    </row>
    <row r="1872" spans="1:5" x14ac:dyDescent="0.3">
      <c r="A1872" s="78">
        <v>1865</v>
      </c>
      <c r="B1872" s="58">
        <v>4801202.379108198</v>
      </c>
      <c r="C1872" s="59">
        <v>9266282.5089383852</v>
      </c>
      <c r="D1872" s="59">
        <v>0</v>
      </c>
      <c r="E1872" s="77">
        <f t="shared" si="39"/>
        <v>14067484.888046583</v>
      </c>
    </row>
    <row r="1873" spans="1:5" x14ac:dyDescent="0.3">
      <c r="A1873" s="78">
        <v>1866</v>
      </c>
      <c r="B1873" s="58">
        <v>8802468.3773685861</v>
      </c>
      <c r="C1873" s="59">
        <v>13314892.363569638</v>
      </c>
      <c r="D1873" s="59">
        <v>106194.54500248567</v>
      </c>
      <c r="E1873" s="77">
        <f t="shared" si="39"/>
        <v>22223555.28594071</v>
      </c>
    </row>
    <row r="1874" spans="1:5" x14ac:dyDescent="0.3">
      <c r="A1874" s="78">
        <v>1867</v>
      </c>
      <c r="B1874" s="58">
        <v>9181823.8687059507</v>
      </c>
      <c r="C1874" s="59">
        <v>6999798.7919776458</v>
      </c>
      <c r="D1874" s="59">
        <v>2580642.5391209205</v>
      </c>
      <c r="E1874" s="77">
        <f t="shared" si="39"/>
        <v>18762265.199804518</v>
      </c>
    </row>
    <row r="1875" spans="1:5" x14ac:dyDescent="0.3">
      <c r="A1875" s="78">
        <v>1868</v>
      </c>
      <c r="B1875" s="58">
        <v>12060070.400399638</v>
      </c>
      <c r="C1875" s="59">
        <v>2868366.3644818924</v>
      </c>
      <c r="D1875" s="59">
        <v>3488107.8453433048</v>
      </c>
      <c r="E1875" s="77">
        <f t="shared" si="39"/>
        <v>18416544.610224836</v>
      </c>
    </row>
    <row r="1876" spans="1:5" x14ac:dyDescent="0.3">
      <c r="A1876" s="78">
        <v>1869</v>
      </c>
      <c r="B1876" s="58">
        <v>1433441.1565341665</v>
      </c>
      <c r="C1876" s="59">
        <v>4471673.0769473687</v>
      </c>
      <c r="D1876" s="59">
        <v>256564.64310576714</v>
      </c>
      <c r="E1876" s="77">
        <f t="shared" si="39"/>
        <v>6161678.8765873024</v>
      </c>
    </row>
    <row r="1877" spans="1:5" x14ac:dyDescent="0.3">
      <c r="A1877" s="78">
        <v>1870</v>
      </c>
      <c r="B1877" s="58">
        <v>6607619.9410103634</v>
      </c>
      <c r="C1877" s="59">
        <v>8520596.7110930756</v>
      </c>
      <c r="D1877" s="59">
        <v>469522.1376332072</v>
      </c>
      <c r="E1877" s="77">
        <f t="shared" si="39"/>
        <v>15597738.789736645</v>
      </c>
    </row>
    <row r="1878" spans="1:5" x14ac:dyDescent="0.3">
      <c r="A1878" s="78">
        <v>1871</v>
      </c>
      <c r="B1878" s="58">
        <v>10249851.781358611</v>
      </c>
      <c r="C1878" s="59">
        <v>13978194.417903572</v>
      </c>
      <c r="D1878" s="59">
        <v>1945392.2863012266</v>
      </c>
      <c r="E1878" s="77">
        <f t="shared" si="39"/>
        <v>26173438.485563409</v>
      </c>
    </row>
    <row r="1879" spans="1:5" x14ac:dyDescent="0.3">
      <c r="A1879" s="78">
        <v>1872</v>
      </c>
      <c r="B1879" s="58">
        <v>8985597.1143678911</v>
      </c>
      <c r="C1879" s="59">
        <v>0</v>
      </c>
      <c r="D1879" s="59">
        <v>0</v>
      </c>
      <c r="E1879" s="77">
        <f t="shared" si="39"/>
        <v>8985597.1143678911</v>
      </c>
    </row>
    <row r="1880" spans="1:5" x14ac:dyDescent="0.3">
      <c r="A1880" s="78">
        <v>1873</v>
      </c>
      <c r="B1880" s="58">
        <v>7287482.0113948174</v>
      </c>
      <c r="C1880" s="59">
        <v>0</v>
      </c>
      <c r="D1880" s="59">
        <v>2368630.0463444423</v>
      </c>
      <c r="E1880" s="77">
        <f t="shared" si="39"/>
        <v>9656112.0577392597</v>
      </c>
    </row>
    <row r="1881" spans="1:5" x14ac:dyDescent="0.3">
      <c r="A1881" s="78">
        <v>1874</v>
      </c>
      <c r="B1881" s="58">
        <v>8703129.5072490703</v>
      </c>
      <c r="C1881" s="59">
        <v>1702829.3410652862</v>
      </c>
      <c r="D1881" s="59">
        <v>9376043.0982826352</v>
      </c>
      <c r="E1881" s="77">
        <f t="shared" si="39"/>
        <v>19782001.946596991</v>
      </c>
    </row>
    <row r="1882" spans="1:5" x14ac:dyDescent="0.3">
      <c r="A1882" s="78">
        <v>1875</v>
      </c>
      <c r="B1882" s="58">
        <v>11870174.013055054</v>
      </c>
      <c r="C1882" s="59">
        <v>288884.49214221525</v>
      </c>
      <c r="D1882" s="59">
        <v>176195.89383598775</v>
      </c>
      <c r="E1882" s="77">
        <f t="shared" si="39"/>
        <v>12335254.399033258</v>
      </c>
    </row>
    <row r="1883" spans="1:5" x14ac:dyDescent="0.3">
      <c r="A1883" s="78">
        <v>1876</v>
      </c>
      <c r="B1883" s="58">
        <v>7387190.2925187461</v>
      </c>
      <c r="C1883" s="59">
        <v>5741161.9711976135</v>
      </c>
      <c r="D1883" s="59">
        <v>2075845.0883658419</v>
      </c>
      <c r="E1883" s="77">
        <f t="shared" si="39"/>
        <v>15204197.3520822</v>
      </c>
    </row>
    <row r="1884" spans="1:5" x14ac:dyDescent="0.3">
      <c r="A1884" s="78">
        <v>1877</v>
      </c>
      <c r="B1884" s="58">
        <v>2844092.3975735703</v>
      </c>
      <c r="C1884" s="59">
        <v>0</v>
      </c>
      <c r="D1884" s="59">
        <v>265042.6966540073</v>
      </c>
      <c r="E1884" s="77">
        <f t="shared" si="39"/>
        <v>3109135.0942275776</v>
      </c>
    </row>
    <row r="1885" spans="1:5" x14ac:dyDescent="0.3">
      <c r="A1885" s="78">
        <v>1878</v>
      </c>
      <c r="B1885" s="58">
        <v>8774539.4269931763</v>
      </c>
      <c r="C1885" s="59">
        <v>4933426.1547929281</v>
      </c>
      <c r="D1885" s="59">
        <v>3005685.2330740746</v>
      </c>
      <c r="E1885" s="77">
        <f t="shared" si="39"/>
        <v>16713650.814860178</v>
      </c>
    </row>
    <row r="1886" spans="1:5" x14ac:dyDescent="0.3">
      <c r="A1886" s="78">
        <v>1879</v>
      </c>
      <c r="B1886" s="58">
        <v>17921055.31087606</v>
      </c>
      <c r="C1886" s="59">
        <v>2981382.5629745983</v>
      </c>
      <c r="D1886" s="59">
        <v>1029117.9355011961</v>
      </c>
      <c r="E1886" s="77">
        <f t="shared" si="39"/>
        <v>21931555.809351854</v>
      </c>
    </row>
    <row r="1887" spans="1:5" x14ac:dyDescent="0.3">
      <c r="A1887" s="78">
        <v>1880</v>
      </c>
      <c r="B1887" s="58">
        <v>4671803.0911521036</v>
      </c>
      <c r="C1887" s="59">
        <v>154870.51780769537</v>
      </c>
      <c r="D1887" s="59">
        <v>2827064.5998988673</v>
      </c>
      <c r="E1887" s="77">
        <f t="shared" si="39"/>
        <v>7653738.208858666</v>
      </c>
    </row>
    <row r="1888" spans="1:5" x14ac:dyDescent="0.3">
      <c r="A1888" s="78">
        <v>1881</v>
      </c>
      <c r="B1888" s="58">
        <v>7756711.171295071</v>
      </c>
      <c r="C1888" s="59">
        <v>1809402.9621685573</v>
      </c>
      <c r="D1888" s="59">
        <v>414779.26117018925</v>
      </c>
      <c r="E1888" s="77">
        <f t="shared" si="39"/>
        <v>9980893.3946338184</v>
      </c>
    </row>
    <row r="1889" spans="1:5" x14ac:dyDescent="0.3">
      <c r="A1889" s="78">
        <v>1882</v>
      </c>
      <c r="B1889" s="58">
        <v>5189107.8676262964</v>
      </c>
      <c r="C1889" s="59">
        <v>2353766.993029092</v>
      </c>
      <c r="D1889" s="59">
        <v>8946909.9573173597</v>
      </c>
      <c r="E1889" s="77">
        <f t="shared" si="39"/>
        <v>16489784.817972748</v>
      </c>
    </row>
    <row r="1890" spans="1:5" x14ac:dyDescent="0.3">
      <c r="A1890" s="78">
        <v>1883</v>
      </c>
      <c r="B1890" s="58">
        <v>3594610.0507988054</v>
      </c>
      <c r="C1890" s="59">
        <v>10477493.35770731</v>
      </c>
      <c r="D1890" s="59">
        <v>252364.28284886305</v>
      </c>
      <c r="E1890" s="77">
        <f t="shared" si="39"/>
        <v>14324467.691354979</v>
      </c>
    </row>
    <row r="1891" spans="1:5" x14ac:dyDescent="0.3">
      <c r="A1891" s="78">
        <v>1884</v>
      </c>
      <c r="B1891" s="58">
        <v>21334411.847318523</v>
      </c>
      <c r="C1891" s="59">
        <v>3487001.2921096911</v>
      </c>
      <c r="D1891" s="59">
        <v>754385.83059139934</v>
      </c>
      <c r="E1891" s="77">
        <f t="shared" si="39"/>
        <v>25575798.970019612</v>
      </c>
    </row>
    <row r="1892" spans="1:5" x14ac:dyDescent="0.3">
      <c r="A1892" s="78">
        <v>1885</v>
      </c>
      <c r="B1892" s="58">
        <v>13095594.888892932</v>
      </c>
      <c r="C1892" s="59">
        <v>1132489.0778141716</v>
      </c>
      <c r="D1892" s="59">
        <v>646912.78831114795</v>
      </c>
      <c r="E1892" s="77">
        <f t="shared" si="39"/>
        <v>14874996.755018251</v>
      </c>
    </row>
    <row r="1893" spans="1:5" x14ac:dyDescent="0.3">
      <c r="A1893" s="78">
        <v>1886</v>
      </c>
      <c r="B1893" s="58">
        <v>2192701.8635026957</v>
      </c>
      <c r="C1893" s="59">
        <v>3971445.1259009708</v>
      </c>
      <c r="D1893" s="59">
        <v>1464624.7996970615</v>
      </c>
      <c r="E1893" s="77">
        <f t="shared" si="39"/>
        <v>7628771.7891007289</v>
      </c>
    </row>
    <row r="1894" spans="1:5" x14ac:dyDescent="0.3">
      <c r="A1894" s="78">
        <v>1887</v>
      </c>
      <c r="B1894" s="58">
        <v>1481537.0498997038</v>
      </c>
      <c r="C1894" s="59">
        <v>16943848.417237535</v>
      </c>
      <c r="D1894" s="59">
        <v>1194333.7842064295</v>
      </c>
      <c r="E1894" s="77">
        <f t="shared" si="39"/>
        <v>19619719.251343668</v>
      </c>
    </row>
    <row r="1895" spans="1:5" x14ac:dyDescent="0.3">
      <c r="A1895" s="78">
        <v>1888</v>
      </c>
      <c r="B1895" s="58">
        <v>9403923.400381146</v>
      </c>
      <c r="C1895" s="59">
        <v>6994189.2125948425</v>
      </c>
      <c r="D1895" s="59">
        <v>0</v>
      </c>
      <c r="E1895" s="77">
        <f t="shared" si="39"/>
        <v>16398112.612975989</v>
      </c>
    </row>
    <row r="1896" spans="1:5" x14ac:dyDescent="0.3">
      <c r="A1896" s="78">
        <v>1889</v>
      </c>
      <c r="B1896" s="58">
        <v>22229220.860162877</v>
      </c>
      <c r="C1896" s="59">
        <v>16877124.1426856</v>
      </c>
      <c r="D1896" s="59">
        <v>1261635.2275424646</v>
      </c>
      <c r="E1896" s="77">
        <f t="shared" si="39"/>
        <v>40367980.230390944</v>
      </c>
    </row>
    <row r="1897" spans="1:5" x14ac:dyDescent="0.3">
      <c r="A1897" s="78">
        <v>1890</v>
      </c>
      <c r="B1897" s="58">
        <v>4278711.8007922815</v>
      </c>
      <c r="C1897" s="59">
        <v>3044461.6594835976</v>
      </c>
      <c r="D1897" s="59">
        <v>77934.346919170697</v>
      </c>
      <c r="E1897" s="77">
        <f t="shared" si="39"/>
        <v>7401107.8071950497</v>
      </c>
    </row>
    <row r="1898" spans="1:5" x14ac:dyDescent="0.3">
      <c r="A1898" s="78">
        <v>1891</v>
      </c>
      <c r="B1898" s="58">
        <v>9997953.6841616854</v>
      </c>
      <c r="C1898" s="59">
        <v>17076647.477012221</v>
      </c>
      <c r="D1898" s="59">
        <v>4895214.252593901</v>
      </c>
      <c r="E1898" s="77">
        <f t="shared" si="39"/>
        <v>31969815.413767807</v>
      </c>
    </row>
    <row r="1899" spans="1:5" x14ac:dyDescent="0.3">
      <c r="A1899" s="78">
        <v>1892</v>
      </c>
      <c r="B1899" s="58">
        <v>7415672.0279594902</v>
      </c>
      <c r="C1899" s="59">
        <v>9629263.135958882</v>
      </c>
      <c r="D1899" s="59">
        <v>202661.9563958424</v>
      </c>
      <c r="E1899" s="77">
        <f t="shared" si="39"/>
        <v>17247597.120314214</v>
      </c>
    </row>
    <row r="1900" spans="1:5" x14ac:dyDescent="0.3">
      <c r="A1900" s="78">
        <v>1893</v>
      </c>
      <c r="B1900" s="58">
        <v>2768158.3536306988</v>
      </c>
      <c r="C1900" s="59">
        <v>2741962.9087897609</v>
      </c>
      <c r="D1900" s="59">
        <v>123315.01656346154</v>
      </c>
      <c r="E1900" s="77">
        <f t="shared" si="39"/>
        <v>5633436.2789839208</v>
      </c>
    </row>
    <row r="1901" spans="1:5" x14ac:dyDescent="0.3">
      <c r="A1901" s="78">
        <v>1894</v>
      </c>
      <c r="B1901" s="58">
        <v>4099197.2605013978</v>
      </c>
      <c r="C1901" s="59">
        <v>1786309.2006683147</v>
      </c>
      <c r="D1901" s="59">
        <v>1143755.4529109197</v>
      </c>
      <c r="E1901" s="77">
        <f t="shared" si="39"/>
        <v>7029261.9140806319</v>
      </c>
    </row>
    <row r="1902" spans="1:5" x14ac:dyDescent="0.3">
      <c r="A1902" s="78">
        <v>1895</v>
      </c>
      <c r="B1902" s="58">
        <v>6325795.489116122</v>
      </c>
      <c r="C1902" s="59">
        <v>5075522.7612763634</v>
      </c>
      <c r="D1902" s="59">
        <v>1930015.9420383999</v>
      </c>
      <c r="E1902" s="77">
        <f t="shared" si="39"/>
        <v>13331334.192430886</v>
      </c>
    </row>
    <row r="1903" spans="1:5" x14ac:dyDescent="0.3">
      <c r="A1903" s="78">
        <v>1896</v>
      </c>
      <c r="B1903" s="58">
        <v>7316206.8167302767</v>
      </c>
      <c r="C1903" s="59">
        <v>3697070.2955893306</v>
      </c>
      <c r="D1903" s="59">
        <v>981270.76881307818</v>
      </c>
      <c r="E1903" s="77">
        <f t="shared" si="39"/>
        <v>11994547.881132685</v>
      </c>
    </row>
    <row r="1904" spans="1:5" x14ac:dyDescent="0.3">
      <c r="A1904" s="78">
        <v>1897</v>
      </c>
      <c r="B1904" s="58">
        <v>16851752.912633575</v>
      </c>
      <c r="C1904" s="59">
        <v>3499279.1550189061</v>
      </c>
      <c r="D1904" s="59">
        <v>0</v>
      </c>
      <c r="E1904" s="77">
        <f t="shared" si="39"/>
        <v>20351032.067652483</v>
      </c>
    </row>
    <row r="1905" spans="1:5" x14ac:dyDescent="0.3">
      <c r="A1905" s="78">
        <v>1898</v>
      </c>
      <c r="B1905" s="58">
        <v>7298658.0214123186</v>
      </c>
      <c r="C1905" s="59">
        <v>9637438.9750717245</v>
      </c>
      <c r="D1905" s="59">
        <v>9454996.6906200442</v>
      </c>
      <c r="E1905" s="77">
        <f t="shared" si="39"/>
        <v>26391093.687104084</v>
      </c>
    </row>
    <row r="1906" spans="1:5" x14ac:dyDescent="0.3">
      <c r="A1906" s="78">
        <v>1899</v>
      </c>
      <c r="B1906" s="58">
        <v>3524922.8292574566</v>
      </c>
      <c r="C1906" s="59">
        <v>8439282.6901776437</v>
      </c>
      <c r="D1906" s="59">
        <v>2410334.7077026693</v>
      </c>
      <c r="E1906" s="77">
        <f t="shared" si="39"/>
        <v>14374540.227137771</v>
      </c>
    </row>
    <row r="1907" spans="1:5" x14ac:dyDescent="0.3">
      <c r="A1907" s="78">
        <v>1900</v>
      </c>
      <c r="B1907" s="58">
        <v>3912430.2669188073</v>
      </c>
      <c r="C1907" s="59">
        <v>1179073.1813964604</v>
      </c>
      <c r="D1907" s="59">
        <v>1747537.3900258495</v>
      </c>
      <c r="E1907" s="77">
        <f t="shared" si="39"/>
        <v>6839040.8383411169</v>
      </c>
    </row>
    <row r="1908" spans="1:5" x14ac:dyDescent="0.3">
      <c r="A1908" s="78">
        <v>1901</v>
      </c>
      <c r="B1908" s="58">
        <v>1283421.7134795862</v>
      </c>
      <c r="C1908" s="59">
        <v>25418035.778421588</v>
      </c>
      <c r="D1908" s="59">
        <v>508435.38496187585</v>
      </c>
      <c r="E1908" s="77">
        <f t="shared" si="39"/>
        <v>27209892.876863051</v>
      </c>
    </row>
    <row r="1909" spans="1:5" x14ac:dyDescent="0.3">
      <c r="A1909" s="78">
        <v>1902</v>
      </c>
      <c r="B1909" s="58">
        <v>14545532.252333701</v>
      </c>
      <c r="C1909" s="59">
        <v>7206421.8667952297</v>
      </c>
      <c r="D1909" s="59">
        <v>746894.37562798092</v>
      </c>
      <c r="E1909" s="77">
        <f t="shared" si="39"/>
        <v>22498848.494756911</v>
      </c>
    </row>
    <row r="1910" spans="1:5" x14ac:dyDescent="0.3">
      <c r="A1910" s="78">
        <v>1903</v>
      </c>
      <c r="B1910" s="58">
        <v>31487256.368330091</v>
      </c>
      <c r="C1910" s="59">
        <v>18990074.720090888</v>
      </c>
      <c r="D1910" s="59">
        <v>6544024.6178094372</v>
      </c>
      <c r="E1910" s="77">
        <f t="shared" si="39"/>
        <v>57021355.706230417</v>
      </c>
    </row>
    <row r="1911" spans="1:5" x14ac:dyDescent="0.3">
      <c r="A1911" s="78">
        <v>1904</v>
      </c>
      <c r="B1911" s="58">
        <v>3666853.6565798526</v>
      </c>
      <c r="C1911" s="59">
        <v>2455323.6361426609</v>
      </c>
      <c r="D1911" s="59">
        <v>2067532.9576593891</v>
      </c>
      <c r="E1911" s="77">
        <f t="shared" si="39"/>
        <v>8189710.2503819028</v>
      </c>
    </row>
    <row r="1912" spans="1:5" x14ac:dyDescent="0.3">
      <c r="A1912" s="78">
        <v>1905</v>
      </c>
      <c r="B1912" s="58">
        <v>23842212.078440044</v>
      </c>
      <c r="C1912" s="59">
        <v>17137523.33346194</v>
      </c>
      <c r="D1912" s="59">
        <v>0</v>
      </c>
      <c r="E1912" s="77">
        <f t="shared" si="39"/>
        <v>40979735.411901981</v>
      </c>
    </row>
    <row r="1913" spans="1:5" x14ac:dyDescent="0.3">
      <c r="A1913" s="78">
        <v>1906</v>
      </c>
      <c r="B1913" s="58">
        <v>7562532.322172299</v>
      </c>
      <c r="C1913" s="59">
        <v>2089698.1210638792</v>
      </c>
      <c r="D1913" s="59">
        <v>2734444.2917232793</v>
      </c>
      <c r="E1913" s="77">
        <f t="shared" si="39"/>
        <v>12386674.734959457</v>
      </c>
    </row>
    <row r="1914" spans="1:5" x14ac:dyDescent="0.3">
      <c r="A1914" s="78">
        <v>1907</v>
      </c>
      <c r="B1914" s="58">
        <v>4659150.2285652459</v>
      </c>
      <c r="C1914" s="59">
        <v>6309699.2078433922</v>
      </c>
      <c r="D1914" s="59">
        <v>0</v>
      </c>
      <c r="E1914" s="77">
        <f t="shared" si="39"/>
        <v>10968849.436408639</v>
      </c>
    </row>
    <row r="1915" spans="1:5" x14ac:dyDescent="0.3">
      <c r="A1915" s="78">
        <v>1908</v>
      </c>
      <c r="B1915" s="58">
        <v>28964686.991228998</v>
      </c>
      <c r="C1915" s="59">
        <v>2365392.6316601275</v>
      </c>
      <c r="D1915" s="59">
        <v>0</v>
      </c>
      <c r="E1915" s="77">
        <f t="shared" si="39"/>
        <v>31330079.622889124</v>
      </c>
    </row>
    <row r="1916" spans="1:5" x14ac:dyDescent="0.3">
      <c r="A1916" s="78">
        <v>1909</v>
      </c>
      <c r="B1916" s="58">
        <v>3917697.243829235</v>
      </c>
      <c r="C1916" s="59">
        <v>8086129.0027261451</v>
      </c>
      <c r="D1916" s="59">
        <v>206412.68636562585</v>
      </c>
      <c r="E1916" s="77">
        <f t="shared" si="39"/>
        <v>12210238.932921007</v>
      </c>
    </row>
    <row r="1917" spans="1:5" x14ac:dyDescent="0.3">
      <c r="A1917" s="78">
        <v>1910</v>
      </c>
      <c r="B1917" s="58">
        <v>9407697.6288802512</v>
      </c>
      <c r="C1917" s="59">
        <v>4557655.2925897604</v>
      </c>
      <c r="D1917" s="59">
        <v>3364010.3371289396</v>
      </c>
      <c r="E1917" s="77">
        <f t="shared" si="39"/>
        <v>17329363.258598953</v>
      </c>
    </row>
    <row r="1918" spans="1:5" x14ac:dyDescent="0.3">
      <c r="A1918" s="78">
        <v>1911</v>
      </c>
      <c r="B1918" s="58">
        <v>3747675.886105814</v>
      </c>
      <c r="C1918" s="59">
        <v>12085267.892975388</v>
      </c>
      <c r="D1918" s="59">
        <v>0</v>
      </c>
      <c r="E1918" s="77">
        <f t="shared" si="39"/>
        <v>15832943.779081203</v>
      </c>
    </row>
    <row r="1919" spans="1:5" x14ac:dyDescent="0.3">
      <c r="A1919" s="78">
        <v>1912</v>
      </c>
      <c r="B1919" s="58">
        <v>1502453.7767784006</v>
      </c>
      <c r="C1919" s="59">
        <v>2533180.2484031022</v>
      </c>
      <c r="D1919" s="59">
        <v>0</v>
      </c>
      <c r="E1919" s="77">
        <f t="shared" si="39"/>
        <v>4035634.025181503</v>
      </c>
    </row>
    <row r="1920" spans="1:5" x14ac:dyDescent="0.3">
      <c r="A1920" s="78">
        <v>1913</v>
      </c>
      <c r="B1920" s="58">
        <v>14547064.141565274</v>
      </c>
      <c r="C1920" s="59">
        <v>12873296.079137117</v>
      </c>
      <c r="D1920" s="59">
        <v>5369192.4120390695</v>
      </c>
      <c r="E1920" s="77">
        <f t="shared" si="39"/>
        <v>32789552.632741459</v>
      </c>
    </row>
    <row r="1921" spans="1:5" x14ac:dyDescent="0.3">
      <c r="A1921" s="78">
        <v>1914</v>
      </c>
      <c r="B1921" s="58">
        <v>2217584.942077003</v>
      </c>
      <c r="C1921" s="59">
        <v>38045065.662837394</v>
      </c>
      <c r="D1921" s="59">
        <v>1548510.1536062753</v>
      </c>
      <c r="E1921" s="77">
        <f t="shared" si="39"/>
        <v>41811160.75852067</v>
      </c>
    </row>
    <row r="1922" spans="1:5" x14ac:dyDescent="0.3">
      <c r="A1922" s="78">
        <v>1915</v>
      </c>
      <c r="B1922" s="58">
        <v>8521275.3939170763</v>
      </c>
      <c r="C1922" s="59">
        <v>8489105.456707336</v>
      </c>
      <c r="D1922" s="59">
        <v>103660.09664169121</v>
      </c>
      <c r="E1922" s="77">
        <f t="shared" si="39"/>
        <v>17114040.947266102</v>
      </c>
    </row>
    <row r="1923" spans="1:5" x14ac:dyDescent="0.3">
      <c r="A1923" s="78">
        <v>1916</v>
      </c>
      <c r="B1923" s="58">
        <v>8042560.6424347423</v>
      </c>
      <c r="C1923" s="59">
        <v>5670147.3338142196</v>
      </c>
      <c r="D1923" s="59">
        <v>36485.392830054378</v>
      </c>
      <c r="E1923" s="77">
        <f t="shared" si="39"/>
        <v>13749193.369079016</v>
      </c>
    </row>
    <row r="1924" spans="1:5" x14ac:dyDescent="0.3">
      <c r="A1924" s="78">
        <v>1917</v>
      </c>
      <c r="B1924" s="58">
        <v>4949469.2051234106</v>
      </c>
      <c r="C1924" s="59">
        <v>10456688.221530855</v>
      </c>
      <c r="D1924" s="59">
        <v>2364969.6602083063</v>
      </c>
      <c r="E1924" s="77">
        <f t="shared" si="39"/>
        <v>17771127.086862572</v>
      </c>
    </row>
    <row r="1925" spans="1:5" x14ac:dyDescent="0.3">
      <c r="A1925" s="78">
        <v>1918</v>
      </c>
      <c r="B1925" s="58">
        <v>4774451.8347893143</v>
      </c>
      <c r="C1925" s="59">
        <v>9759473.4334851038</v>
      </c>
      <c r="D1925" s="59">
        <v>0</v>
      </c>
      <c r="E1925" s="77">
        <f t="shared" si="39"/>
        <v>14533925.268274419</v>
      </c>
    </row>
    <row r="1926" spans="1:5" x14ac:dyDescent="0.3">
      <c r="A1926" s="78">
        <v>1919</v>
      </c>
      <c r="B1926" s="58">
        <v>5169682.1983613614</v>
      </c>
      <c r="C1926" s="59">
        <v>1690493.476171731</v>
      </c>
      <c r="D1926" s="59">
        <v>365125.93284855649</v>
      </c>
      <c r="E1926" s="77">
        <f t="shared" si="39"/>
        <v>7225301.6073816493</v>
      </c>
    </row>
    <row r="1927" spans="1:5" x14ac:dyDescent="0.3">
      <c r="A1927" s="78">
        <v>1920</v>
      </c>
      <c r="B1927" s="58">
        <v>11320405.258125853</v>
      </c>
      <c r="C1927" s="59">
        <v>0</v>
      </c>
      <c r="D1927" s="59">
        <v>1465753.3556330279</v>
      </c>
      <c r="E1927" s="77">
        <f t="shared" si="39"/>
        <v>12786158.613758881</v>
      </c>
    </row>
    <row r="1928" spans="1:5" x14ac:dyDescent="0.3">
      <c r="A1928" s="78">
        <v>1921</v>
      </c>
      <c r="B1928" s="58">
        <v>10902480.070714358</v>
      </c>
      <c r="C1928" s="59">
        <v>17373310.23005344</v>
      </c>
      <c r="D1928" s="59">
        <v>9337042.5959934574</v>
      </c>
      <c r="E1928" s="77">
        <f t="shared" si="39"/>
        <v>37612832.896761253</v>
      </c>
    </row>
    <row r="1929" spans="1:5" x14ac:dyDescent="0.3">
      <c r="A1929" s="78">
        <v>1922</v>
      </c>
      <c r="B1929" s="58">
        <v>1526713.3222321784</v>
      </c>
      <c r="C1929" s="59">
        <v>4089397.6964603425</v>
      </c>
      <c r="D1929" s="59">
        <v>2573352.7439150922</v>
      </c>
      <c r="E1929" s="77">
        <f t="shared" ref="E1929:E1992" si="40">SUM(B1929:D1929)</f>
        <v>8189463.7626076136</v>
      </c>
    </row>
    <row r="1930" spans="1:5" x14ac:dyDescent="0.3">
      <c r="A1930" s="78">
        <v>1923</v>
      </c>
      <c r="B1930" s="58">
        <v>3914929.7126052757</v>
      </c>
      <c r="C1930" s="59">
        <v>6139194.6227399837</v>
      </c>
      <c r="D1930" s="59">
        <v>671868.58872658736</v>
      </c>
      <c r="E1930" s="77">
        <f t="shared" si="40"/>
        <v>10725992.924071847</v>
      </c>
    </row>
    <row r="1931" spans="1:5" x14ac:dyDescent="0.3">
      <c r="A1931" s="78">
        <v>1924</v>
      </c>
      <c r="B1931" s="58">
        <v>4330753.8187339008</v>
      </c>
      <c r="C1931" s="59">
        <v>5162907.9972113362</v>
      </c>
      <c r="D1931" s="59">
        <v>23776.367351393674</v>
      </c>
      <c r="E1931" s="77">
        <f t="shared" si="40"/>
        <v>9517438.183296632</v>
      </c>
    </row>
    <row r="1932" spans="1:5" x14ac:dyDescent="0.3">
      <c r="A1932" s="78">
        <v>1925</v>
      </c>
      <c r="B1932" s="58">
        <v>6293053.6677776175</v>
      </c>
      <c r="C1932" s="59">
        <v>4115177.5289703221</v>
      </c>
      <c r="D1932" s="59">
        <v>3701191.5299039558</v>
      </c>
      <c r="E1932" s="77">
        <f t="shared" si="40"/>
        <v>14109422.726651896</v>
      </c>
    </row>
    <row r="1933" spans="1:5" x14ac:dyDescent="0.3">
      <c r="A1933" s="78">
        <v>1926</v>
      </c>
      <c r="B1933" s="58">
        <v>2710911.4827570957</v>
      </c>
      <c r="C1933" s="59">
        <v>8840050.6912131701</v>
      </c>
      <c r="D1933" s="59">
        <v>259094.50119642456</v>
      </c>
      <c r="E1933" s="77">
        <f t="shared" si="40"/>
        <v>11810056.675166691</v>
      </c>
    </row>
    <row r="1934" spans="1:5" x14ac:dyDescent="0.3">
      <c r="A1934" s="78">
        <v>1927</v>
      </c>
      <c r="B1934" s="58">
        <v>3880170.978223409</v>
      </c>
      <c r="C1934" s="59">
        <v>0</v>
      </c>
      <c r="D1934" s="59">
        <v>11721.244000630943</v>
      </c>
      <c r="E1934" s="77">
        <f t="shared" si="40"/>
        <v>3891892.22222404</v>
      </c>
    </row>
    <row r="1935" spans="1:5" x14ac:dyDescent="0.3">
      <c r="A1935" s="78">
        <v>1928</v>
      </c>
      <c r="B1935" s="58">
        <v>5261738.1249433486</v>
      </c>
      <c r="C1935" s="59">
        <v>7671684.9342769962</v>
      </c>
      <c r="D1935" s="59">
        <v>888399.40573237138</v>
      </c>
      <c r="E1935" s="77">
        <f t="shared" si="40"/>
        <v>13821822.464952715</v>
      </c>
    </row>
    <row r="1936" spans="1:5" x14ac:dyDescent="0.3">
      <c r="A1936" s="78">
        <v>1929</v>
      </c>
      <c r="B1936" s="58">
        <v>7291994.5110828103</v>
      </c>
      <c r="C1936" s="59">
        <v>12522805.894030659</v>
      </c>
      <c r="D1936" s="59">
        <v>6242107.0513748191</v>
      </c>
      <c r="E1936" s="77">
        <f t="shared" si="40"/>
        <v>26056907.456488289</v>
      </c>
    </row>
    <row r="1937" spans="1:5" x14ac:dyDescent="0.3">
      <c r="A1937" s="78">
        <v>1930</v>
      </c>
      <c r="B1937" s="58">
        <v>3108429.5399745516</v>
      </c>
      <c r="C1937" s="59">
        <v>11201960.344183469</v>
      </c>
      <c r="D1937" s="59">
        <v>814059.00257041003</v>
      </c>
      <c r="E1937" s="77">
        <f t="shared" si="40"/>
        <v>15124448.88672843</v>
      </c>
    </row>
    <row r="1938" spans="1:5" x14ac:dyDescent="0.3">
      <c r="A1938" s="78">
        <v>1931</v>
      </c>
      <c r="B1938" s="58">
        <v>7903945.3120185109</v>
      </c>
      <c r="C1938" s="59">
        <v>47245908.150246121</v>
      </c>
      <c r="D1938" s="59">
        <v>1882440.4839944809</v>
      </c>
      <c r="E1938" s="77">
        <f t="shared" si="40"/>
        <v>57032293.946259119</v>
      </c>
    </row>
    <row r="1939" spans="1:5" x14ac:dyDescent="0.3">
      <c r="A1939" s="78">
        <v>1932</v>
      </c>
      <c r="B1939" s="58">
        <v>4445674.2535709357</v>
      </c>
      <c r="C1939" s="59">
        <v>0</v>
      </c>
      <c r="D1939" s="59">
        <v>1287826.0748962434</v>
      </c>
      <c r="E1939" s="77">
        <f t="shared" si="40"/>
        <v>5733500.3284671791</v>
      </c>
    </row>
    <row r="1940" spans="1:5" x14ac:dyDescent="0.3">
      <c r="A1940" s="78">
        <v>1933</v>
      </c>
      <c r="B1940" s="58">
        <v>11668992.16585031</v>
      </c>
      <c r="C1940" s="59">
        <v>7415459.0479759714</v>
      </c>
      <c r="D1940" s="59">
        <v>876856.39169294026</v>
      </c>
      <c r="E1940" s="77">
        <f t="shared" si="40"/>
        <v>19961307.60551922</v>
      </c>
    </row>
    <row r="1941" spans="1:5" x14ac:dyDescent="0.3">
      <c r="A1941" s="78">
        <v>1934</v>
      </c>
      <c r="B1941" s="58">
        <v>5789572.220896896</v>
      </c>
      <c r="C1941" s="59">
        <v>9506686.1519496832</v>
      </c>
      <c r="D1941" s="59">
        <v>542755.31962221325</v>
      </c>
      <c r="E1941" s="77">
        <f t="shared" si="40"/>
        <v>15839013.692468792</v>
      </c>
    </row>
    <row r="1942" spans="1:5" x14ac:dyDescent="0.3">
      <c r="A1942" s="78">
        <v>1935</v>
      </c>
      <c r="B1942" s="58">
        <v>10913743.271177573</v>
      </c>
      <c r="C1942" s="59">
        <v>3576263.4449903243</v>
      </c>
      <c r="D1942" s="59">
        <v>48203.589830260833</v>
      </c>
      <c r="E1942" s="77">
        <f t="shared" si="40"/>
        <v>14538210.305998158</v>
      </c>
    </row>
    <row r="1943" spans="1:5" x14ac:dyDescent="0.3">
      <c r="A1943" s="78">
        <v>1936</v>
      </c>
      <c r="B1943" s="58">
        <v>3693032.7323109391</v>
      </c>
      <c r="C1943" s="59">
        <v>9014113.9719447047</v>
      </c>
      <c r="D1943" s="59">
        <v>114031.0569571254</v>
      </c>
      <c r="E1943" s="77">
        <f t="shared" si="40"/>
        <v>12821177.76121277</v>
      </c>
    </row>
    <row r="1944" spans="1:5" x14ac:dyDescent="0.3">
      <c r="A1944" s="78">
        <v>1937</v>
      </c>
      <c r="B1944" s="58">
        <v>9142493.0455913674</v>
      </c>
      <c r="C1944" s="59">
        <v>0</v>
      </c>
      <c r="D1944" s="59">
        <v>110874.53128852931</v>
      </c>
      <c r="E1944" s="77">
        <f t="shared" si="40"/>
        <v>9253367.5768798962</v>
      </c>
    </row>
    <row r="1945" spans="1:5" x14ac:dyDescent="0.3">
      <c r="A1945" s="78">
        <v>1938</v>
      </c>
      <c r="B1945" s="58">
        <v>3738894.9513539243</v>
      </c>
      <c r="C1945" s="59">
        <v>2397941.9942852203</v>
      </c>
      <c r="D1945" s="59">
        <v>3761134.2284999783</v>
      </c>
      <c r="E1945" s="77">
        <f t="shared" si="40"/>
        <v>9897971.1741391234</v>
      </c>
    </row>
    <row r="1946" spans="1:5" x14ac:dyDescent="0.3">
      <c r="A1946" s="78">
        <v>1939</v>
      </c>
      <c r="B1946" s="58">
        <v>1053053.6777031468</v>
      </c>
      <c r="C1946" s="59">
        <v>0</v>
      </c>
      <c r="D1946" s="59">
        <v>79307.149062111159</v>
      </c>
      <c r="E1946" s="77">
        <f t="shared" si="40"/>
        <v>1132360.8267652579</v>
      </c>
    </row>
    <row r="1947" spans="1:5" x14ac:dyDescent="0.3">
      <c r="A1947" s="78">
        <v>1940</v>
      </c>
      <c r="B1947" s="58">
        <v>4949018.2251262991</v>
      </c>
      <c r="C1947" s="59">
        <v>11596313.201537762</v>
      </c>
      <c r="D1947" s="59">
        <v>17603118.048472822</v>
      </c>
      <c r="E1947" s="77">
        <f t="shared" si="40"/>
        <v>34148449.475136884</v>
      </c>
    </row>
    <row r="1948" spans="1:5" x14ac:dyDescent="0.3">
      <c r="A1948" s="78">
        <v>1941</v>
      </c>
      <c r="B1948" s="58">
        <v>2992878.0888450765</v>
      </c>
      <c r="C1948" s="59">
        <v>0</v>
      </c>
      <c r="D1948" s="59">
        <v>3130435.7274169098</v>
      </c>
      <c r="E1948" s="77">
        <f t="shared" si="40"/>
        <v>6123313.8162619863</v>
      </c>
    </row>
    <row r="1949" spans="1:5" x14ac:dyDescent="0.3">
      <c r="A1949" s="78">
        <v>1942</v>
      </c>
      <c r="B1949" s="58">
        <v>17992579.724252008</v>
      </c>
      <c r="C1949" s="59">
        <v>624292.89392362954</v>
      </c>
      <c r="D1949" s="59">
        <v>0</v>
      </c>
      <c r="E1949" s="77">
        <f t="shared" si="40"/>
        <v>18616872.618175637</v>
      </c>
    </row>
    <row r="1950" spans="1:5" x14ac:dyDescent="0.3">
      <c r="A1950" s="78">
        <v>1943</v>
      </c>
      <c r="B1950" s="58">
        <v>5697918.8665792523</v>
      </c>
      <c r="C1950" s="59">
        <v>5273887.754084738</v>
      </c>
      <c r="D1950" s="59">
        <v>286320.14848226367</v>
      </c>
      <c r="E1950" s="77">
        <f t="shared" si="40"/>
        <v>11258126.769146252</v>
      </c>
    </row>
    <row r="1951" spans="1:5" x14ac:dyDescent="0.3">
      <c r="A1951" s="78">
        <v>1944</v>
      </c>
      <c r="B1951" s="58">
        <v>7184200.5483561773</v>
      </c>
      <c r="C1951" s="59">
        <v>0</v>
      </c>
      <c r="D1951" s="59">
        <v>0</v>
      </c>
      <c r="E1951" s="77">
        <f t="shared" si="40"/>
        <v>7184200.5483561773</v>
      </c>
    </row>
    <row r="1952" spans="1:5" x14ac:dyDescent="0.3">
      <c r="A1952" s="78">
        <v>1945</v>
      </c>
      <c r="B1952" s="58">
        <v>39660842.886699021</v>
      </c>
      <c r="C1952" s="59">
        <v>6866631.9954612525</v>
      </c>
      <c r="D1952" s="59">
        <v>31632.670650156586</v>
      </c>
      <c r="E1952" s="77">
        <f t="shared" si="40"/>
        <v>46559107.552810431</v>
      </c>
    </row>
    <row r="1953" spans="1:5" x14ac:dyDescent="0.3">
      <c r="A1953" s="78">
        <v>1946</v>
      </c>
      <c r="B1953" s="58">
        <v>4044932.957824898</v>
      </c>
      <c r="C1953" s="59">
        <v>2725763.7600015802</v>
      </c>
      <c r="D1953" s="59">
        <v>71160.920715887376</v>
      </c>
      <c r="E1953" s="77">
        <f t="shared" si="40"/>
        <v>6841857.6385423653</v>
      </c>
    </row>
    <row r="1954" spans="1:5" x14ac:dyDescent="0.3">
      <c r="A1954" s="78">
        <v>1947</v>
      </c>
      <c r="B1954" s="58">
        <v>11254658.426656034</v>
      </c>
      <c r="C1954" s="59">
        <v>2765716.6239782106</v>
      </c>
      <c r="D1954" s="59">
        <v>0</v>
      </c>
      <c r="E1954" s="77">
        <f t="shared" si="40"/>
        <v>14020375.050634244</v>
      </c>
    </row>
    <row r="1955" spans="1:5" x14ac:dyDescent="0.3">
      <c r="A1955" s="78">
        <v>1948</v>
      </c>
      <c r="B1955" s="58">
        <v>15166675.8924534</v>
      </c>
      <c r="C1955" s="59">
        <v>9411466.5857044607</v>
      </c>
      <c r="D1955" s="59">
        <v>1445745.0106367357</v>
      </c>
      <c r="E1955" s="77">
        <f t="shared" si="40"/>
        <v>26023887.488794599</v>
      </c>
    </row>
    <row r="1956" spans="1:5" x14ac:dyDescent="0.3">
      <c r="A1956" s="78">
        <v>1949</v>
      </c>
      <c r="B1956" s="58">
        <v>11791756.082899135</v>
      </c>
      <c r="C1956" s="59">
        <v>7752526.2200150071</v>
      </c>
      <c r="D1956" s="59">
        <v>0</v>
      </c>
      <c r="E1956" s="77">
        <f t="shared" si="40"/>
        <v>19544282.302914143</v>
      </c>
    </row>
    <row r="1957" spans="1:5" x14ac:dyDescent="0.3">
      <c r="A1957" s="78">
        <v>1950</v>
      </c>
      <c r="B1957" s="58">
        <v>7906197.7326316629</v>
      </c>
      <c r="C1957" s="59">
        <v>3035291.7661905638</v>
      </c>
      <c r="D1957" s="59">
        <v>0</v>
      </c>
      <c r="E1957" s="77">
        <f t="shared" si="40"/>
        <v>10941489.498822227</v>
      </c>
    </row>
    <row r="1958" spans="1:5" x14ac:dyDescent="0.3">
      <c r="A1958" s="78">
        <v>1951</v>
      </c>
      <c r="B1958" s="58">
        <v>16526865.318802433</v>
      </c>
      <c r="C1958" s="59">
        <v>0</v>
      </c>
      <c r="D1958" s="59">
        <v>26533.353845496891</v>
      </c>
      <c r="E1958" s="77">
        <f t="shared" si="40"/>
        <v>16553398.672647931</v>
      </c>
    </row>
    <row r="1959" spans="1:5" x14ac:dyDescent="0.3">
      <c r="A1959" s="78">
        <v>1952</v>
      </c>
      <c r="B1959" s="58">
        <v>8676039.1043855064</v>
      </c>
      <c r="C1959" s="59">
        <v>1869623.8295378857</v>
      </c>
      <c r="D1959" s="59">
        <v>1670866.6422503379</v>
      </c>
      <c r="E1959" s="77">
        <f t="shared" si="40"/>
        <v>12216529.57617373</v>
      </c>
    </row>
    <row r="1960" spans="1:5" x14ac:dyDescent="0.3">
      <c r="A1960" s="78">
        <v>1953</v>
      </c>
      <c r="B1960" s="58">
        <v>5879534.2812498305</v>
      </c>
      <c r="C1960" s="59">
        <v>23597600.80020237</v>
      </c>
      <c r="D1960" s="59">
        <v>0</v>
      </c>
      <c r="E1960" s="77">
        <f t="shared" si="40"/>
        <v>29477135.081452198</v>
      </c>
    </row>
    <row r="1961" spans="1:5" x14ac:dyDescent="0.3">
      <c r="A1961" s="78">
        <v>1954</v>
      </c>
      <c r="B1961" s="58">
        <v>4941448.6188655123</v>
      </c>
      <c r="C1961" s="59">
        <v>1959063.049845509</v>
      </c>
      <c r="D1961" s="59">
        <v>13779968.925938968</v>
      </c>
      <c r="E1961" s="77">
        <f t="shared" si="40"/>
        <v>20680480.594649989</v>
      </c>
    </row>
    <row r="1962" spans="1:5" x14ac:dyDescent="0.3">
      <c r="A1962" s="78">
        <v>1955</v>
      </c>
      <c r="B1962" s="58">
        <v>6891128.6146942442</v>
      </c>
      <c r="C1962" s="59">
        <v>3162622.0031118868</v>
      </c>
      <c r="D1962" s="59">
        <v>75150.975220790613</v>
      </c>
      <c r="E1962" s="77">
        <f t="shared" si="40"/>
        <v>10128901.593026921</v>
      </c>
    </row>
    <row r="1963" spans="1:5" x14ac:dyDescent="0.3">
      <c r="A1963" s="78">
        <v>1956</v>
      </c>
      <c r="B1963" s="58">
        <v>10026243.535407588</v>
      </c>
      <c r="C1963" s="59">
        <v>0</v>
      </c>
      <c r="D1963" s="59">
        <v>2247427.4085677369</v>
      </c>
      <c r="E1963" s="77">
        <f t="shared" si="40"/>
        <v>12273670.943975326</v>
      </c>
    </row>
    <row r="1964" spans="1:5" x14ac:dyDescent="0.3">
      <c r="A1964" s="78">
        <v>1957</v>
      </c>
      <c r="B1964" s="58">
        <v>22377191.250463113</v>
      </c>
      <c r="C1964" s="59">
        <v>5596750.4568183273</v>
      </c>
      <c r="D1964" s="59">
        <v>3249340.0752153071</v>
      </c>
      <c r="E1964" s="77">
        <f t="shared" si="40"/>
        <v>31223281.782496747</v>
      </c>
    </row>
    <row r="1965" spans="1:5" x14ac:dyDescent="0.3">
      <c r="A1965" s="78">
        <v>1958</v>
      </c>
      <c r="B1965" s="58">
        <v>8301733.3983188551</v>
      </c>
      <c r="C1965" s="59">
        <v>205075.12638222773</v>
      </c>
      <c r="D1965" s="59">
        <v>4784696.5467058597</v>
      </c>
      <c r="E1965" s="77">
        <f t="shared" si="40"/>
        <v>13291505.071406942</v>
      </c>
    </row>
    <row r="1966" spans="1:5" x14ac:dyDescent="0.3">
      <c r="A1966" s="78">
        <v>1959</v>
      </c>
      <c r="B1966" s="58">
        <v>25459791.31864791</v>
      </c>
      <c r="C1966" s="59">
        <v>11186444.930831481</v>
      </c>
      <c r="D1966" s="59">
        <v>1846299.8112851016</v>
      </c>
      <c r="E1966" s="77">
        <f t="shared" si="40"/>
        <v>38492536.060764492</v>
      </c>
    </row>
    <row r="1967" spans="1:5" x14ac:dyDescent="0.3">
      <c r="A1967" s="78">
        <v>1960</v>
      </c>
      <c r="B1967" s="58">
        <v>18487343.482380133</v>
      </c>
      <c r="C1967" s="59">
        <v>14628759.116674818</v>
      </c>
      <c r="D1967" s="59">
        <v>519276.88794872537</v>
      </c>
      <c r="E1967" s="77">
        <f t="shared" si="40"/>
        <v>33635379.487003677</v>
      </c>
    </row>
    <row r="1968" spans="1:5" x14ac:dyDescent="0.3">
      <c r="A1968" s="78">
        <v>1961</v>
      </c>
      <c r="B1968" s="58">
        <v>4081023.2841257844</v>
      </c>
      <c r="C1968" s="59">
        <v>5313381.2273931326</v>
      </c>
      <c r="D1968" s="59">
        <v>0</v>
      </c>
      <c r="E1968" s="77">
        <f t="shared" si="40"/>
        <v>9394404.511518918</v>
      </c>
    </row>
    <row r="1969" spans="1:5" x14ac:dyDescent="0.3">
      <c r="A1969" s="78">
        <v>1962</v>
      </c>
      <c r="B1969" s="58">
        <v>4817065.6121445866</v>
      </c>
      <c r="C1969" s="59">
        <v>8278644.6533214459</v>
      </c>
      <c r="D1969" s="59">
        <v>1966684.1962269966</v>
      </c>
      <c r="E1969" s="77">
        <f t="shared" si="40"/>
        <v>15062394.46169303</v>
      </c>
    </row>
    <row r="1970" spans="1:5" x14ac:dyDescent="0.3">
      <c r="A1970" s="78">
        <v>1963</v>
      </c>
      <c r="B1970" s="58">
        <v>7140134.2354140226</v>
      </c>
      <c r="C1970" s="59">
        <v>4144246.1893573822</v>
      </c>
      <c r="D1970" s="59">
        <v>93519.440221134195</v>
      </c>
      <c r="E1970" s="77">
        <f t="shared" si="40"/>
        <v>11377899.86499254</v>
      </c>
    </row>
    <row r="1971" spans="1:5" x14ac:dyDescent="0.3">
      <c r="A1971" s="78">
        <v>1964</v>
      </c>
      <c r="B1971" s="58">
        <v>4303363.4883014793</v>
      </c>
      <c r="C1971" s="59">
        <v>11052296.807710418</v>
      </c>
      <c r="D1971" s="59">
        <v>0</v>
      </c>
      <c r="E1971" s="77">
        <f t="shared" si="40"/>
        <v>15355660.296011899</v>
      </c>
    </row>
    <row r="1972" spans="1:5" x14ac:dyDescent="0.3">
      <c r="A1972" s="78">
        <v>1965</v>
      </c>
      <c r="B1972" s="58">
        <v>22884756.845569231</v>
      </c>
      <c r="C1972" s="59">
        <v>2405140.7350735948</v>
      </c>
      <c r="D1972" s="59">
        <v>0</v>
      </c>
      <c r="E1972" s="77">
        <f t="shared" si="40"/>
        <v>25289897.580642827</v>
      </c>
    </row>
    <row r="1973" spans="1:5" x14ac:dyDescent="0.3">
      <c r="A1973" s="78">
        <v>1966</v>
      </c>
      <c r="B1973" s="58">
        <v>432212.99128952617</v>
      </c>
      <c r="C1973" s="59">
        <v>19999891.732895799</v>
      </c>
      <c r="D1973" s="59">
        <v>51273.044408711154</v>
      </c>
      <c r="E1973" s="77">
        <f t="shared" si="40"/>
        <v>20483377.768594038</v>
      </c>
    </row>
    <row r="1974" spans="1:5" x14ac:dyDescent="0.3">
      <c r="A1974" s="78">
        <v>1967</v>
      </c>
      <c r="B1974" s="58">
        <v>8951961.2176083662</v>
      </c>
      <c r="C1974" s="59">
        <v>7375554.5407154281</v>
      </c>
      <c r="D1974" s="59">
        <v>101800.84667525084</v>
      </c>
      <c r="E1974" s="77">
        <f t="shared" si="40"/>
        <v>16429316.604999045</v>
      </c>
    </row>
    <row r="1975" spans="1:5" x14ac:dyDescent="0.3">
      <c r="A1975" s="78">
        <v>1968</v>
      </c>
      <c r="B1975" s="58">
        <v>4175625.7709937599</v>
      </c>
      <c r="C1975" s="59">
        <v>1726066.3044247951</v>
      </c>
      <c r="D1975" s="59">
        <v>592683.18519266753</v>
      </c>
      <c r="E1975" s="77">
        <f t="shared" si="40"/>
        <v>6494375.2606112231</v>
      </c>
    </row>
    <row r="1976" spans="1:5" x14ac:dyDescent="0.3">
      <c r="A1976" s="78">
        <v>1969</v>
      </c>
      <c r="B1976" s="58">
        <v>1266325.1556426021</v>
      </c>
      <c r="C1976" s="59">
        <v>6872609.5726437112</v>
      </c>
      <c r="D1976" s="59">
        <v>239175.53501930114</v>
      </c>
      <c r="E1976" s="77">
        <f t="shared" si="40"/>
        <v>8378110.2633056138</v>
      </c>
    </row>
    <row r="1977" spans="1:5" x14ac:dyDescent="0.3">
      <c r="A1977" s="78">
        <v>1970</v>
      </c>
      <c r="B1977" s="58">
        <v>3528771.8858178165</v>
      </c>
      <c r="C1977" s="59">
        <v>3020370.1612697653</v>
      </c>
      <c r="D1977" s="59">
        <v>273850.40917650633</v>
      </c>
      <c r="E1977" s="77">
        <f t="shared" si="40"/>
        <v>6822992.4562640879</v>
      </c>
    </row>
    <row r="1978" spans="1:5" x14ac:dyDescent="0.3">
      <c r="A1978" s="78">
        <v>1971</v>
      </c>
      <c r="B1978" s="58">
        <v>6847540.2621409921</v>
      </c>
      <c r="C1978" s="59">
        <v>38634365.258949071</v>
      </c>
      <c r="D1978" s="59">
        <v>1054042.9529678412</v>
      </c>
      <c r="E1978" s="77">
        <f t="shared" si="40"/>
        <v>46535948.474057898</v>
      </c>
    </row>
    <row r="1979" spans="1:5" x14ac:dyDescent="0.3">
      <c r="A1979" s="78">
        <v>1972</v>
      </c>
      <c r="B1979" s="58">
        <v>13022684.084739085</v>
      </c>
      <c r="C1979" s="59">
        <v>5268197.5724200755</v>
      </c>
      <c r="D1979" s="59">
        <v>2582252.3890243731</v>
      </c>
      <c r="E1979" s="77">
        <f t="shared" si="40"/>
        <v>20873134.046183534</v>
      </c>
    </row>
    <row r="1980" spans="1:5" x14ac:dyDescent="0.3">
      <c r="A1980" s="78">
        <v>1973</v>
      </c>
      <c r="B1980" s="58">
        <v>1493535.6881912765</v>
      </c>
      <c r="C1980" s="59">
        <v>6054983.5686733974</v>
      </c>
      <c r="D1980" s="59">
        <v>0</v>
      </c>
      <c r="E1980" s="77">
        <f t="shared" si="40"/>
        <v>7548519.2568646744</v>
      </c>
    </row>
    <row r="1981" spans="1:5" x14ac:dyDescent="0.3">
      <c r="A1981" s="78">
        <v>1974</v>
      </c>
      <c r="B1981" s="58">
        <v>7733669.2826311495</v>
      </c>
      <c r="C1981" s="59">
        <v>0</v>
      </c>
      <c r="D1981" s="59">
        <v>3967990.3826866266</v>
      </c>
      <c r="E1981" s="77">
        <f t="shared" si="40"/>
        <v>11701659.665317776</v>
      </c>
    </row>
    <row r="1982" spans="1:5" x14ac:dyDescent="0.3">
      <c r="A1982" s="78">
        <v>1975</v>
      </c>
      <c r="B1982" s="58">
        <v>22424116.681839135</v>
      </c>
      <c r="C1982" s="59">
        <v>12316252.98036363</v>
      </c>
      <c r="D1982" s="59">
        <v>23400.384965045945</v>
      </c>
      <c r="E1982" s="77">
        <f t="shared" si="40"/>
        <v>34763770.047167808</v>
      </c>
    </row>
    <row r="1983" spans="1:5" x14ac:dyDescent="0.3">
      <c r="A1983" s="78">
        <v>1976</v>
      </c>
      <c r="B1983" s="58">
        <v>12924123.33351884</v>
      </c>
      <c r="C1983" s="59">
        <v>15961022.828033298</v>
      </c>
      <c r="D1983" s="59">
        <v>4063585.8309310307</v>
      </c>
      <c r="E1983" s="77">
        <f t="shared" si="40"/>
        <v>32948731.992483169</v>
      </c>
    </row>
    <row r="1984" spans="1:5" x14ac:dyDescent="0.3">
      <c r="A1984" s="78">
        <v>1977</v>
      </c>
      <c r="B1984" s="58">
        <v>12005040.432665311</v>
      </c>
      <c r="C1984" s="59">
        <v>2408076.1456336491</v>
      </c>
      <c r="D1984" s="59">
        <v>0</v>
      </c>
      <c r="E1984" s="77">
        <f t="shared" si="40"/>
        <v>14413116.57829896</v>
      </c>
    </row>
    <row r="1985" spans="1:5" x14ac:dyDescent="0.3">
      <c r="A1985" s="78">
        <v>1978</v>
      </c>
      <c r="B1985" s="58">
        <v>4690986.4539917493</v>
      </c>
      <c r="C1985" s="59">
        <v>3239714.5905984514</v>
      </c>
      <c r="D1985" s="59">
        <v>1359237.1020520064</v>
      </c>
      <c r="E1985" s="77">
        <f t="shared" si="40"/>
        <v>9289938.1466422081</v>
      </c>
    </row>
    <row r="1986" spans="1:5" x14ac:dyDescent="0.3">
      <c r="A1986" s="78">
        <v>1979</v>
      </c>
      <c r="B1986" s="58">
        <v>31350541.332327757</v>
      </c>
      <c r="C1986" s="59">
        <v>10727144.103066945</v>
      </c>
      <c r="D1986" s="59">
        <v>1373607.9457589218</v>
      </c>
      <c r="E1986" s="77">
        <f t="shared" si="40"/>
        <v>43451293.381153628</v>
      </c>
    </row>
    <row r="1987" spans="1:5" x14ac:dyDescent="0.3">
      <c r="A1987" s="78">
        <v>1980</v>
      </c>
      <c r="B1987" s="58">
        <v>11810658.761735624</v>
      </c>
      <c r="C1987" s="59">
        <v>8733514.8888055421</v>
      </c>
      <c r="D1987" s="59">
        <v>2396905.2409178992</v>
      </c>
      <c r="E1987" s="77">
        <f t="shared" si="40"/>
        <v>22941078.891459063</v>
      </c>
    </row>
    <row r="1988" spans="1:5" x14ac:dyDescent="0.3">
      <c r="A1988" s="78">
        <v>1981</v>
      </c>
      <c r="B1988" s="58">
        <v>2085649.5019779135</v>
      </c>
      <c r="C1988" s="59">
        <v>4136173.3273728732</v>
      </c>
      <c r="D1988" s="59">
        <v>832068.93998234894</v>
      </c>
      <c r="E1988" s="77">
        <f t="shared" si="40"/>
        <v>7053891.7693331353</v>
      </c>
    </row>
    <row r="1989" spans="1:5" x14ac:dyDescent="0.3">
      <c r="A1989" s="78">
        <v>1982</v>
      </c>
      <c r="B1989" s="58">
        <v>10373781.110617349</v>
      </c>
      <c r="C1989" s="59">
        <v>6714488.6322732959</v>
      </c>
      <c r="D1989" s="59">
        <v>646215.29804996774</v>
      </c>
      <c r="E1989" s="77">
        <f t="shared" si="40"/>
        <v>17734485.040940613</v>
      </c>
    </row>
    <row r="1990" spans="1:5" x14ac:dyDescent="0.3">
      <c r="A1990" s="78">
        <v>1983</v>
      </c>
      <c r="B1990" s="58">
        <v>1065754.1374349932</v>
      </c>
      <c r="C1990" s="59">
        <v>3990963.4508845382</v>
      </c>
      <c r="D1990" s="59">
        <v>7233129.4872547658</v>
      </c>
      <c r="E1990" s="77">
        <f t="shared" si="40"/>
        <v>12289847.075574297</v>
      </c>
    </row>
    <row r="1991" spans="1:5" x14ac:dyDescent="0.3">
      <c r="A1991" s="78">
        <v>1984</v>
      </c>
      <c r="B1991" s="58">
        <v>6553885.7491213549</v>
      </c>
      <c r="C1991" s="59">
        <v>12016249.973033853</v>
      </c>
      <c r="D1991" s="59">
        <v>6929813.2485221373</v>
      </c>
      <c r="E1991" s="77">
        <f t="shared" si="40"/>
        <v>25499948.970677342</v>
      </c>
    </row>
    <row r="1992" spans="1:5" x14ac:dyDescent="0.3">
      <c r="A1992" s="78">
        <v>1985</v>
      </c>
      <c r="B1992" s="58">
        <v>2214133.3969100667</v>
      </c>
      <c r="C1992" s="59">
        <v>1829927.1729297126</v>
      </c>
      <c r="D1992" s="59">
        <v>820006.15325269906</v>
      </c>
      <c r="E1992" s="77">
        <f t="shared" si="40"/>
        <v>4864066.7230924787</v>
      </c>
    </row>
    <row r="1993" spans="1:5" x14ac:dyDescent="0.3">
      <c r="A1993" s="78">
        <v>1986</v>
      </c>
      <c r="B1993" s="58">
        <v>16526314.366057556</v>
      </c>
      <c r="C1993" s="59">
        <v>2845205.3361154874</v>
      </c>
      <c r="D1993" s="59">
        <v>0</v>
      </c>
      <c r="E1993" s="77">
        <f t="shared" ref="E1993:E2056" si="41">SUM(B1993:D1993)</f>
        <v>19371519.702173043</v>
      </c>
    </row>
    <row r="1994" spans="1:5" x14ac:dyDescent="0.3">
      <c r="A1994" s="78">
        <v>1987</v>
      </c>
      <c r="B1994" s="58">
        <v>35432372.346120819</v>
      </c>
      <c r="C1994" s="59">
        <v>19605311.605434038</v>
      </c>
      <c r="D1994" s="59">
        <v>19174898.385676216</v>
      </c>
      <c r="E1994" s="77">
        <f t="shared" si="41"/>
        <v>74212582.33723107</v>
      </c>
    </row>
    <row r="1995" spans="1:5" x14ac:dyDescent="0.3">
      <c r="A1995" s="78">
        <v>1988</v>
      </c>
      <c r="B1995" s="58">
        <v>6083528.3175713206</v>
      </c>
      <c r="C1995" s="59">
        <v>11532789.132125774</v>
      </c>
      <c r="D1995" s="59">
        <v>6398541.8743984625</v>
      </c>
      <c r="E1995" s="77">
        <f t="shared" si="41"/>
        <v>24014859.324095558</v>
      </c>
    </row>
    <row r="1996" spans="1:5" x14ac:dyDescent="0.3">
      <c r="A1996" s="78">
        <v>1989</v>
      </c>
      <c r="B1996" s="58">
        <v>16607718.715998046</v>
      </c>
      <c r="C1996" s="59">
        <v>7831875.0402006758</v>
      </c>
      <c r="D1996" s="59">
        <v>6264495.624890185</v>
      </c>
      <c r="E1996" s="77">
        <f t="shared" si="41"/>
        <v>30704089.381088909</v>
      </c>
    </row>
    <row r="1997" spans="1:5" x14ac:dyDescent="0.3">
      <c r="A1997" s="78">
        <v>1990</v>
      </c>
      <c r="B1997" s="58">
        <v>2751170.7666604277</v>
      </c>
      <c r="C1997" s="59">
        <v>9542924.2767152097</v>
      </c>
      <c r="D1997" s="59">
        <v>1413543.1991742528</v>
      </c>
      <c r="E1997" s="77">
        <f t="shared" si="41"/>
        <v>13707638.242549891</v>
      </c>
    </row>
    <row r="1998" spans="1:5" x14ac:dyDescent="0.3">
      <c r="A1998" s="78">
        <v>1991</v>
      </c>
      <c r="B1998" s="58">
        <v>17578554.609707121</v>
      </c>
      <c r="C1998" s="59">
        <v>10902151.160192823</v>
      </c>
      <c r="D1998" s="59">
        <v>2446302.7608382469</v>
      </c>
      <c r="E1998" s="77">
        <f t="shared" si="41"/>
        <v>30927008.53073819</v>
      </c>
    </row>
    <row r="1999" spans="1:5" x14ac:dyDescent="0.3">
      <c r="A1999" s="78">
        <v>1992</v>
      </c>
      <c r="B1999" s="58">
        <v>4459199.2847943278</v>
      </c>
      <c r="C1999" s="59">
        <v>11116950.519169141</v>
      </c>
      <c r="D1999" s="59">
        <v>1834585.4176120735</v>
      </c>
      <c r="E1999" s="77">
        <f t="shared" si="41"/>
        <v>17410735.22157554</v>
      </c>
    </row>
    <row r="2000" spans="1:5" x14ac:dyDescent="0.3">
      <c r="A2000" s="78">
        <v>1993</v>
      </c>
      <c r="B2000" s="58">
        <v>9228789.3459875379</v>
      </c>
      <c r="C2000" s="59">
        <v>1158649.7955533683</v>
      </c>
      <c r="D2000" s="59">
        <v>77782.755387235724</v>
      </c>
      <c r="E2000" s="77">
        <f t="shared" si="41"/>
        <v>10465221.896928141</v>
      </c>
    </row>
    <row r="2001" spans="1:5" x14ac:dyDescent="0.3">
      <c r="A2001" s="78">
        <v>1994</v>
      </c>
      <c r="B2001" s="58">
        <v>12809946.159086166</v>
      </c>
      <c r="C2001" s="59">
        <v>934549.44505734695</v>
      </c>
      <c r="D2001" s="59">
        <v>212164.78728201106</v>
      </c>
      <c r="E2001" s="77">
        <f t="shared" si="41"/>
        <v>13956660.391425524</v>
      </c>
    </row>
    <row r="2002" spans="1:5" x14ac:dyDescent="0.3">
      <c r="A2002" s="78">
        <v>1995</v>
      </c>
      <c r="B2002" s="58">
        <v>1309847.9550917728</v>
      </c>
      <c r="C2002" s="59">
        <v>7387848.2343243398</v>
      </c>
      <c r="D2002" s="59">
        <v>430444.33808365534</v>
      </c>
      <c r="E2002" s="77">
        <f t="shared" si="41"/>
        <v>9128140.527499767</v>
      </c>
    </row>
    <row r="2003" spans="1:5" x14ac:dyDescent="0.3">
      <c r="A2003" s="78">
        <v>1996</v>
      </c>
      <c r="B2003" s="58">
        <v>5836224.8982342836</v>
      </c>
      <c r="C2003" s="59">
        <v>11925552.988775631</v>
      </c>
      <c r="D2003" s="59">
        <v>5120808.8264924604</v>
      </c>
      <c r="E2003" s="77">
        <f t="shared" si="41"/>
        <v>22882586.713502377</v>
      </c>
    </row>
    <row r="2004" spans="1:5" x14ac:dyDescent="0.3">
      <c r="A2004" s="78">
        <v>1997</v>
      </c>
      <c r="B2004" s="58">
        <v>11832266.363235611</v>
      </c>
      <c r="C2004" s="59">
        <v>16467374.271251865</v>
      </c>
      <c r="D2004" s="59">
        <v>17745504.754106913</v>
      </c>
      <c r="E2004" s="77">
        <f t="shared" si="41"/>
        <v>46045145.388594389</v>
      </c>
    </row>
    <row r="2005" spans="1:5" x14ac:dyDescent="0.3">
      <c r="A2005" s="78">
        <v>1998</v>
      </c>
      <c r="B2005" s="58">
        <v>3198878.0095865862</v>
      </c>
      <c r="C2005" s="59">
        <v>4878185.5131894154</v>
      </c>
      <c r="D2005" s="59">
        <v>1325932.6867154052</v>
      </c>
      <c r="E2005" s="77">
        <f t="shared" si="41"/>
        <v>9402996.2094914075</v>
      </c>
    </row>
    <row r="2006" spans="1:5" x14ac:dyDescent="0.3">
      <c r="A2006" s="78">
        <v>1999</v>
      </c>
      <c r="B2006" s="58">
        <v>14588694.02327593</v>
      </c>
      <c r="C2006" s="59">
        <v>2705867.994722479</v>
      </c>
      <c r="D2006" s="59">
        <v>1969733.9367473929</v>
      </c>
      <c r="E2006" s="77">
        <f t="shared" si="41"/>
        <v>19264295.954745803</v>
      </c>
    </row>
    <row r="2007" spans="1:5" x14ac:dyDescent="0.3">
      <c r="A2007" s="78">
        <v>2000</v>
      </c>
      <c r="B2007" s="58">
        <v>14540639.112198725</v>
      </c>
      <c r="C2007" s="59">
        <v>6739659.2519648885</v>
      </c>
      <c r="D2007" s="59">
        <v>208837.34617677928</v>
      </c>
      <c r="E2007" s="77">
        <f t="shared" si="41"/>
        <v>21489135.710340396</v>
      </c>
    </row>
    <row r="2008" spans="1:5" x14ac:dyDescent="0.3">
      <c r="A2008" s="78">
        <v>2001</v>
      </c>
      <c r="B2008" s="58">
        <v>928986.86861031968</v>
      </c>
      <c r="C2008" s="59">
        <v>13026237.971264884</v>
      </c>
      <c r="D2008" s="59">
        <v>773569.37239122565</v>
      </c>
      <c r="E2008" s="77">
        <f t="shared" si="41"/>
        <v>14728794.212266428</v>
      </c>
    </row>
    <row r="2009" spans="1:5" x14ac:dyDescent="0.3">
      <c r="A2009" s="78">
        <v>2002</v>
      </c>
      <c r="B2009" s="58">
        <v>3602385.4922818583</v>
      </c>
      <c r="C2009" s="59">
        <v>0</v>
      </c>
      <c r="D2009" s="59">
        <v>0</v>
      </c>
      <c r="E2009" s="77">
        <f t="shared" si="41"/>
        <v>3602385.4922818583</v>
      </c>
    </row>
    <row r="2010" spans="1:5" x14ac:dyDescent="0.3">
      <c r="A2010" s="78">
        <v>2003</v>
      </c>
      <c r="B2010" s="58">
        <v>3188138.6021313402</v>
      </c>
      <c r="C2010" s="59">
        <v>9902038.2719248869</v>
      </c>
      <c r="D2010" s="59">
        <v>0</v>
      </c>
      <c r="E2010" s="77">
        <f t="shared" si="41"/>
        <v>13090176.874056228</v>
      </c>
    </row>
    <row r="2011" spans="1:5" x14ac:dyDescent="0.3">
      <c r="A2011" s="78">
        <v>2004</v>
      </c>
      <c r="B2011" s="58">
        <v>4018503.3396661128</v>
      </c>
      <c r="C2011" s="59">
        <v>5386922.4541575238</v>
      </c>
      <c r="D2011" s="59">
        <v>9620320.016238872</v>
      </c>
      <c r="E2011" s="77">
        <f t="shared" si="41"/>
        <v>19025745.810062509</v>
      </c>
    </row>
    <row r="2012" spans="1:5" x14ac:dyDescent="0.3">
      <c r="A2012" s="78">
        <v>2005</v>
      </c>
      <c r="B2012" s="58">
        <v>3477806.0640846402</v>
      </c>
      <c r="C2012" s="59">
        <v>5535590.1614366909</v>
      </c>
      <c r="D2012" s="59">
        <v>1120002.0968946139</v>
      </c>
      <c r="E2012" s="77">
        <f t="shared" si="41"/>
        <v>10133398.322415946</v>
      </c>
    </row>
    <row r="2013" spans="1:5" x14ac:dyDescent="0.3">
      <c r="A2013" s="78">
        <v>2006</v>
      </c>
      <c r="B2013" s="58">
        <v>11416842.356579984</v>
      </c>
      <c r="C2013" s="59">
        <v>3771895.0990065541</v>
      </c>
      <c r="D2013" s="59">
        <v>153939.18929425901</v>
      </c>
      <c r="E2013" s="77">
        <f t="shared" si="41"/>
        <v>15342676.644880796</v>
      </c>
    </row>
    <row r="2014" spans="1:5" x14ac:dyDescent="0.3">
      <c r="A2014" s="78">
        <v>2007</v>
      </c>
      <c r="B2014" s="58">
        <v>7356044.7425845778</v>
      </c>
      <c r="C2014" s="59">
        <v>17782649.476458941</v>
      </c>
      <c r="D2014" s="59">
        <v>1259950.3989088682</v>
      </c>
      <c r="E2014" s="77">
        <f t="shared" si="41"/>
        <v>26398644.617952388</v>
      </c>
    </row>
    <row r="2015" spans="1:5" x14ac:dyDescent="0.3">
      <c r="A2015" s="78">
        <v>2008</v>
      </c>
      <c r="B2015" s="58">
        <v>10713841.531177403</v>
      </c>
      <c r="C2015" s="59">
        <v>22871118.043634467</v>
      </c>
      <c r="D2015" s="59">
        <v>0</v>
      </c>
      <c r="E2015" s="77">
        <f t="shared" si="41"/>
        <v>33584959.574811868</v>
      </c>
    </row>
    <row r="2016" spans="1:5" x14ac:dyDescent="0.3">
      <c r="A2016" s="78">
        <v>2009</v>
      </c>
      <c r="B2016" s="58">
        <v>12723714.115582278</v>
      </c>
      <c r="C2016" s="59">
        <v>6782272.9305721968</v>
      </c>
      <c r="D2016" s="59">
        <v>8333207.6417495571</v>
      </c>
      <c r="E2016" s="77">
        <f t="shared" si="41"/>
        <v>27839194.687904034</v>
      </c>
    </row>
    <row r="2017" spans="1:5" x14ac:dyDescent="0.3">
      <c r="A2017" s="78">
        <v>2010</v>
      </c>
      <c r="B2017" s="58">
        <v>1504811.2826675822</v>
      </c>
      <c r="C2017" s="59">
        <v>3687341.0319272466</v>
      </c>
      <c r="D2017" s="59">
        <v>239853.3239618809</v>
      </c>
      <c r="E2017" s="77">
        <f t="shared" si="41"/>
        <v>5432005.6385567095</v>
      </c>
    </row>
    <row r="2018" spans="1:5" x14ac:dyDescent="0.3">
      <c r="A2018" s="78">
        <v>2011</v>
      </c>
      <c r="B2018" s="58">
        <v>6070852.0278075011</v>
      </c>
      <c r="C2018" s="59">
        <v>7530222.3799198512</v>
      </c>
      <c r="D2018" s="59">
        <v>114847.12907886539</v>
      </c>
      <c r="E2018" s="77">
        <f t="shared" si="41"/>
        <v>13715921.536806218</v>
      </c>
    </row>
    <row r="2019" spans="1:5" x14ac:dyDescent="0.3">
      <c r="A2019" s="78">
        <v>2012</v>
      </c>
      <c r="B2019" s="58">
        <v>15529633.093889074</v>
      </c>
      <c r="C2019" s="59">
        <v>9134303.2268442549</v>
      </c>
      <c r="D2019" s="59">
        <v>355666.81871782243</v>
      </c>
      <c r="E2019" s="77">
        <f t="shared" si="41"/>
        <v>25019603.139451154</v>
      </c>
    </row>
    <row r="2020" spans="1:5" x14ac:dyDescent="0.3">
      <c r="A2020" s="78">
        <v>2013</v>
      </c>
      <c r="B2020" s="58">
        <v>15984264.757362887</v>
      </c>
      <c r="C2020" s="59">
        <v>5304011.7270798227</v>
      </c>
      <c r="D2020" s="59">
        <v>3433913.6456628442</v>
      </c>
      <c r="E2020" s="77">
        <f t="shared" si="41"/>
        <v>24722190.130105555</v>
      </c>
    </row>
    <row r="2021" spans="1:5" x14ac:dyDescent="0.3">
      <c r="A2021" s="78">
        <v>2014</v>
      </c>
      <c r="B2021" s="58">
        <v>18711496.189423285</v>
      </c>
      <c r="C2021" s="59">
        <v>2051857.2757329263</v>
      </c>
      <c r="D2021" s="59">
        <v>1686579.9745982587</v>
      </c>
      <c r="E2021" s="77">
        <f t="shared" si="41"/>
        <v>22449933.439754471</v>
      </c>
    </row>
    <row r="2022" spans="1:5" x14ac:dyDescent="0.3">
      <c r="A2022" s="78">
        <v>2015</v>
      </c>
      <c r="B2022" s="58">
        <v>7160204.2736226423</v>
      </c>
      <c r="C2022" s="59">
        <v>0</v>
      </c>
      <c r="D2022" s="59">
        <v>0</v>
      </c>
      <c r="E2022" s="77">
        <f t="shared" si="41"/>
        <v>7160204.2736226423</v>
      </c>
    </row>
    <row r="2023" spans="1:5" x14ac:dyDescent="0.3">
      <c r="A2023" s="78">
        <v>2016</v>
      </c>
      <c r="B2023" s="58">
        <v>1565344.0381510104</v>
      </c>
      <c r="C2023" s="59">
        <v>3675643.0532899955</v>
      </c>
      <c r="D2023" s="59">
        <v>577183.44957154675</v>
      </c>
      <c r="E2023" s="77">
        <f t="shared" si="41"/>
        <v>5818170.5410125526</v>
      </c>
    </row>
    <row r="2024" spans="1:5" x14ac:dyDescent="0.3">
      <c r="A2024" s="78">
        <v>2017</v>
      </c>
      <c r="B2024" s="58">
        <v>10984579.731942441</v>
      </c>
      <c r="C2024" s="59">
        <v>4848628.3905738462</v>
      </c>
      <c r="D2024" s="59">
        <v>1882047.1096673585</v>
      </c>
      <c r="E2024" s="77">
        <f t="shared" si="41"/>
        <v>17715255.232183646</v>
      </c>
    </row>
    <row r="2025" spans="1:5" x14ac:dyDescent="0.3">
      <c r="A2025" s="78">
        <v>2018</v>
      </c>
      <c r="B2025" s="58">
        <v>36738893.156862468</v>
      </c>
      <c r="C2025" s="59">
        <v>20560842.094138488</v>
      </c>
      <c r="D2025" s="59">
        <v>649991.89860254119</v>
      </c>
      <c r="E2025" s="77">
        <f t="shared" si="41"/>
        <v>57949727.149603494</v>
      </c>
    </row>
    <row r="2026" spans="1:5" x14ac:dyDescent="0.3">
      <c r="A2026" s="78">
        <v>2019</v>
      </c>
      <c r="B2026" s="58">
        <v>1527295.9593240274</v>
      </c>
      <c r="C2026" s="59">
        <v>4515607.6229732437</v>
      </c>
      <c r="D2026" s="59">
        <v>11513393.386390548</v>
      </c>
      <c r="E2026" s="77">
        <f t="shared" si="41"/>
        <v>17556296.968687817</v>
      </c>
    </row>
    <row r="2027" spans="1:5" x14ac:dyDescent="0.3">
      <c r="A2027" s="78">
        <v>2020</v>
      </c>
      <c r="B2027" s="58">
        <v>4574606.9434307842</v>
      </c>
      <c r="C2027" s="59">
        <v>0</v>
      </c>
      <c r="D2027" s="59">
        <v>259601.27102544266</v>
      </c>
      <c r="E2027" s="77">
        <f t="shared" si="41"/>
        <v>4834208.2144562267</v>
      </c>
    </row>
    <row r="2028" spans="1:5" x14ac:dyDescent="0.3">
      <c r="A2028" s="78">
        <v>2021</v>
      </c>
      <c r="B2028" s="58">
        <v>37697078.902725771</v>
      </c>
      <c r="C2028" s="59">
        <v>10918725.398256749</v>
      </c>
      <c r="D2028" s="59">
        <v>213052.21394547902</v>
      </c>
      <c r="E2028" s="77">
        <f t="shared" si="41"/>
        <v>48828856.514927998</v>
      </c>
    </row>
    <row r="2029" spans="1:5" x14ac:dyDescent="0.3">
      <c r="A2029" s="78">
        <v>2022</v>
      </c>
      <c r="B2029" s="58">
        <v>14982057.958594777</v>
      </c>
      <c r="C2029" s="59">
        <v>6981865.7587740514</v>
      </c>
      <c r="D2029" s="59">
        <v>819409.81342719728</v>
      </c>
      <c r="E2029" s="77">
        <f t="shared" si="41"/>
        <v>22783333.530796025</v>
      </c>
    </row>
    <row r="2030" spans="1:5" x14ac:dyDescent="0.3">
      <c r="A2030" s="78">
        <v>2023</v>
      </c>
      <c r="B2030" s="58">
        <v>7349426.1307265358</v>
      </c>
      <c r="C2030" s="59">
        <v>9668447.3275588453</v>
      </c>
      <c r="D2030" s="59">
        <v>1075520.0297276617</v>
      </c>
      <c r="E2030" s="77">
        <f t="shared" si="41"/>
        <v>18093393.48801304</v>
      </c>
    </row>
    <row r="2031" spans="1:5" x14ac:dyDescent="0.3">
      <c r="A2031" s="78">
        <v>2024</v>
      </c>
      <c r="B2031" s="58">
        <v>877887.84810915007</v>
      </c>
      <c r="C2031" s="59">
        <v>6712925.1202303097</v>
      </c>
      <c r="D2031" s="59">
        <v>3299097.6800339893</v>
      </c>
      <c r="E2031" s="77">
        <f t="shared" si="41"/>
        <v>10889910.648373449</v>
      </c>
    </row>
    <row r="2032" spans="1:5" x14ac:dyDescent="0.3">
      <c r="A2032" s="78">
        <v>2025</v>
      </c>
      <c r="B2032" s="58">
        <v>450531.37263507594</v>
      </c>
      <c r="C2032" s="59">
        <v>3897451.4158180309</v>
      </c>
      <c r="D2032" s="59">
        <v>2619286.3687402043</v>
      </c>
      <c r="E2032" s="77">
        <f t="shared" si="41"/>
        <v>6967269.1571933106</v>
      </c>
    </row>
    <row r="2033" spans="1:5" x14ac:dyDescent="0.3">
      <c r="A2033" s="78">
        <v>2026</v>
      </c>
      <c r="B2033" s="58">
        <v>17083602.582162529</v>
      </c>
      <c r="C2033" s="59">
        <v>0</v>
      </c>
      <c r="D2033" s="59">
        <v>6380327.7287576469</v>
      </c>
      <c r="E2033" s="77">
        <f t="shared" si="41"/>
        <v>23463930.310920175</v>
      </c>
    </row>
    <row r="2034" spans="1:5" x14ac:dyDescent="0.3">
      <c r="A2034" s="78">
        <v>2027</v>
      </c>
      <c r="B2034" s="58">
        <v>11820196.533416243</v>
      </c>
      <c r="C2034" s="59">
        <v>0</v>
      </c>
      <c r="D2034" s="59">
        <v>454878.15381729021</v>
      </c>
      <c r="E2034" s="77">
        <f t="shared" si="41"/>
        <v>12275074.687233534</v>
      </c>
    </row>
    <row r="2035" spans="1:5" x14ac:dyDescent="0.3">
      <c r="A2035" s="78">
        <v>2028</v>
      </c>
      <c r="B2035" s="58">
        <v>3879920.3230552385</v>
      </c>
      <c r="C2035" s="59">
        <v>9265337.645879522</v>
      </c>
      <c r="D2035" s="59">
        <v>0</v>
      </c>
      <c r="E2035" s="77">
        <f t="shared" si="41"/>
        <v>13145257.968934759</v>
      </c>
    </row>
    <row r="2036" spans="1:5" x14ac:dyDescent="0.3">
      <c r="A2036" s="78">
        <v>2029</v>
      </c>
      <c r="B2036" s="58">
        <v>11800682.479161482</v>
      </c>
      <c r="C2036" s="59">
        <v>7992554.9072435964</v>
      </c>
      <c r="D2036" s="59">
        <v>2241115.9930013348</v>
      </c>
      <c r="E2036" s="77">
        <f t="shared" si="41"/>
        <v>22034353.379406415</v>
      </c>
    </row>
    <row r="2037" spans="1:5" x14ac:dyDescent="0.3">
      <c r="A2037" s="78">
        <v>2030</v>
      </c>
      <c r="B2037" s="58">
        <v>1145654.3269712096</v>
      </c>
      <c r="C2037" s="59">
        <v>0</v>
      </c>
      <c r="D2037" s="59">
        <v>0</v>
      </c>
      <c r="E2037" s="77">
        <f t="shared" si="41"/>
        <v>1145654.3269712096</v>
      </c>
    </row>
    <row r="2038" spans="1:5" x14ac:dyDescent="0.3">
      <c r="A2038" s="78">
        <v>2031</v>
      </c>
      <c r="B2038" s="58">
        <v>2416021.6083919737</v>
      </c>
      <c r="C2038" s="59">
        <v>395351.81939380377</v>
      </c>
      <c r="D2038" s="59">
        <v>15972305.345196206</v>
      </c>
      <c r="E2038" s="77">
        <f t="shared" si="41"/>
        <v>18783678.772981983</v>
      </c>
    </row>
    <row r="2039" spans="1:5" x14ac:dyDescent="0.3">
      <c r="A2039" s="78">
        <v>2032</v>
      </c>
      <c r="B2039" s="58">
        <v>1687181.6622394999</v>
      </c>
      <c r="C2039" s="59">
        <v>5609890.7922905451</v>
      </c>
      <c r="D2039" s="59">
        <v>1195128.0595327443</v>
      </c>
      <c r="E2039" s="77">
        <f t="shared" si="41"/>
        <v>8492200.5140627902</v>
      </c>
    </row>
    <row r="2040" spans="1:5" x14ac:dyDescent="0.3">
      <c r="A2040" s="78">
        <v>2033</v>
      </c>
      <c r="B2040" s="58">
        <v>6713777.4201774159</v>
      </c>
      <c r="C2040" s="59">
        <v>0</v>
      </c>
      <c r="D2040" s="59">
        <v>646193.41021396627</v>
      </c>
      <c r="E2040" s="77">
        <f t="shared" si="41"/>
        <v>7359970.8303913819</v>
      </c>
    </row>
    <row r="2041" spans="1:5" x14ac:dyDescent="0.3">
      <c r="A2041" s="78">
        <v>2034</v>
      </c>
      <c r="B2041" s="58">
        <v>13611529.618148182</v>
      </c>
      <c r="C2041" s="59">
        <v>4572154.5499355681</v>
      </c>
      <c r="D2041" s="59">
        <v>153938.49183488567</v>
      </c>
      <c r="E2041" s="77">
        <f t="shared" si="41"/>
        <v>18337622.659918636</v>
      </c>
    </row>
    <row r="2042" spans="1:5" x14ac:dyDescent="0.3">
      <c r="A2042" s="78">
        <v>2035</v>
      </c>
      <c r="B2042" s="58">
        <v>8401038.8532218505</v>
      </c>
      <c r="C2042" s="59">
        <v>19236790.61464059</v>
      </c>
      <c r="D2042" s="59">
        <v>9875348.2503358461</v>
      </c>
      <c r="E2042" s="77">
        <f t="shared" si="41"/>
        <v>37513177.718198285</v>
      </c>
    </row>
    <row r="2043" spans="1:5" x14ac:dyDescent="0.3">
      <c r="A2043" s="78">
        <v>2036</v>
      </c>
      <c r="B2043" s="58">
        <v>1634670.9976452936</v>
      </c>
      <c r="C2043" s="59">
        <v>14551769.863187483</v>
      </c>
      <c r="D2043" s="59">
        <v>0</v>
      </c>
      <c r="E2043" s="77">
        <f t="shared" si="41"/>
        <v>16186440.860832777</v>
      </c>
    </row>
    <row r="2044" spans="1:5" x14ac:dyDescent="0.3">
      <c r="A2044" s="78">
        <v>2037</v>
      </c>
      <c r="B2044" s="58">
        <v>5434697.0940553276</v>
      </c>
      <c r="C2044" s="59">
        <v>4225092.232059407</v>
      </c>
      <c r="D2044" s="59">
        <v>0</v>
      </c>
      <c r="E2044" s="77">
        <f t="shared" si="41"/>
        <v>9659789.3261147346</v>
      </c>
    </row>
    <row r="2045" spans="1:5" x14ac:dyDescent="0.3">
      <c r="A2045" s="78">
        <v>2038</v>
      </c>
      <c r="B2045" s="58">
        <v>5942765.9287191574</v>
      </c>
      <c r="C2045" s="59">
        <v>1315600.387017258</v>
      </c>
      <c r="D2045" s="59">
        <v>5093705.8746424662</v>
      </c>
      <c r="E2045" s="77">
        <f t="shared" si="41"/>
        <v>12352072.190378882</v>
      </c>
    </row>
    <row r="2046" spans="1:5" x14ac:dyDescent="0.3">
      <c r="A2046" s="78">
        <v>2039</v>
      </c>
      <c r="B2046" s="58">
        <v>2273879.7389419191</v>
      </c>
      <c r="C2046" s="59">
        <v>5652510.3416234786</v>
      </c>
      <c r="D2046" s="59">
        <v>573753.78938548383</v>
      </c>
      <c r="E2046" s="77">
        <f t="shared" si="41"/>
        <v>8500143.8699508812</v>
      </c>
    </row>
    <row r="2047" spans="1:5" x14ac:dyDescent="0.3">
      <c r="A2047" s="78">
        <v>2040</v>
      </c>
      <c r="B2047" s="58">
        <v>29257049.33117817</v>
      </c>
      <c r="C2047" s="59">
        <v>33882475.092809685</v>
      </c>
      <c r="D2047" s="59">
        <v>1584413.428309839</v>
      </c>
      <c r="E2047" s="77">
        <f t="shared" si="41"/>
        <v>64723937.852297686</v>
      </c>
    </row>
    <row r="2048" spans="1:5" x14ac:dyDescent="0.3">
      <c r="A2048" s="78">
        <v>2041</v>
      </c>
      <c r="B2048" s="58">
        <v>7176379.3577543292</v>
      </c>
      <c r="C2048" s="59">
        <v>13062060.450035777</v>
      </c>
      <c r="D2048" s="59">
        <v>1033531.6955442453</v>
      </c>
      <c r="E2048" s="77">
        <f t="shared" si="41"/>
        <v>21271971.503334355</v>
      </c>
    </row>
    <row r="2049" spans="1:5" x14ac:dyDescent="0.3">
      <c r="A2049" s="78">
        <v>2042</v>
      </c>
      <c r="B2049" s="58">
        <v>16489145.361399615</v>
      </c>
      <c r="C2049" s="59">
        <v>0</v>
      </c>
      <c r="D2049" s="59">
        <v>6210523.1321617039</v>
      </c>
      <c r="E2049" s="77">
        <f t="shared" si="41"/>
        <v>22699668.49356132</v>
      </c>
    </row>
    <row r="2050" spans="1:5" x14ac:dyDescent="0.3">
      <c r="A2050" s="78">
        <v>2043</v>
      </c>
      <c r="B2050" s="58">
        <v>24485876.574401237</v>
      </c>
      <c r="C2050" s="59">
        <v>24527061.616283983</v>
      </c>
      <c r="D2050" s="59">
        <v>1042171.9022814002</v>
      </c>
      <c r="E2050" s="77">
        <f t="shared" si="41"/>
        <v>50055110.092966624</v>
      </c>
    </row>
    <row r="2051" spans="1:5" x14ac:dyDescent="0.3">
      <c r="A2051" s="78">
        <v>2044</v>
      </c>
      <c r="B2051" s="58">
        <v>6423042.3395068832</v>
      </c>
      <c r="C2051" s="59">
        <v>0</v>
      </c>
      <c r="D2051" s="59">
        <v>1220432.8635640962</v>
      </c>
      <c r="E2051" s="77">
        <f t="shared" si="41"/>
        <v>7643475.2030709796</v>
      </c>
    </row>
    <row r="2052" spans="1:5" x14ac:dyDescent="0.3">
      <c r="A2052" s="78">
        <v>2045</v>
      </c>
      <c r="B2052" s="58">
        <v>7803744.422244858</v>
      </c>
      <c r="C2052" s="59">
        <v>4054488.6973101506</v>
      </c>
      <c r="D2052" s="59">
        <v>1734462.001247427</v>
      </c>
      <c r="E2052" s="77">
        <f t="shared" si="41"/>
        <v>13592695.120802434</v>
      </c>
    </row>
    <row r="2053" spans="1:5" x14ac:dyDescent="0.3">
      <c r="A2053" s="78">
        <v>2046</v>
      </c>
      <c r="B2053" s="58">
        <v>5573607.0028545596</v>
      </c>
      <c r="C2053" s="59">
        <v>31753.338361386948</v>
      </c>
      <c r="D2053" s="59">
        <v>0</v>
      </c>
      <c r="E2053" s="77">
        <f t="shared" si="41"/>
        <v>5605360.3412159467</v>
      </c>
    </row>
    <row r="2054" spans="1:5" x14ac:dyDescent="0.3">
      <c r="A2054" s="78">
        <v>2047</v>
      </c>
      <c r="B2054" s="58">
        <v>5375136.8806560524</v>
      </c>
      <c r="C2054" s="59">
        <v>8942231.0317505002</v>
      </c>
      <c r="D2054" s="59">
        <v>763224.52819722274</v>
      </c>
      <c r="E2054" s="77">
        <f t="shared" si="41"/>
        <v>15080592.440603776</v>
      </c>
    </row>
    <row r="2055" spans="1:5" x14ac:dyDescent="0.3">
      <c r="A2055" s="78">
        <v>2048</v>
      </c>
      <c r="B2055" s="58">
        <v>2414086.8058647639</v>
      </c>
      <c r="C2055" s="59">
        <v>9838679.8427914046</v>
      </c>
      <c r="D2055" s="59">
        <v>5793103.5421674997</v>
      </c>
      <c r="E2055" s="77">
        <f t="shared" si="41"/>
        <v>18045870.190823667</v>
      </c>
    </row>
    <row r="2056" spans="1:5" x14ac:dyDescent="0.3">
      <c r="A2056" s="78">
        <v>2049</v>
      </c>
      <c r="B2056" s="58">
        <v>11604808.129226349</v>
      </c>
      <c r="C2056" s="59">
        <v>8328196.4099786105</v>
      </c>
      <c r="D2056" s="59">
        <v>12565395.078230914</v>
      </c>
      <c r="E2056" s="77">
        <f t="shared" si="41"/>
        <v>32498399.617435873</v>
      </c>
    </row>
    <row r="2057" spans="1:5" x14ac:dyDescent="0.3">
      <c r="A2057" s="78">
        <v>2050</v>
      </c>
      <c r="B2057" s="58">
        <v>10345127.875470711</v>
      </c>
      <c r="C2057" s="59">
        <v>33522646.757948846</v>
      </c>
      <c r="D2057" s="59">
        <v>357743.23543647764</v>
      </c>
      <c r="E2057" s="77">
        <f t="shared" ref="E2057:E2120" si="42">SUM(B2057:D2057)</f>
        <v>44225517.868856035</v>
      </c>
    </row>
    <row r="2058" spans="1:5" x14ac:dyDescent="0.3">
      <c r="A2058" s="78">
        <v>2051</v>
      </c>
      <c r="B2058" s="58">
        <v>13812477.549306471</v>
      </c>
      <c r="C2058" s="59">
        <v>0</v>
      </c>
      <c r="D2058" s="59">
        <v>504149.27025994478</v>
      </c>
      <c r="E2058" s="77">
        <f t="shared" si="42"/>
        <v>14316626.819566416</v>
      </c>
    </row>
    <row r="2059" spans="1:5" x14ac:dyDescent="0.3">
      <c r="A2059" s="78">
        <v>2052</v>
      </c>
      <c r="B2059" s="58">
        <v>6833281.7826406863</v>
      </c>
      <c r="C2059" s="59">
        <v>2505603.125926441</v>
      </c>
      <c r="D2059" s="59">
        <v>610561.61667495791</v>
      </c>
      <c r="E2059" s="77">
        <f t="shared" si="42"/>
        <v>9949446.5252420846</v>
      </c>
    </row>
    <row r="2060" spans="1:5" x14ac:dyDescent="0.3">
      <c r="A2060" s="78">
        <v>2053</v>
      </c>
      <c r="B2060" s="58">
        <v>2026920.364013524</v>
      </c>
      <c r="C2060" s="59">
        <v>0</v>
      </c>
      <c r="D2060" s="59">
        <v>683757.14890878811</v>
      </c>
      <c r="E2060" s="77">
        <f t="shared" si="42"/>
        <v>2710677.5129223121</v>
      </c>
    </row>
    <row r="2061" spans="1:5" x14ac:dyDescent="0.3">
      <c r="A2061" s="78">
        <v>2054</v>
      </c>
      <c r="B2061" s="58">
        <v>9953532.6524773035</v>
      </c>
      <c r="C2061" s="59">
        <v>3070919.0221818378</v>
      </c>
      <c r="D2061" s="59">
        <v>0</v>
      </c>
      <c r="E2061" s="77">
        <f t="shared" si="42"/>
        <v>13024451.67465914</v>
      </c>
    </row>
    <row r="2062" spans="1:5" x14ac:dyDescent="0.3">
      <c r="A2062" s="78">
        <v>2055</v>
      </c>
      <c r="B2062" s="58">
        <v>5589419.7205523057</v>
      </c>
      <c r="C2062" s="59">
        <v>12301366.279416244</v>
      </c>
      <c r="D2062" s="59">
        <v>769736.83151030343</v>
      </c>
      <c r="E2062" s="77">
        <f t="shared" si="42"/>
        <v>18660522.831478853</v>
      </c>
    </row>
    <row r="2063" spans="1:5" x14ac:dyDescent="0.3">
      <c r="A2063" s="78">
        <v>2056</v>
      </c>
      <c r="B2063" s="58">
        <v>13637049.057308344</v>
      </c>
      <c r="C2063" s="59">
        <v>14555718.469855236</v>
      </c>
      <c r="D2063" s="59">
        <v>678693.88868525648</v>
      </c>
      <c r="E2063" s="77">
        <f t="shared" si="42"/>
        <v>28871461.415848836</v>
      </c>
    </row>
    <row r="2064" spans="1:5" x14ac:dyDescent="0.3">
      <c r="A2064" s="78">
        <v>2057</v>
      </c>
      <c r="B2064" s="58">
        <v>7553229.8671698552</v>
      </c>
      <c r="C2064" s="59">
        <v>19627335.607190195</v>
      </c>
      <c r="D2064" s="59">
        <v>1128362.5656659217</v>
      </c>
      <c r="E2064" s="77">
        <f t="shared" si="42"/>
        <v>28308928.040025972</v>
      </c>
    </row>
    <row r="2065" spans="1:5" x14ac:dyDescent="0.3">
      <c r="A2065" s="78">
        <v>2058</v>
      </c>
      <c r="B2065" s="58">
        <v>2535874.0263603716</v>
      </c>
      <c r="C2065" s="59">
        <v>18424923.731961221</v>
      </c>
      <c r="D2065" s="59">
        <v>1115605.692881339</v>
      </c>
      <c r="E2065" s="77">
        <f t="shared" si="42"/>
        <v>22076403.451202929</v>
      </c>
    </row>
    <row r="2066" spans="1:5" x14ac:dyDescent="0.3">
      <c r="A2066" s="78">
        <v>2059</v>
      </c>
      <c r="B2066" s="58">
        <v>12495063.92079038</v>
      </c>
      <c r="C2066" s="59">
        <v>7354771.2778064944</v>
      </c>
      <c r="D2066" s="59">
        <v>2001654.7230300009</v>
      </c>
      <c r="E2066" s="77">
        <f t="shared" si="42"/>
        <v>21851489.921626873</v>
      </c>
    </row>
    <row r="2067" spans="1:5" x14ac:dyDescent="0.3">
      <c r="A2067" s="78">
        <v>2060</v>
      </c>
      <c r="B2067" s="58">
        <v>8110677.5533711873</v>
      </c>
      <c r="C2067" s="59">
        <v>12058828.57140683</v>
      </c>
      <c r="D2067" s="59">
        <v>2920939.3513360857</v>
      </c>
      <c r="E2067" s="77">
        <f t="shared" si="42"/>
        <v>23090445.476114102</v>
      </c>
    </row>
    <row r="2068" spans="1:5" x14ac:dyDescent="0.3">
      <c r="A2068" s="78">
        <v>2061</v>
      </c>
      <c r="B2068" s="58">
        <v>7839188.5364672914</v>
      </c>
      <c r="C2068" s="59">
        <v>1697599.1148017673</v>
      </c>
      <c r="D2068" s="59">
        <v>2118418.6318327202</v>
      </c>
      <c r="E2068" s="77">
        <f t="shared" si="42"/>
        <v>11655206.28310178</v>
      </c>
    </row>
    <row r="2069" spans="1:5" x14ac:dyDescent="0.3">
      <c r="A2069" s="78">
        <v>2062</v>
      </c>
      <c r="B2069" s="58">
        <v>11661234.845311414</v>
      </c>
      <c r="C2069" s="59">
        <v>8132731.71187359</v>
      </c>
      <c r="D2069" s="59">
        <v>2244120.5608569114</v>
      </c>
      <c r="E2069" s="77">
        <f t="shared" si="42"/>
        <v>22038087.118041918</v>
      </c>
    </row>
    <row r="2070" spans="1:5" x14ac:dyDescent="0.3">
      <c r="A2070" s="78">
        <v>2063</v>
      </c>
      <c r="B2070" s="58">
        <v>7415985.8245152943</v>
      </c>
      <c r="C2070" s="59">
        <v>8092766.0921803946</v>
      </c>
      <c r="D2070" s="59">
        <v>1257540.5739380131</v>
      </c>
      <c r="E2070" s="77">
        <f t="shared" si="42"/>
        <v>16766292.4906337</v>
      </c>
    </row>
    <row r="2071" spans="1:5" x14ac:dyDescent="0.3">
      <c r="A2071" s="78">
        <v>2064</v>
      </c>
      <c r="B2071" s="58">
        <v>5029647.165966941</v>
      </c>
      <c r="C2071" s="59">
        <v>6115781.3753770376</v>
      </c>
      <c r="D2071" s="59">
        <v>640924.03789191786</v>
      </c>
      <c r="E2071" s="77">
        <f t="shared" si="42"/>
        <v>11786352.579235896</v>
      </c>
    </row>
    <row r="2072" spans="1:5" x14ac:dyDescent="0.3">
      <c r="A2072" s="78">
        <v>2065</v>
      </c>
      <c r="B2072" s="58">
        <v>9670938.2592626922</v>
      </c>
      <c r="C2072" s="59">
        <v>5781590.9908203213</v>
      </c>
      <c r="D2072" s="59">
        <v>0</v>
      </c>
      <c r="E2072" s="77">
        <f t="shared" si="42"/>
        <v>15452529.250083014</v>
      </c>
    </row>
    <row r="2073" spans="1:5" x14ac:dyDescent="0.3">
      <c r="A2073" s="78">
        <v>2066</v>
      </c>
      <c r="B2073" s="58">
        <v>14827500.447534559</v>
      </c>
      <c r="C2073" s="59">
        <v>12277955.097748131</v>
      </c>
      <c r="D2073" s="59">
        <v>554970.48265031667</v>
      </c>
      <c r="E2073" s="77">
        <f t="shared" si="42"/>
        <v>27660426.027933009</v>
      </c>
    </row>
    <row r="2074" spans="1:5" x14ac:dyDescent="0.3">
      <c r="A2074" s="78">
        <v>2067</v>
      </c>
      <c r="B2074" s="58">
        <v>3140483.9413497113</v>
      </c>
      <c r="C2074" s="59">
        <v>13095768.578394607</v>
      </c>
      <c r="D2074" s="59">
        <v>4551327.1226073541</v>
      </c>
      <c r="E2074" s="77">
        <f t="shared" si="42"/>
        <v>20787579.642351672</v>
      </c>
    </row>
    <row r="2075" spans="1:5" x14ac:dyDescent="0.3">
      <c r="A2075" s="78">
        <v>2068</v>
      </c>
      <c r="B2075" s="58">
        <v>1402805.028408227</v>
      </c>
      <c r="C2075" s="59">
        <v>9716051.8006439097</v>
      </c>
      <c r="D2075" s="59">
        <v>2437924.8144043931</v>
      </c>
      <c r="E2075" s="77">
        <f t="shared" si="42"/>
        <v>13556781.64345653</v>
      </c>
    </row>
    <row r="2076" spans="1:5" x14ac:dyDescent="0.3">
      <c r="A2076" s="78">
        <v>2069</v>
      </c>
      <c r="B2076" s="58">
        <v>14302666.787830874</v>
      </c>
      <c r="C2076" s="59">
        <v>13129507.57086974</v>
      </c>
      <c r="D2076" s="59">
        <v>0</v>
      </c>
      <c r="E2076" s="77">
        <f t="shared" si="42"/>
        <v>27432174.358700614</v>
      </c>
    </row>
    <row r="2077" spans="1:5" x14ac:dyDescent="0.3">
      <c r="A2077" s="78">
        <v>2070</v>
      </c>
      <c r="B2077" s="58">
        <v>12839161.807871951</v>
      </c>
      <c r="C2077" s="59">
        <v>5203880.2333655842</v>
      </c>
      <c r="D2077" s="59">
        <v>14119.232259029332</v>
      </c>
      <c r="E2077" s="77">
        <f t="shared" si="42"/>
        <v>18057161.273496561</v>
      </c>
    </row>
    <row r="2078" spans="1:5" x14ac:dyDescent="0.3">
      <c r="A2078" s="78">
        <v>2071</v>
      </c>
      <c r="B2078" s="58">
        <v>4626666.8306672694</v>
      </c>
      <c r="C2078" s="59">
        <v>3918293.9035755685</v>
      </c>
      <c r="D2078" s="59">
        <v>0</v>
      </c>
      <c r="E2078" s="77">
        <f t="shared" si="42"/>
        <v>8544960.7342428379</v>
      </c>
    </row>
    <row r="2079" spans="1:5" x14ac:dyDescent="0.3">
      <c r="A2079" s="78">
        <v>2072</v>
      </c>
      <c r="B2079" s="58">
        <v>1365529.3223244199</v>
      </c>
      <c r="C2079" s="59">
        <v>4865956.0354239251</v>
      </c>
      <c r="D2079" s="59">
        <v>0</v>
      </c>
      <c r="E2079" s="77">
        <f t="shared" si="42"/>
        <v>6231485.3577483445</v>
      </c>
    </row>
    <row r="2080" spans="1:5" x14ac:dyDescent="0.3">
      <c r="A2080" s="78">
        <v>2073</v>
      </c>
      <c r="B2080" s="58">
        <v>7101669.6495906152</v>
      </c>
      <c r="C2080" s="59">
        <v>0</v>
      </c>
      <c r="D2080" s="59">
        <v>0</v>
      </c>
      <c r="E2080" s="77">
        <f t="shared" si="42"/>
        <v>7101669.6495906152</v>
      </c>
    </row>
    <row r="2081" spans="1:5" x14ac:dyDescent="0.3">
      <c r="A2081" s="78">
        <v>2074</v>
      </c>
      <c r="B2081" s="58">
        <v>7456706.0230697924</v>
      </c>
      <c r="C2081" s="59">
        <v>0</v>
      </c>
      <c r="D2081" s="59">
        <v>540422.12293015956</v>
      </c>
      <c r="E2081" s="77">
        <f t="shared" si="42"/>
        <v>7997128.1459999522</v>
      </c>
    </row>
    <row r="2082" spans="1:5" x14ac:dyDescent="0.3">
      <c r="A2082" s="78">
        <v>2075</v>
      </c>
      <c r="B2082" s="58">
        <v>3216683.3270192156</v>
      </c>
      <c r="C2082" s="59">
        <v>5512428.7507097833</v>
      </c>
      <c r="D2082" s="59">
        <v>8626227.2433838025</v>
      </c>
      <c r="E2082" s="77">
        <f t="shared" si="42"/>
        <v>17355339.3211128</v>
      </c>
    </row>
    <row r="2083" spans="1:5" x14ac:dyDescent="0.3">
      <c r="A2083" s="78">
        <v>2076</v>
      </c>
      <c r="B2083" s="58">
        <v>14273253.160010686</v>
      </c>
      <c r="C2083" s="59">
        <v>9451346.0270145871</v>
      </c>
      <c r="D2083" s="59">
        <v>2687743.5741073568</v>
      </c>
      <c r="E2083" s="77">
        <f t="shared" si="42"/>
        <v>26412342.761132628</v>
      </c>
    </row>
    <row r="2084" spans="1:5" x14ac:dyDescent="0.3">
      <c r="A2084" s="78">
        <v>2077</v>
      </c>
      <c r="B2084" s="58">
        <v>12705085.907730326</v>
      </c>
      <c r="C2084" s="59">
        <v>0</v>
      </c>
      <c r="D2084" s="59">
        <v>106126.99207276512</v>
      </c>
      <c r="E2084" s="77">
        <f t="shared" si="42"/>
        <v>12811212.899803091</v>
      </c>
    </row>
    <row r="2085" spans="1:5" x14ac:dyDescent="0.3">
      <c r="A2085" s="78">
        <v>2078</v>
      </c>
      <c r="B2085" s="58">
        <v>6137903.8616433684</v>
      </c>
      <c r="C2085" s="59">
        <v>2904950.222456729</v>
      </c>
      <c r="D2085" s="59">
        <v>0</v>
      </c>
      <c r="E2085" s="77">
        <f t="shared" si="42"/>
        <v>9042854.0841000974</v>
      </c>
    </row>
    <row r="2086" spans="1:5" x14ac:dyDescent="0.3">
      <c r="A2086" s="78">
        <v>2079</v>
      </c>
      <c r="B2086" s="58">
        <v>4116837.7046638229</v>
      </c>
      <c r="C2086" s="59">
        <v>4920393.4686373537</v>
      </c>
      <c r="D2086" s="59">
        <v>1124317.9050507098</v>
      </c>
      <c r="E2086" s="77">
        <f t="shared" si="42"/>
        <v>10161549.078351887</v>
      </c>
    </row>
    <row r="2087" spans="1:5" x14ac:dyDescent="0.3">
      <c r="A2087" s="78">
        <v>2080</v>
      </c>
      <c r="B2087" s="58">
        <v>8530654.4667786248</v>
      </c>
      <c r="C2087" s="59">
        <v>2434966.2261091461</v>
      </c>
      <c r="D2087" s="59">
        <v>0</v>
      </c>
      <c r="E2087" s="77">
        <f t="shared" si="42"/>
        <v>10965620.692887772</v>
      </c>
    </row>
    <row r="2088" spans="1:5" x14ac:dyDescent="0.3">
      <c r="A2088" s="78">
        <v>2081</v>
      </c>
      <c r="B2088" s="58">
        <v>6294249.0937305577</v>
      </c>
      <c r="C2088" s="59">
        <v>15503552.146271214</v>
      </c>
      <c r="D2088" s="59">
        <v>486155.06879668037</v>
      </c>
      <c r="E2088" s="77">
        <f t="shared" si="42"/>
        <v>22283956.308798451</v>
      </c>
    </row>
    <row r="2089" spans="1:5" x14ac:dyDescent="0.3">
      <c r="A2089" s="78">
        <v>2082</v>
      </c>
      <c r="B2089" s="58">
        <v>14996583.804169234</v>
      </c>
      <c r="C2089" s="59">
        <v>5843209.1845518574</v>
      </c>
      <c r="D2089" s="59">
        <v>1444212.2596482851</v>
      </c>
      <c r="E2089" s="77">
        <f t="shared" si="42"/>
        <v>22284005.248369377</v>
      </c>
    </row>
    <row r="2090" spans="1:5" x14ac:dyDescent="0.3">
      <c r="A2090" s="78">
        <v>2083</v>
      </c>
      <c r="B2090" s="58">
        <v>6459068.0240743123</v>
      </c>
      <c r="C2090" s="59">
        <v>0</v>
      </c>
      <c r="D2090" s="59">
        <v>3170398.4757482056</v>
      </c>
      <c r="E2090" s="77">
        <f t="shared" si="42"/>
        <v>9629466.4998225179</v>
      </c>
    </row>
    <row r="2091" spans="1:5" x14ac:dyDescent="0.3">
      <c r="A2091" s="78">
        <v>2084</v>
      </c>
      <c r="B2091" s="58">
        <v>4000363.5166221899</v>
      </c>
      <c r="C2091" s="59">
        <v>3908661.4430205012</v>
      </c>
      <c r="D2091" s="59">
        <v>0</v>
      </c>
      <c r="E2091" s="77">
        <f t="shared" si="42"/>
        <v>7909024.9596426915</v>
      </c>
    </row>
    <row r="2092" spans="1:5" x14ac:dyDescent="0.3">
      <c r="A2092" s="78">
        <v>2085</v>
      </c>
      <c r="B2092" s="58">
        <v>9635706.0856083389</v>
      </c>
      <c r="C2092" s="59">
        <v>2551177.2127739862</v>
      </c>
      <c r="D2092" s="59">
        <v>2629853.8513121484</v>
      </c>
      <c r="E2092" s="77">
        <f t="shared" si="42"/>
        <v>14816737.149694473</v>
      </c>
    </row>
    <row r="2093" spans="1:5" x14ac:dyDescent="0.3">
      <c r="A2093" s="78">
        <v>2086</v>
      </c>
      <c r="B2093" s="58">
        <v>8982330.1411899999</v>
      </c>
      <c r="C2093" s="59">
        <v>4834064.0532316091</v>
      </c>
      <c r="D2093" s="59">
        <v>464198.85208586836</v>
      </c>
      <c r="E2093" s="77">
        <f t="shared" si="42"/>
        <v>14280593.046507476</v>
      </c>
    </row>
    <row r="2094" spans="1:5" x14ac:dyDescent="0.3">
      <c r="A2094" s="78">
        <v>2087</v>
      </c>
      <c r="B2094" s="58">
        <v>4420704.9319647718</v>
      </c>
      <c r="C2094" s="59">
        <v>20242619.750443928</v>
      </c>
      <c r="D2094" s="59">
        <v>5763516.8171977894</v>
      </c>
      <c r="E2094" s="77">
        <f t="shared" si="42"/>
        <v>30426841.499606486</v>
      </c>
    </row>
    <row r="2095" spans="1:5" x14ac:dyDescent="0.3">
      <c r="A2095" s="78">
        <v>2088</v>
      </c>
      <c r="B2095" s="58">
        <v>3495083.048936618</v>
      </c>
      <c r="C2095" s="59">
        <v>0</v>
      </c>
      <c r="D2095" s="59">
        <v>1261876.7902514879</v>
      </c>
      <c r="E2095" s="77">
        <f t="shared" si="42"/>
        <v>4756959.8391881064</v>
      </c>
    </row>
    <row r="2096" spans="1:5" x14ac:dyDescent="0.3">
      <c r="A2096" s="78">
        <v>2089</v>
      </c>
      <c r="B2096" s="58">
        <v>45895396.199828565</v>
      </c>
      <c r="C2096" s="59">
        <v>0</v>
      </c>
      <c r="D2096" s="59">
        <v>13510302.885225449</v>
      </c>
      <c r="E2096" s="77">
        <f t="shared" si="42"/>
        <v>59405699.08505401</v>
      </c>
    </row>
    <row r="2097" spans="1:5" x14ac:dyDescent="0.3">
      <c r="A2097" s="78">
        <v>2090</v>
      </c>
      <c r="B2097" s="58">
        <v>2950407.5407044082</v>
      </c>
      <c r="C2097" s="59">
        <v>10575230.581411757</v>
      </c>
      <c r="D2097" s="59">
        <v>483911.12395024119</v>
      </c>
      <c r="E2097" s="77">
        <f t="shared" si="42"/>
        <v>14009549.246066406</v>
      </c>
    </row>
    <row r="2098" spans="1:5" x14ac:dyDescent="0.3">
      <c r="A2098" s="78">
        <v>2091</v>
      </c>
      <c r="B2098" s="58">
        <v>10987990.262880569</v>
      </c>
      <c r="C2098" s="59">
        <v>0</v>
      </c>
      <c r="D2098" s="59">
        <v>0</v>
      </c>
      <c r="E2098" s="77">
        <f t="shared" si="42"/>
        <v>10987990.262880569</v>
      </c>
    </row>
    <row r="2099" spans="1:5" x14ac:dyDescent="0.3">
      <c r="A2099" s="78">
        <v>2092</v>
      </c>
      <c r="B2099" s="58">
        <v>27826299.813661963</v>
      </c>
      <c r="C2099" s="59">
        <v>9434579.0860339887</v>
      </c>
      <c r="D2099" s="59">
        <v>3952093.3816269194</v>
      </c>
      <c r="E2099" s="77">
        <f t="shared" si="42"/>
        <v>41212972.281322867</v>
      </c>
    </row>
    <row r="2100" spans="1:5" x14ac:dyDescent="0.3">
      <c r="A2100" s="78">
        <v>2093</v>
      </c>
      <c r="B2100" s="58">
        <v>11847712.070344158</v>
      </c>
      <c r="C2100" s="59">
        <v>0</v>
      </c>
      <c r="D2100" s="59">
        <v>6669429.4382218188</v>
      </c>
      <c r="E2100" s="77">
        <f t="shared" si="42"/>
        <v>18517141.508565977</v>
      </c>
    </row>
    <row r="2101" spans="1:5" x14ac:dyDescent="0.3">
      <c r="A2101" s="78">
        <v>2094</v>
      </c>
      <c r="B2101" s="58">
        <v>3424843.1739702248</v>
      </c>
      <c r="C2101" s="59">
        <v>9802856.6365224756</v>
      </c>
      <c r="D2101" s="59">
        <v>95319.437066772749</v>
      </c>
      <c r="E2101" s="77">
        <f t="shared" si="42"/>
        <v>13323019.247559473</v>
      </c>
    </row>
    <row r="2102" spans="1:5" x14ac:dyDescent="0.3">
      <c r="A2102" s="78">
        <v>2095</v>
      </c>
      <c r="B2102" s="58">
        <v>5133239.1664656233</v>
      </c>
      <c r="C2102" s="59">
        <v>22286860.246881638</v>
      </c>
      <c r="D2102" s="59">
        <v>713449.57353981817</v>
      </c>
      <c r="E2102" s="77">
        <f t="shared" si="42"/>
        <v>28133548.986887079</v>
      </c>
    </row>
    <row r="2103" spans="1:5" x14ac:dyDescent="0.3">
      <c r="A2103" s="78">
        <v>2096</v>
      </c>
      <c r="B2103" s="58">
        <v>3347856.6881915121</v>
      </c>
      <c r="C2103" s="59">
        <v>15891101.20623306</v>
      </c>
      <c r="D2103" s="59">
        <v>0</v>
      </c>
      <c r="E2103" s="77">
        <f t="shared" si="42"/>
        <v>19238957.894424573</v>
      </c>
    </row>
    <row r="2104" spans="1:5" x14ac:dyDescent="0.3">
      <c r="A2104" s="78">
        <v>2097</v>
      </c>
      <c r="B2104" s="58">
        <v>8418280.7330856323</v>
      </c>
      <c r="C2104" s="59">
        <v>5304928.7233870886</v>
      </c>
      <c r="D2104" s="59">
        <v>2456471.2345930412</v>
      </c>
      <c r="E2104" s="77">
        <f t="shared" si="42"/>
        <v>16179680.691065762</v>
      </c>
    </row>
    <row r="2105" spans="1:5" x14ac:dyDescent="0.3">
      <c r="A2105" s="78">
        <v>2098</v>
      </c>
      <c r="B2105" s="58">
        <v>20144616.526897669</v>
      </c>
      <c r="C2105" s="59">
        <v>3069370.6315941452</v>
      </c>
      <c r="D2105" s="59">
        <v>1462847.7749501937</v>
      </c>
      <c r="E2105" s="77">
        <f t="shared" si="42"/>
        <v>24676834.933442008</v>
      </c>
    </row>
    <row r="2106" spans="1:5" x14ac:dyDescent="0.3">
      <c r="A2106" s="78">
        <v>2099</v>
      </c>
      <c r="B2106" s="58">
        <v>1643442.0361555221</v>
      </c>
      <c r="C2106" s="59">
        <v>1497233.4060120708</v>
      </c>
      <c r="D2106" s="59">
        <v>977556.00601957343</v>
      </c>
      <c r="E2106" s="77">
        <f t="shared" si="42"/>
        <v>4118231.4481871668</v>
      </c>
    </row>
    <row r="2107" spans="1:5" x14ac:dyDescent="0.3">
      <c r="A2107" s="78">
        <v>2100</v>
      </c>
      <c r="B2107" s="58">
        <v>16786009.209354348</v>
      </c>
      <c r="C2107" s="59">
        <v>1146189.5313432994</v>
      </c>
      <c r="D2107" s="59">
        <v>51523200.294564717</v>
      </c>
      <c r="E2107" s="77">
        <f t="shared" si="42"/>
        <v>69455399.035262361</v>
      </c>
    </row>
    <row r="2108" spans="1:5" x14ac:dyDescent="0.3">
      <c r="A2108" s="78">
        <v>2101</v>
      </c>
      <c r="B2108" s="58">
        <v>15306191.162820412</v>
      </c>
      <c r="C2108" s="59">
        <v>6469562.4992679162</v>
      </c>
      <c r="D2108" s="59">
        <v>16967.630998133074</v>
      </c>
      <c r="E2108" s="77">
        <f t="shared" si="42"/>
        <v>21792721.293086462</v>
      </c>
    </row>
    <row r="2109" spans="1:5" x14ac:dyDescent="0.3">
      <c r="A2109" s="78">
        <v>2102</v>
      </c>
      <c r="B2109" s="58">
        <v>3825460.8059978955</v>
      </c>
      <c r="C2109" s="59">
        <v>3743754.835241369</v>
      </c>
      <c r="D2109" s="59">
        <v>0</v>
      </c>
      <c r="E2109" s="77">
        <f t="shared" si="42"/>
        <v>7569215.641239265</v>
      </c>
    </row>
    <row r="2110" spans="1:5" x14ac:dyDescent="0.3">
      <c r="A2110" s="78">
        <v>2103</v>
      </c>
      <c r="B2110" s="58">
        <v>8228214.7430652566</v>
      </c>
      <c r="C2110" s="59">
        <v>0</v>
      </c>
      <c r="D2110" s="59">
        <v>1804759.6373544708</v>
      </c>
      <c r="E2110" s="77">
        <f t="shared" si="42"/>
        <v>10032974.380419727</v>
      </c>
    </row>
    <row r="2111" spans="1:5" x14ac:dyDescent="0.3">
      <c r="A2111" s="78">
        <v>2104</v>
      </c>
      <c r="B2111" s="58">
        <v>3443066.0177035141</v>
      </c>
      <c r="C2111" s="59">
        <v>1946239.7845650602</v>
      </c>
      <c r="D2111" s="59">
        <v>4639396.1035152161</v>
      </c>
      <c r="E2111" s="77">
        <f t="shared" si="42"/>
        <v>10028701.905783791</v>
      </c>
    </row>
    <row r="2112" spans="1:5" x14ac:dyDescent="0.3">
      <c r="A2112" s="78">
        <v>2105</v>
      </c>
      <c r="B2112" s="58">
        <v>12258313.427420145</v>
      </c>
      <c r="C2112" s="59">
        <v>20812338.383628149</v>
      </c>
      <c r="D2112" s="59">
        <v>0</v>
      </c>
      <c r="E2112" s="77">
        <f t="shared" si="42"/>
        <v>33070651.811048292</v>
      </c>
    </row>
    <row r="2113" spans="1:5" x14ac:dyDescent="0.3">
      <c r="A2113" s="78">
        <v>2106</v>
      </c>
      <c r="B2113" s="58">
        <v>16547068.195681715</v>
      </c>
      <c r="C2113" s="59">
        <v>6861723.5507463068</v>
      </c>
      <c r="D2113" s="59">
        <v>1419681.8596935226</v>
      </c>
      <c r="E2113" s="77">
        <f t="shared" si="42"/>
        <v>24828473.606121544</v>
      </c>
    </row>
    <row r="2114" spans="1:5" x14ac:dyDescent="0.3">
      <c r="A2114" s="78">
        <v>2107</v>
      </c>
      <c r="B2114" s="58">
        <v>4267247.8428736711</v>
      </c>
      <c r="C2114" s="59">
        <v>7000851.98420686</v>
      </c>
      <c r="D2114" s="59">
        <v>0</v>
      </c>
      <c r="E2114" s="77">
        <f t="shared" si="42"/>
        <v>11268099.827080531</v>
      </c>
    </row>
    <row r="2115" spans="1:5" x14ac:dyDescent="0.3">
      <c r="A2115" s="78">
        <v>2108</v>
      </c>
      <c r="B2115" s="58">
        <v>10437766.197957557</v>
      </c>
      <c r="C2115" s="59">
        <v>5700517.0073918309</v>
      </c>
      <c r="D2115" s="59">
        <v>9647030.7347024065</v>
      </c>
      <c r="E2115" s="77">
        <f t="shared" si="42"/>
        <v>25785313.940051794</v>
      </c>
    </row>
    <row r="2116" spans="1:5" x14ac:dyDescent="0.3">
      <c r="A2116" s="78">
        <v>2109</v>
      </c>
      <c r="B2116" s="58">
        <v>5191790.270684489</v>
      </c>
      <c r="C2116" s="59">
        <v>7825868.5471898979</v>
      </c>
      <c r="D2116" s="59">
        <v>6268095.7414469551</v>
      </c>
      <c r="E2116" s="77">
        <f t="shared" si="42"/>
        <v>19285754.559321344</v>
      </c>
    </row>
    <row r="2117" spans="1:5" x14ac:dyDescent="0.3">
      <c r="A2117" s="78">
        <v>2110</v>
      </c>
      <c r="B2117" s="58">
        <v>3270560.8188699707</v>
      </c>
      <c r="C2117" s="59">
        <v>4105497.7183561628</v>
      </c>
      <c r="D2117" s="59">
        <v>10712729.316009633</v>
      </c>
      <c r="E2117" s="77">
        <f t="shared" si="42"/>
        <v>18088787.853235766</v>
      </c>
    </row>
    <row r="2118" spans="1:5" x14ac:dyDescent="0.3">
      <c r="A2118" s="78">
        <v>2111</v>
      </c>
      <c r="B2118" s="58">
        <v>3946118.4985599788</v>
      </c>
      <c r="C2118" s="59">
        <v>19140030.087212458</v>
      </c>
      <c r="D2118" s="59">
        <v>5615189.8018912179</v>
      </c>
      <c r="E2118" s="77">
        <f t="shared" si="42"/>
        <v>28701338.387663655</v>
      </c>
    </row>
    <row r="2119" spans="1:5" x14ac:dyDescent="0.3">
      <c r="A2119" s="78">
        <v>2112</v>
      </c>
      <c r="B2119" s="58">
        <v>2213618.4239829583</v>
      </c>
      <c r="C2119" s="59">
        <v>36280922.458846249</v>
      </c>
      <c r="D2119" s="59">
        <v>950929.34559455141</v>
      </c>
      <c r="E2119" s="77">
        <f t="shared" si="42"/>
        <v>39445470.228423759</v>
      </c>
    </row>
    <row r="2120" spans="1:5" x14ac:dyDescent="0.3">
      <c r="A2120" s="78">
        <v>2113</v>
      </c>
      <c r="B2120" s="58">
        <v>4746651.999501409</v>
      </c>
      <c r="C2120" s="59">
        <v>14072136.054098526</v>
      </c>
      <c r="D2120" s="59">
        <v>4580446.883959841</v>
      </c>
      <c r="E2120" s="77">
        <f t="shared" si="42"/>
        <v>23399234.937559776</v>
      </c>
    </row>
    <row r="2121" spans="1:5" x14ac:dyDescent="0.3">
      <c r="A2121" s="78">
        <v>2114</v>
      </c>
      <c r="B2121" s="58">
        <v>4329179.2279619537</v>
      </c>
      <c r="C2121" s="59">
        <v>17115289.53437043</v>
      </c>
      <c r="D2121" s="59">
        <v>3715066.3260345119</v>
      </c>
      <c r="E2121" s="77">
        <f t="shared" ref="E2121:E2184" si="43">SUM(B2121:D2121)</f>
        <v>25159535.088366896</v>
      </c>
    </row>
    <row r="2122" spans="1:5" x14ac:dyDescent="0.3">
      <c r="A2122" s="78">
        <v>2115</v>
      </c>
      <c r="B2122" s="58">
        <v>2930193.1860581241</v>
      </c>
      <c r="C2122" s="59">
        <v>17203078.81187325</v>
      </c>
      <c r="D2122" s="59">
        <v>525244.62046849739</v>
      </c>
      <c r="E2122" s="77">
        <f t="shared" si="43"/>
        <v>20658516.61839987</v>
      </c>
    </row>
    <row r="2123" spans="1:5" x14ac:dyDescent="0.3">
      <c r="A2123" s="78">
        <v>2116</v>
      </c>
      <c r="B2123" s="58">
        <v>8796805.6634055413</v>
      </c>
      <c r="C2123" s="59">
        <v>1935218.5353827279</v>
      </c>
      <c r="D2123" s="59">
        <v>0</v>
      </c>
      <c r="E2123" s="77">
        <f t="shared" si="43"/>
        <v>10732024.198788268</v>
      </c>
    </row>
    <row r="2124" spans="1:5" x14ac:dyDescent="0.3">
      <c r="A2124" s="78">
        <v>2117</v>
      </c>
      <c r="B2124" s="58">
        <v>2473311.4738063389</v>
      </c>
      <c r="C2124" s="59">
        <v>3382953.9163550609</v>
      </c>
      <c r="D2124" s="59">
        <v>1491985.4503634218</v>
      </c>
      <c r="E2124" s="77">
        <f t="shared" si="43"/>
        <v>7348250.8405248215</v>
      </c>
    </row>
    <row r="2125" spans="1:5" x14ac:dyDescent="0.3">
      <c r="A2125" s="78">
        <v>2118</v>
      </c>
      <c r="B2125" s="58">
        <v>2396402.4721747772</v>
      </c>
      <c r="C2125" s="59">
        <v>6828880.5221968237</v>
      </c>
      <c r="D2125" s="59">
        <v>2477684.2370014763</v>
      </c>
      <c r="E2125" s="77">
        <f t="shared" si="43"/>
        <v>11702967.231373077</v>
      </c>
    </row>
    <row r="2126" spans="1:5" x14ac:dyDescent="0.3">
      <c r="A2126" s="78">
        <v>2119</v>
      </c>
      <c r="B2126" s="58">
        <v>5366569.376324893</v>
      </c>
      <c r="C2126" s="59">
        <v>932498.12843219296</v>
      </c>
      <c r="D2126" s="59">
        <v>2941723.6620868882</v>
      </c>
      <c r="E2126" s="77">
        <f t="shared" si="43"/>
        <v>9240791.1668439731</v>
      </c>
    </row>
    <row r="2127" spans="1:5" x14ac:dyDescent="0.3">
      <c r="A2127" s="78">
        <v>2120</v>
      </c>
      <c r="B2127" s="58">
        <v>4979366.5119882692</v>
      </c>
      <c r="C2127" s="59">
        <v>8673349.1963274386</v>
      </c>
      <c r="D2127" s="59">
        <v>11094791.526454974</v>
      </c>
      <c r="E2127" s="77">
        <f t="shared" si="43"/>
        <v>24747507.234770682</v>
      </c>
    </row>
    <row r="2128" spans="1:5" x14ac:dyDescent="0.3">
      <c r="A2128" s="78">
        <v>2121</v>
      </c>
      <c r="B2128" s="58">
        <v>4618074.5091996202</v>
      </c>
      <c r="C2128" s="59">
        <v>8542027.0246297624</v>
      </c>
      <c r="D2128" s="59">
        <v>1811282.3199470795</v>
      </c>
      <c r="E2128" s="77">
        <f t="shared" si="43"/>
        <v>14971383.853776462</v>
      </c>
    </row>
    <row r="2129" spans="1:5" x14ac:dyDescent="0.3">
      <c r="A2129" s="78">
        <v>2122</v>
      </c>
      <c r="B2129" s="58">
        <v>13497299.515769254</v>
      </c>
      <c r="C2129" s="59">
        <v>5623712.4116276549</v>
      </c>
      <c r="D2129" s="59">
        <v>67688.318339612058</v>
      </c>
      <c r="E2129" s="77">
        <f t="shared" si="43"/>
        <v>19188700.245736521</v>
      </c>
    </row>
    <row r="2130" spans="1:5" x14ac:dyDescent="0.3">
      <c r="A2130" s="78">
        <v>2123</v>
      </c>
      <c r="B2130" s="58">
        <v>4613325.2478761217</v>
      </c>
      <c r="C2130" s="59">
        <v>4639159.5907770954</v>
      </c>
      <c r="D2130" s="59">
        <v>2779490.9408285948</v>
      </c>
      <c r="E2130" s="77">
        <f t="shared" si="43"/>
        <v>12031975.779481813</v>
      </c>
    </row>
    <row r="2131" spans="1:5" x14ac:dyDescent="0.3">
      <c r="A2131" s="78">
        <v>2124</v>
      </c>
      <c r="B2131" s="58">
        <v>12474003.541186672</v>
      </c>
      <c r="C2131" s="59">
        <v>0</v>
      </c>
      <c r="D2131" s="59">
        <v>171010.78315594856</v>
      </c>
      <c r="E2131" s="77">
        <f t="shared" si="43"/>
        <v>12645014.32434262</v>
      </c>
    </row>
    <row r="2132" spans="1:5" x14ac:dyDescent="0.3">
      <c r="A2132" s="78">
        <v>2125</v>
      </c>
      <c r="B2132" s="58">
        <v>4063170.1083251811</v>
      </c>
      <c r="C2132" s="59">
        <v>2238141.3126667491</v>
      </c>
      <c r="D2132" s="59">
        <v>21727205.475120794</v>
      </c>
      <c r="E2132" s="77">
        <f t="shared" si="43"/>
        <v>28028516.896112725</v>
      </c>
    </row>
    <row r="2133" spans="1:5" x14ac:dyDescent="0.3">
      <c r="A2133" s="78">
        <v>2126</v>
      </c>
      <c r="B2133" s="58">
        <v>7139670.7743579745</v>
      </c>
      <c r="C2133" s="59">
        <v>11121724.658061054</v>
      </c>
      <c r="D2133" s="59">
        <v>5182302.9330069451</v>
      </c>
      <c r="E2133" s="77">
        <f t="shared" si="43"/>
        <v>23443698.365425974</v>
      </c>
    </row>
    <row r="2134" spans="1:5" x14ac:dyDescent="0.3">
      <c r="A2134" s="78">
        <v>2127</v>
      </c>
      <c r="B2134" s="58">
        <v>3531633.3821441974</v>
      </c>
      <c r="C2134" s="59">
        <v>6202492.1576879034</v>
      </c>
      <c r="D2134" s="59">
        <v>0</v>
      </c>
      <c r="E2134" s="77">
        <f t="shared" si="43"/>
        <v>9734125.5398321003</v>
      </c>
    </row>
    <row r="2135" spans="1:5" x14ac:dyDescent="0.3">
      <c r="A2135" s="78">
        <v>2128</v>
      </c>
      <c r="B2135" s="58">
        <v>5045377.8576994063</v>
      </c>
      <c r="C2135" s="59">
        <v>0</v>
      </c>
      <c r="D2135" s="59">
        <v>249561.81115328183</v>
      </c>
      <c r="E2135" s="77">
        <f t="shared" si="43"/>
        <v>5294939.6688526878</v>
      </c>
    </row>
    <row r="2136" spans="1:5" x14ac:dyDescent="0.3">
      <c r="A2136" s="78">
        <v>2129</v>
      </c>
      <c r="B2136" s="58">
        <v>19582244.987142086</v>
      </c>
      <c r="C2136" s="59">
        <v>10814657.226318717</v>
      </c>
      <c r="D2136" s="59">
        <v>1209718.1781922875</v>
      </c>
      <c r="E2136" s="77">
        <f t="shared" si="43"/>
        <v>31606620.391653091</v>
      </c>
    </row>
    <row r="2137" spans="1:5" x14ac:dyDescent="0.3">
      <c r="A2137" s="78">
        <v>2130</v>
      </c>
      <c r="B2137" s="58">
        <v>11082009.076979656</v>
      </c>
      <c r="C2137" s="59">
        <v>5555573.1621453967</v>
      </c>
      <c r="D2137" s="59">
        <v>2153780.9559319341</v>
      </c>
      <c r="E2137" s="77">
        <f t="shared" si="43"/>
        <v>18791363.195056986</v>
      </c>
    </row>
    <row r="2138" spans="1:5" x14ac:dyDescent="0.3">
      <c r="A2138" s="78">
        <v>2131</v>
      </c>
      <c r="B2138" s="58">
        <v>5051383.6066604359</v>
      </c>
      <c r="C2138" s="59">
        <v>8335981.7014177293</v>
      </c>
      <c r="D2138" s="59">
        <v>440787.53713944438</v>
      </c>
      <c r="E2138" s="77">
        <f t="shared" si="43"/>
        <v>13828152.84521761</v>
      </c>
    </row>
    <row r="2139" spans="1:5" x14ac:dyDescent="0.3">
      <c r="A2139" s="78">
        <v>2132</v>
      </c>
      <c r="B2139" s="58">
        <v>5819016.1559830932</v>
      </c>
      <c r="C2139" s="59">
        <v>20526031.445995882</v>
      </c>
      <c r="D2139" s="59">
        <v>0</v>
      </c>
      <c r="E2139" s="77">
        <f t="shared" si="43"/>
        <v>26345047.601978976</v>
      </c>
    </row>
    <row r="2140" spans="1:5" x14ac:dyDescent="0.3">
      <c r="A2140" s="78">
        <v>2133</v>
      </c>
      <c r="B2140" s="58">
        <v>17288823.637313418</v>
      </c>
      <c r="C2140" s="59">
        <v>9510170.1006434262</v>
      </c>
      <c r="D2140" s="59">
        <v>0</v>
      </c>
      <c r="E2140" s="77">
        <f t="shared" si="43"/>
        <v>26798993.737956844</v>
      </c>
    </row>
    <row r="2141" spans="1:5" x14ac:dyDescent="0.3">
      <c r="A2141" s="78">
        <v>2134</v>
      </c>
      <c r="B2141" s="58">
        <v>26488228.825972352</v>
      </c>
      <c r="C2141" s="59">
        <v>8019255.7108657807</v>
      </c>
      <c r="D2141" s="59">
        <v>2089876.7566088839</v>
      </c>
      <c r="E2141" s="77">
        <f t="shared" si="43"/>
        <v>36597361.29344701</v>
      </c>
    </row>
    <row r="2142" spans="1:5" x14ac:dyDescent="0.3">
      <c r="A2142" s="78">
        <v>2135</v>
      </c>
      <c r="B2142" s="58">
        <v>20952039.777296491</v>
      </c>
      <c r="C2142" s="59">
        <v>0</v>
      </c>
      <c r="D2142" s="59">
        <v>693331.33514241676</v>
      </c>
      <c r="E2142" s="77">
        <f t="shared" si="43"/>
        <v>21645371.112438906</v>
      </c>
    </row>
    <row r="2143" spans="1:5" x14ac:dyDescent="0.3">
      <c r="A2143" s="78">
        <v>2136</v>
      </c>
      <c r="B2143" s="58">
        <v>2998937.7800067845</v>
      </c>
      <c r="C2143" s="59">
        <v>0</v>
      </c>
      <c r="D2143" s="59">
        <v>67017.112439559263</v>
      </c>
      <c r="E2143" s="77">
        <f t="shared" si="43"/>
        <v>3065954.8924463438</v>
      </c>
    </row>
    <row r="2144" spans="1:5" x14ac:dyDescent="0.3">
      <c r="A2144" s="78">
        <v>2137</v>
      </c>
      <c r="B2144" s="58">
        <v>3572157.1362452768</v>
      </c>
      <c r="C2144" s="59">
        <v>1858151.6782779354</v>
      </c>
      <c r="D2144" s="59">
        <v>176002.28472921837</v>
      </c>
      <c r="E2144" s="77">
        <f t="shared" si="43"/>
        <v>5606311.0992524307</v>
      </c>
    </row>
    <row r="2145" spans="1:5" x14ac:dyDescent="0.3">
      <c r="A2145" s="78">
        <v>2138</v>
      </c>
      <c r="B2145" s="58">
        <v>16478696.348089639</v>
      </c>
      <c r="C2145" s="59">
        <v>0</v>
      </c>
      <c r="D2145" s="59">
        <v>0</v>
      </c>
      <c r="E2145" s="77">
        <f t="shared" si="43"/>
        <v>16478696.348089639</v>
      </c>
    </row>
    <row r="2146" spans="1:5" x14ac:dyDescent="0.3">
      <c r="A2146" s="78">
        <v>2139</v>
      </c>
      <c r="B2146" s="58">
        <v>4071681.987757788</v>
      </c>
      <c r="C2146" s="59">
        <v>2979834.8950909609</v>
      </c>
      <c r="D2146" s="59">
        <v>5777295.4529908821</v>
      </c>
      <c r="E2146" s="77">
        <f t="shared" si="43"/>
        <v>12828812.335839631</v>
      </c>
    </row>
    <row r="2147" spans="1:5" x14ac:dyDescent="0.3">
      <c r="A2147" s="78">
        <v>2140</v>
      </c>
      <c r="B2147" s="58">
        <v>4148449.5669080275</v>
      </c>
      <c r="C2147" s="59">
        <v>0</v>
      </c>
      <c r="D2147" s="59">
        <v>1395306.8096419654</v>
      </c>
      <c r="E2147" s="77">
        <f t="shared" si="43"/>
        <v>5543756.3765499927</v>
      </c>
    </row>
    <row r="2148" spans="1:5" x14ac:dyDescent="0.3">
      <c r="A2148" s="78">
        <v>2141</v>
      </c>
      <c r="B2148" s="58">
        <v>3122483.7323850542</v>
      </c>
      <c r="C2148" s="59">
        <v>12344829.790811932</v>
      </c>
      <c r="D2148" s="59">
        <v>0</v>
      </c>
      <c r="E2148" s="77">
        <f t="shared" si="43"/>
        <v>15467313.523196986</v>
      </c>
    </row>
    <row r="2149" spans="1:5" x14ac:dyDescent="0.3">
      <c r="A2149" s="78">
        <v>2142</v>
      </c>
      <c r="B2149" s="58">
        <v>9020719.6670046467</v>
      </c>
      <c r="C2149" s="59">
        <v>10066250.358141871</v>
      </c>
      <c r="D2149" s="59">
        <v>4769157.9342327286</v>
      </c>
      <c r="E2149" s="77">
        <f t="shared" si="43"/>
        <v>23856127.959379248</v>
      </c>
    </row>
    <row r="2150" spans="1:5" x14ac:dyDescent="0.3">
      <c r="A2150" s="78">
        <v>2143</v>
      </c>
      <c r="B2150" s="58">
        <v>3139161.4031428383</v>
      </c>
      <c r="C2150" s="59">
        <v>2387012.8732212554</v>
      </c>
      <c r="D2150" s="59">
        <v>4117290.7959884801</v>
      </c>
      <c r="E2150" s="77">
        <f t="shared" si="43"/>
        <v>9643465.0723525733</v>
      </c>
    </row>
    <row r="2151" spans="1:5" x14ac:dyDescent="0.3">
      <c r="A2151" s="78">
        <v>2144</v>
      </c>
      <c r="B2151" s="58">
        <v>11293450.06509365</v>
      </c>
      <c r="C2151" s="59">
        <v>24318429.636550531</v>
      </c>
      <c r="D2151" s="59">
        <v>7285568.8272320433</v>
      </c>
      <c r="E2151" s="77">
        <f t="shared" si="43"/>
        <v>42897448.528876223</v>
      </c>
    </row>
    <row r="2152" spans="1:5" x14ac:dyDescent="0.3">
      <c r="A2152" s="78">
        <v>2145</v>
      </c>
      <c r="B2152" s="58">
        <v>23063835.568031881</v>
      </c>
      <c r="C2152" s="59">
        <v>13379729.8188258</v>
      </c>
      <c r="D2152" s="59">
        <v>449900.37240711454</v>
      </c>
      <c r="E2152" s="77">
        <f t="shared" si="43"/>
        <v>36893465.759264797</v>
      </c>
    </row>
    <row r="2153" spans="1:5" x14ac:dyDescent="0.3">
      <c r="A2153" s="78">
        <v>2146</v>
      </c>
      <c r="B2153" s="58">
        <v>8513131.1471687891</v>
      </c>
      <c r="C2153" s="59">
        <v>8906875.3112464696</v>
      </c>
      <c r="D2153" s="59">
        <v>8242339.936574664</v>
      </c>
      <c r="E2153" s="77">
        <f t="shared" si="43"/>
        <v>25662346.394989923</v>
      </c>
    </row>
    <row r="2154" spans="1:5" x14ac:dyDescent="0.3">
      <c r="A2154" s="78">
        <v>2147</v>
      </c>
      <c r="B2154" s="58">
        <v>26228827.415482383</v>
      </c>
      <c r="C2154" s="59">
        <v>18140803.135132</v>
      </c>
      <c r="D2154" s="59">
        <v>0</v>
      </c>
      <c r="E2154" s="77">
        <f t="shared" si="43"/>
        <v>44369630.550614387</v>
      </c>
    </row>
    <row r="2155" spans="1:5" x14ac:dyDescent="0.3">
      <c r="A2155" s="78">
        <v>2148</v>
      </c>
      <c r="B2155" s="58">
        <v>3238295.6467065215</v>
      </c>
      <c r="C2155" s="59">
        <v>4229987.3543097116</v>
      </c>
      <c r="D2155" s="59">
        <v>0</v>
      </c>
      <c r="E2155" s="77">
        <f t="shared" si="43"/>
        <v>7468283.0010162331</v>
      </c>
    </row>
    <row r="2156" spans="1:5" x14ac:dyDescent="0.3">
      <c r="A2156" s="78">
        <v>2149</v>
      </c>
      <c r="B2156" s="58">
        <v>12681676.653405454</v>
      </c>
      <c r="C2156" s="59">
        <v>4032005.1193691534</v>
      </c>
      <c r="D2156" s="59">
        <v>7713716.9811858367</v>
      </c>
      <c r="E2156" s="77">
        <f t="shared" si="43"/>
        <v>24427398.753960446</v>
      </c>
    </row>
    <row r="2157" spans="1:5" x14ac:dyDescent="0.3">
      <c r="A2157" s="78">
        <v>2150</v>
      </c>
      <c r="B2157" s="58">
        <v>12883575.808085337</v>
      </c>
      <c r="C2157" s="59">
        <v>1899016.1062014485</v>
      </c>
      <c r="D2157" s="59">
        <v>101115.82492636875</v>
      </c>
      <c r="E2157" s="77">
        <f t="shared" si="43"/>
        <v>14883707.739213154</v>
      </c>
    </row>
    <row r="2158" spans="1:5" x14ac:dyDescent="0.3">
      <c r="A2158" s="78">
        <v>2151</v>
      </c>
      <c r="B2158" s="58">
        <v>1795645.0680476318</v>
      </c>
      <c r="C2158" s="59">
        <v>13216335.850632006</v>
      </c>
      <c r="D2158" s="59">
        <v>2578465.4607452797</v>
      </c>
      <c r="E2158" s="77">
        <f t="shared" si="43"/>
        <v>17590446.379424918</v>
      </c>
    </row>
    <row r="2159" spans="1:5" x14ac:dyDescent="0.3">
      <c r="A2159" s="78">
        <v>2152</v>
      </c>
      <c r="B2159" s="58">
        <v>1919482.4167299173</v>
      </c>
      <c r="C2159" s="59">
        <v>0</v>
      </c>
      <c r="D2159" s="59">
        <v>3917324.8619266422</v>
      </c>
      <c r="E2159" s="77">
        <f t="shared" si="43"/>
        <v>5836807.2786565591</v>
      </c>
    </row>
    <row r="2160" spans="1:5" x14ac:dyDescent="0.3">
      <c r="A2160" s="78">
        <v>2153</v>
      </c>
      <c r="B2160" s="58">
        <v>1892739.9443579726</v>
      </c>
      <c r="C2160" s="59">
        <v>52022929.046352133</v>
      </c>
      <c r="D2160" s="59">
        <v>1121918.4985124748</v>
      </c>
      <c r="E2160" s="77">
        <f t="shared" si="43"/>
        <v>55037587.489222586</v>
      </c>
    </row>
    <row r="2161" spans="1:5" x14ac:dyDescent="0.3">
      <c r="A2161" s="78">
        <v>2154</v>
      </c>
      <c r="B2161" s="58">
        <v>13158838.421123054</v>
      </c>
      <c r="C2161" s="59">
        <v>17487862.245814461</v>
      </c>
      <c r="D2161" s="59">
        <v>183593.12029261605</v>
      </c>
      <c r="E2161" s="77">
        <f t="shared" si="43"/>
        <v>30830293.78723013</v>
      </c>
    </row>
    <row r="2162" spans="1:5" x14ac:dyDescent="0.3">
      <c r="A2162" s="78">
        <v>2155</v>
      </c>
      <c r="B2162" s="58">
        <v>9023501.3332886882</v>
      </c>
      <c r="C2162" s="59">
        <v>0</v>
      </c>
      <c r="D2162" s="59">
        <v>6551667.0003499445</v>
      </c>
      <c r="E2162" s="77">
        <f t="shared" si="43"/>
        <v>15575168.333638633</v>
      </c>
    </row>
    <row r="2163" spans="1:5" x14ac:dyDescent="0.3">
      <c r="A2163" s="78">
        <v>2156</v>
      </c>
      <c r="B2163" s="58">
        <v>10494716.738186585</v>
      </c>
      <c r="C2163" s="59">
        <v>7497291.7912548808</v>
      </c>
      <c r="D2163" s="59">
        <v>2593065.8669585986</v>
      </c>
      <c r="E2163" s="77">
        <f t="shared" si="43"/>
        <v>20585074.396400064</v>
      </c>
    </row>
    <row r="2164" spans="1:5" x14ac:dyDescent="0.3">
      <c r="A2164" s="78">
        <v>2157</v>
      </c>
      <c r="B2164" s="58">
        <v>18446570.391435824</v>
      </c>
      <c r="C2164" s="59">
        <v>10635520.299816372</v>
      </c>
      <c r="D2164" s="59">
        <v>9580595.7346803397</v>
      </c>
      <c r="E2164" s="77">
        <f t="shared" si="43"/>
        <v>38662686.425932534</v>
      </c>
    </row>
    <row r="2165" spans="1:5" x14ac:dyDescent="0.3">
      <c r="A2165" s="78">
        <v>2158</v>
      </c>
      <c r="B2165" s="58">
        <v>9767500.0092944726</v>
      </c>
      <c r="C2165" s="59">
        <v>0</v>
      </c>
      <c r="D2165" s="59">
        <v>7933832.8129213275</v>
      </c>
      <c r="E2165" s="77">
        <f t="shared" si="43"/>
        <v>17701332.822215799</v>
      </c>
    </row>
    <row r="2166" spans="1:5" x14ac:dyDescent="0.3">
      <c r="A2166" s="78">
        <v>2159</v>
      </c>
      <c r="B2166" s="58">
        <v>7182377.4716769345</v>
      </c>
      <c r="C2166" s="59">
        <v>2375134.8960303762</v>
      </c>
      <c r="D2166" s="59">
        <v>1239153.7653430151</v>
      </c>
      <c r="E2166" s="77">
        <f t="shared" si="43"/>
        <v>10796666.133050326</v>
      </c>
    </row>
    <row r="2167" spans="1:5" x14ac:dyDescent="0.3">
      <c r="A2167" s="78">
        <v>2160</v>
      </c>
      <c r="B2167" s="58">
        <v>5816717.4754396658</v>
      </c>
      <c r="C2167" s="59">
        <v>5047397.2961928612</v>
      </c>
      <c r="D2167" s="59">
        <v>528303.01052656712</v>
      </c>
      <c r="E2167" s="77">
        <f t="shared" si="43"/>
        <v>11392417.782159094</v>
      </c>
    </row>
    <row r="2168" spans="1:5" x14ac:dyDescent="0.3">
      <c r="A2168" s="78">
        <v>2161</v>
      </c>
      <c r="B2168" s="58">
        <v>4705707.2275565192</v>
      </c>
      <c r="C2168" s="59">
        <v>5001961.2451128699</v>
      </c>
      <c r="D2168" s="59">
        <v>87500.334256673828</v>
      </c>
      <c r="E2168" s="77">
        <f t="shared" si="43"/>
        <v>9795168.8069260623</v>
      </c>
    </row>
    <row r="2169" spans="1:5" x14ac:dyDescent="0.3">
      <c r="A2169" s="78">
        <v>2162</v>
      </c>
      <c r="B2169" s="58">
        <v>8098360.7900502048</v>
      </c>
      <c r="C2169" s="59">
        <v>20066296.662680719</v>
      </c>
      <c r="D2169" s="59">
        <v>283129.84876398504</v>
      </c>
      <c r="E2169" s="77">
        <f t="shared" si="43"/>
        <v>28447787.301494908</v>
      </c>
    </row>
    <row r="2170" spans="1:5" x14ac:dyDescent="0.3">
      <c r="A2170" s="78">
        <v>2163</v>
      </c>
      <c r="B2170" s="58">
        <v>5596950.4714366989</v>
      </c>
      <c r="C2170" s="59">
        <v>5597805.6442868318</v>
      </c>
      <c r="D2170" s="59">
        <v>549773.14604524907</v>
      </c>
      <c r="E2170" s="77">
        <f t="shared" si="43"/>
        <v>11744529.261768781</v>
      </c>
    </row>
    <row r="2171" spans="1:5" x14ac:dyDescent="0.3">
      <c r="A2171" s="78">
        <v>2164</v>
      </c>
      <c r="B2171" s="58">
        <v>2175133.9435742251</v>
      </c>
      <c r="C2171" s="59">
        <v>5751485.0863803253</v>
      </c>
      <c r="D2171" s="59">
        <v>13524097.313785756</v>
      </c>
      <c r="E2171" s="77">
        <f t="shared" si="43"/>
        <v>21450716.343740307</v>
      </c>
    </row>
    <row r="2172" spans="1:5" x14ac:dyDescent="0.3">
      <c r="A2172" s="78">
        <v>2165</v>
      </c>
      <c r="B2172" s="58">
        <v>6238987.6294035939</v>
      </c>
      <c r="C2172" s="59">
        <v>6471771.3926126119</v>
      </c>
      <c r="D2172" s="59">
        <v>11650414.801738286</v>
      </c>
      <c r="E2172" s="77">
        <f t="shared" si="43"/>
        <v>24361173.823754489</v>
      </c>
    </row>
    <row r="2173" spans="1:5" x14ac:dyDescent="0.3">
      <c r="A2173" s="78">
        <v>2166</v>
      </c>
      <c r="B2173" s="58">
        <v>11664364.200701239</v>
      </c>
      <c r="C2173" s="59">
        <v>4317386.7379765334</v>
      </c>
      <c r="D2173" s="59">
        <v>1471489.7297684057</v>
      </c>
      <c r="E2173" s="77">
        <f t="shared" si="43"/>
        <v>17453240.668446179</v>
      </c>
    </row>
    <row r="2174" spans="1:5" x14ac:dyDescent="0.3">
      <c r="A2174" s="78">
        <v>2167</v>
      </c>
      <c r="B2174" s="58">
        <v>9232396.2057412099</v>
      </c>
      <c r="C2174" s="59">
        <v>0</v>
      </c>
      <c r="D2174" s="59">
        <v>1000020.2294262819</v>
      </c>
      <c r="E2174" s="77">
        <f t="shared" si="43"/>
        <v>10232416.435167491</v>
      </c>
    </row>
    <row r="2175" spans="1:5" x14ac:dyDescent="0.3">
      <c r="A2175" s="78">
        <v>2168</v>
      </c>
      <c r="B2175" s="58">
        <v>3875919.9544055667</v>
      </c>
      <c r="C2175" s="59">
        <v>5597885.2802768871</v>
      </c>
      <c r="D2175" s="59">
        <v>1511850.0532569222</v>
      </c>
      <c r="E2175" s="77">
        <f t="shared" si="43"/>
        <v>10985655.287939375</v>
      </c>
    </row>
    <row r="2176" spans="1:5" x14ac:dyDescent="0.3">
      <c r="A2176" s="78">
        <v>2169</v>
      </c>
      <c r="B2176" s="58">
        <v>3886705.8096222878</v>
      </c>
      <c r="C2176" s="59">
        <v>6356765.7828354426</v>
      </c>
      <c r="D2176" s="59">
        <v>949975.14069829753</v>
      </c>
      <c r="E2176" s="77">
        <f t="shared" si="43"/>
        <v>11193446.733156027</v>
      </c>
    </row>
    <row r="2177" spans="1:5" x14ac:dyDescent="0.3">
      <c r="A2177" s="78">
        <v>2170</v>
      </c>
      <c r="B2177" s="58">
        <v>14384038.849476008</v>
      </c>
      <c r="C2177" s="59">
        <v>6797148.2986615393</v>
      </c>
      <c r="D2177" s="59">
        <v>1470978.0700795013</v>
      </c>
      <c r="E2177" s="77">
        <f t="shared" si="43"/>
        <v>22652165.218217049</v>
      </c>
    </row>
    <row r="2178" spans="1:5" x14ac:dyDescent="0.3">
      <c r="A2178" s="78">
        <v>2171</v>
      </c>
      <c r="B2178" s="58">
        <v>5171701.8255338138</v>
      </c>
      <c r="C2178" s="59">
        <v>2585696.3258817885</v>
      </c>
      <c r="D2178" s="59">
        <v>2202754.3337361668</v>
      </c>
      <c r="E2178" s="77">
        <f t="shared" si="43"/>
        <v>9960152.4851517696</v>
      </c>
    </row>
    <row r="2179" spans="1:5" x14ac:dyDescent="0.3">
      <c r="A2179" s="78">
        <v>2172</v>
      </c>
      <c r="B2179" s="58">
        <v>3754254.6063982369</v>
      </c>
      <c r="C2179" s="59">
        <v>18170450.6285799</v>
      </c>
      <c r="D2179" s="59">
        <v>0</v>
      </c>
      <c r="E2179" s="77">
        <f t="shared" si="43"/>
        <v>21924705.234978136</v>
      </c>
    </row>
    <row r="2180" spans="1:5" x14ac:dyDescent="0.3">
      <c r="A2180" s="78">
        <v>2173</v>
      </c>
      <c r="B2180" s="58">
        <v>6795993.3782555545</v>
      </c>
      <c r="C2180" s="59">
        <v>27175351.466174293</v>
      </c>
      <c r="D2180" s="59">
        <v>234651.30169174998</v>
      </c>
      <c r="E2180" s="77">
        <f t="shared" si="43"/>
        <v>34205996.146121599</v>
      </c>
    </row>
    <row r="2181" spans="1:5" x14ac:dyDescent="0.3">
      <c r="A2181" s="78">
        <v>2174</v>
      </c>
      <c r="B2181" s="58">
        <v>903013.7896348302</v>
      </c>
      <c r="C2181" s="59">
        <v>0</v>
      </c>
      <c r="D2181" s="59">
        <v>522881.04259156034</v>
      </c>
      <c r="E2181" s="77">
        <f t="shared" si="43"/>
        <v>1425894.8322263905</v>
      </c>
    </row>
    <row r="2182" spans="1:5" x14ac:dyDescent="0.3">
      <c r="A2182" s="78">
        <v>2175</v>
      </c>
      <c r="B2182" s="58">
        <v>6316370.21707555</v>
      </c>
      <c r="C2182" s="59">
        <v>2644835.5624843794</v>
      </c>
      <c r="D2182" s="59">
        <v>13182077.932704432</v>
      </c>
      <c r="E2182" s="77">
        <f t="shared" si="43"/>
        <v>22143283.712264359</v>
      </c>
    </row>
    <row r="2183" spans="1:5" x14ac:dyDescent="0.3">
      <c r="A2183" s="78">
        <v>2176</v>
      </c>
      <c r="B2183" s="58">
        <v>3341081.392126251</v>
      </c>
      <c r="C2183" s="59">
        <v>1434520.6025545802</v>
      </c>
      <c r="D2183" s="59">
        <v>49102.791602509402</v>
      </c>
      <c r="E2183" s="77">
        <f t="shared" si="43"/>
        <v>4824704.7862833403</v>
      </c>
    </row>
    <row r="2184" spans="1:5" x14ac:dyDescent="0.3">
      <c r="A2184" s="78">
        <v>2177</v>
      </c>
      <c r="B2184" s="58">
        <v>15730438.346755374</v>
      </c>
      <c r="C2184" s="59">
        <v>11282655.285786649</v>
      </c>
      <c r="D2184" s="59">
        <v>0</v>
      </c>
      <c r="E2184" s="77">
        <f t="shared" si="43"/>
        <v>27013093.632542022</v>
      </c>
    </row>
    <row r="2185" spans="1:5" x14ac:dyDescent="0.3">
      <c r="A2185" s="78">
        <v>2178</v>
      </c>
      <c r="B2185" s="58">
        <v>583140.96333918127</v>
      </c>
      <c r="C2185" s="59">
        <v>8493001.1296300385</v>
      </c>
      <c r="D2185" s="59">
        <v>4873467.8909770744</v>
      </c>
      <c r="E2185" s="77">
        <f t="shared" ref="E2185:E2248" si="44">SUM(B2185:D2185)</f>
        <v>13949609.983946294</v>
      </c>
    </row>
    <row r="2186" spans="1:5" x14ac:dyDescent="0.3">
      <c r="A2186" s="78">
        <v>2179</v>
      </c>
      <c r="B2186" s="58">
        <v>6118991.414448279</v>
      </c>
      <c r="C2186" s="59">
        <v>3679763.1586875198</v>
      </c>
      <c r="D2186" s="59">
        <v>1960028.7997010457</v>
      </c>
      <c r="E2186" s="77">
        <f t="shared" si="44"/>
        <v>11758783.372836845</v>
      </c>
    </row>
    <row r="2187" spans="1:5" x14ac:dyDescent="0.3">
      <c r="A2187" s="78">
        <v>2180</v>
      </c>
      <c r="B2187" s="58">
        <v>1955719.3273974597</v>
      </c>
      <c r="C2187" s="59">
        <v>5394059.9985364266</v>
      </c>
      <c r="D2187" s="59">
        <v>9646205.1484392025</v>
      </c>
      <c r="E2187" s="77">
        <f t="shared" si="44"/>
        <v>16995984.474373087</v>
      </c>
    </row>
    <row r="2188" spans="1:5" x14ac:dyDescent="0.3">
      <c r="A2188" s="78">
        <v>2181</v>
      </c>
      <c r="B2188" s="58">
        <v>4155058.664546798</v>
      </c>
      <c r="C2188" s="59">
        <v>11252825.549400724</v>
      </c>
      <c r="D2188" s="59">
        <v>520912.25181465026</v>
      </c>
      <c r="E2188" s="77">
        <f t="shared" si="44"/>
        <v>15928796.465762174</v>
      </c>
    </row>
    <row r="2189" spans="1:5" x14ac:dyDescent="0.3">
      <c r="A2189" s="78">
        <v>2182</v>
      </c>
      <c r="B2189" s="58">
        <v>141552.14380839729</v>
      </c>
      <c r="C2189" s="59">
        <v>2550654.5843197936</v>
      </c>
      <c r="D2189" s="59">
        <v>1332999.9296631333</v>
      </c>
      <c r="E2189" s="77">
        <f t="shared" si="44"/>
        <v>4025206.6577913244</v>
      </c>
    </row>
    <row r="2190" spans="1:5" x14ac:dyDescent="0.3">
      <c r="A2190" s="78">
        <v>2183</v>
      </c>
      <c r="B2190" s="58">
        <v>6352325.0603847569</v>
      </c>
      <c r="C2190" s="59">
        <v>16815989.009772167</v>
      </c>
      <c r="D2190" s="59">
        <v>1007886.3007896402</v>
      </c>
      <c r="E2190" s="77">
        <f t="shared" si="44"/>
        <v>24176200.370946564</v>
      </c>
    </row>
    <row r="2191" spans="1:5" x14ac:dyDescent="0.3">
      <c r="A2191" s="78">
        <v>2184</v>
      </c>
      <c r="B2191" s="58">
        <v>12983260.478975669</v>
      </c>
      <c r="C2191" s="59">
        <v>5098045.3835836705</v>
      </c>
      <c r="D2191" s="59">
        <v>300302.29426794016</v>
      </c>
      <c r="E2191" s="77">
        <f t="shared" si="44"/>
        <v>18381608.156827282</v>
      </c>
    </row>
    <row r="2192" spans="1:5" x14ac:dyDescent="0.3">
      <c r="A2192" s="78">
        <v>2185</v>
      </c>
      <c r="B2192" s="58">
        <v>2638774.4574375176</v>
      </c>
      <c r="C2192" s="59">
        <v>0</v>
      </c>
      <c r="D2192" s="59">
        <v>4112389.5555814998</v>
      </c>
      <c r="E2192" s="77">
        <f t="shared" si="44"/>
        <v>6751164.0130190179</v>
      </c>
    </row>
    <row r="2193" spans="1:5" x14ac:dyDescent="0.3">
      <c r="A2193" s="78">
        <v>2186</v>
      </c>
      <c r="B2193" s="58">
        <v>14727265.621149974</v>
      </c>
      <c r="C2193" s="59">
        <v>3161941.5020180172</v>
      </c>
      <c r="D2193" s="59">
        <v>172210.42303559757</v>
      </c>
      <c r="E2193" s="77">
        <f t="shared" si="44"/>
        <v>18061417.546203591</v>
      </c>
    </row>
    <row r="2194" spans="1:5" x14ac:dyDescent="0.3">
      <c r="A2194" s="78">
        <v>2187</v>
      </c>
      <c r="B2194" s="58">
        <v>14456385.359855963</v>
      </c>
      <c r="C2194" s="59">
        <v>4289104.6439175773</v>
      </c>
      <c r="D2194" s="59">
        <v>0</v>
      </c>
      <c r="E2194" s="77">
        <f t="shared" si="44"/>
        <v>18745490.00377354</v>
      </c>
    </row>
    <row r="2195" spans="1:5" x14ac:dyDescent="0.3">
      <c r="A2195" s="78">
        <v>2188</v>
      </c>
      <c r="B2195" s="58">
        <v>5695052.1294528535</v>
      </c>
      <c r="C2195" s="59">
        <v>7598730.4317241432</v>
      </c>
      <c r="D2195" s="59">
        <v>1802982.4410190512</v>
      </c>
      <c r="E2195" s="77">
        <f t="shared" si="44"/>
        <v>15096765.002196047</v>
      </c>
    </row>
    <row r="2196" spans="1:5" x14ac:dyDescent="0.3">
      <c r="A2196" s="78">
        <v>2189</v>
      </c>
      <c r="B2196" s="58">
        <v>7875163.5507912887</v>
      </c>
      <c r="C2196" s="59">
        <v>13586694.923067644</v>
      </c>
      <c r="D2196" s="59">
        <v>0</v>
      </c>
      <c r="E2196" s="77">
        <f t="shared" si="44"/>
        <v>21461858.473858934</v>
      </c>
    </row>
    <row r="2197" spans="1:5" x14ac:dyDescent="0.3">
      <c r="A2197" s="78">
        <v>2190</v>
      </c>
      <c r="B2197" s="58">
        <v>1933732.6267689944</v>
      </c>
      <c r="C2197" s="59">
        <v>12377289.744469594</v>
      </c>
      <c r="D2197" s="59">
        <v>4007107.7304217466</v>
      </c>
      <c r="E2197" s="77">
        <f t="shared" si="44"/>
        <v>18318130.101660337</v>
      </c>
    </row>
    <row r="2198" spans="1:5" x14ac:dyDescent="0.3">
      <c r="A2198" s="78">
        <v>2191</v>
      </c>
      <c r="B2198" s="58">
        <v>7256502.1970744394</v>
      </c>
      <c r="C2198" s="59">
        <v>602927.47307044768</v>
      </c>
      <c r="D2198" s="59">
        <v>2244148.0661184182</v>
      </c>
      <c r="E2198" s="77">
        <f t="shared" si="44"/>
        <v>10103577.736263305</v>
      </c>
    </row>
    <row r="2199" spans="1:5" x14ac:dyDescent="0.3">
      <c r="A2199" s="78">
        <v>2192</v>
      </c>
      <c r="B2199" s="58">
        <v>23869071.553396743</v>
      </c>
      <c r="C2199" s="59">
        <v>13190555.923437614</v>
      </c>
      <c r="D2199" s="59">
        <v>1355214.7741043372</v>
      </c>
      <c r="E2199" s="77">
        <f t="shared" si="44"/>
        <v>38414842.250938691</v>
      </c>
    </row>
    <row r="2200" spans="1:5" x14ac:dyDescent="0.3">
      <c r="A2200" s="78">
        <v>2193</v>
      </c>
      <c r="B2200" s="58">
        <v>7022350.1340672337</v>
      </c>
      <c r="C2200" s="59">
        <v>18286726.400512431</v>
      </c>
      <c r="D2200" s="59">
        <v>2650981.6704305056</v>
      </c>
      <c r="E2200" s="77">
        <f t="shared" si="44"/>
        <v>27960058.205010168</v>
      </c>
    </row>
    <row r="2201" spans="1:5" x14ac:dyDescent="0.3">
      <c r="A2201" s="78">
        <v>2194</v>
      </c>
      <c r="B2201" s="58">
        <v>18864017.770993561</v>
      </c>
      <c r="C2201" s="59">
        <v>10183142.80161438</v>
      </c>
      <c r="D2201" s="59">
        <v>45639.914649807142</v>
      </c>
      <c r="E2201" s="77">
        <f t="shared" si="44"/>
        <v>29092800.487257749</v>
      </c>
    </row>
    <row r="2202" spans="1:5" x14ac:dyDescent="0.3">
      <c r="A2202" s="78">
        <v>2195</v>
      </c>
      <c r="B2202" s="58">
        <v>3715274.993208196</v>
      </c>
      <c r="C2202" s="59">
        <v>5190431.3995134933</v>
      </c>
      <c r="D2202" s="59">
        <v>2295456.048017526</v>
      </c>
      <c r="E2202" s="77">
        <f t="shared" si="44"/>
        <v>11201162.440739216</v>
      </c>
    </row>
    <row r="2203" spans="1:5" x14ac:dyDescent="0.3">
      <c r="A2203" s="78">
        <v>2196</v>
      </c>
      <c r="B2203" s="58">
        <v>2834209.5288994932</v>
      </c>
      <c r="C2203" s="59">
        <v>0</v>
      </c>
      <c r="D2203" s="59">
        <v>0</v>
      </c>
      <c r="E2203" s="77">
        <f t="shared" si="44"/>
        <v>2834209.5288994932</v>
      </c>
    </row>
    <row r="2204" spans="1:5" x14ac:dyDescent="0.3">
      <c r="A2204" s="78">
        <v>2197</v>
      </c>
      <c r="B2204" s="58">
        <v>4544871.1162775671</v>
      </c>
      <c r="C2204" s="59">
        <v>7021394.5329247518</v>
      </c>
      <c r="D2204" s="59">
        <v>1280784.3935857487</v>
      </c>
      <c r="E2204" s="77">
        <f t="shared" si="44"/>
        <v>12847050.042788068</v>
      </c>
    </row>
    <row r="2205" spans="1:5" x14ac:dyDescent="0.3">
      <c r="A2205" s="78">
        <v>2198</v>
      </c>
      <c r="B2205" s="58">
        <v>12086781.303148841</v>
      </c>
      <c r="C2205" s="59">
        <v>1974497.8989628297</v>
      </c>
      <c r="D2205" s="59">
        <v>7415028.3859051997</v>
      </c>
      <c r="E2205" s="77">
        <f t="shared" si="44"/>
        <v>21476307.588016871</v>
      </c>
    </row>
    <row r="2206" spans="1:5" x14ac:dyDescent="0.3">
      <c r="A2206" s="78">
        <v>2199</v>
      </c>
      <c r="B2206" s="58">
        <v>3208296.6192036723</v>
      </c>
      <c r="C2206" s="59">
        <v>4704431.0840214882</v>
      </c>
      <c r="D2206" s="59">
        <v>4256859.138848803</v>
      </c>
      <c r="E2206" s="77">
        <f t="shared" si="44"/>
        <v>12169586.842073962</v>
      </c>
    </row>
    <row r="2207" spans="1:5" x14ac:dyDescent="0.3">
      <c r="A2207" s="78">
        <v>2200</v>
      </c>
      <c r="B2207" s="58">
        <v>5515668.6042343751</v>
      </c>
      <c r="C2207" s="59">
        <v>4439768.2096053353</v>
      </c>
      <c r="D2207" s="59">
        <v>1621592.5741775045</v>
      </c>
      <c r="E2207" s="77">
        <f t="shared" si="44"/>
        <v>11577029.388017215</v>
      </c>
    </row>
    <row r="2208" spans="1:5" x14ac:dyDescent="0.3">
      <c r="A2208" s="78">
        <v>2201</v>
      </c>
      <c r="B2208" s="58">
        <v>6386567.0392156485</v>
      </c>
      <c r="C2208" s="59">
        <v>1979545.6956958801</v>
      </c>
      <c r="D2208" s="59">
        <v>729788.5071969945</v>
      </c>
      <c r="E2208" s="77">
        <f t="shared" si="44"/>
        <v>9095901.2421085238</v>
      </c>
    </row>
    <row r="2209" spans="1:5" x14ac:dyDescent="0.3">
      <c r="A2209" s="78">
        <v>2202</v>
      </c>
      <c r="B2209" s="58">
        <v>19920909.433308296</v>
      </c>
      <c r="C2209" s="59">
        <v>10888897.452041328</v>
      </c>
      <c r="D2209" s="59">
        <v>11547843.972549874</v>
      </c>
      <c r="E2209" s="77">
        <f t="shared" si="44"/>
        <v>42357650.857899502</v>
      </c>
    </row>
    <row r="2210" spans="1:5" x14ac:dyDescent="0.3">
      <c r="A2210" s="78">
        <v>2203</v>
      </c>
      <c r="B2210" s="58">
        <v>15121431.272404864</v>
      </c>
      <c r="C2210" s="59">
        <v>17207873.904585674</v>
      </c>
      <c r="D2210" s="59">
        <v>1317033.8593275191</v>
      </c>
      <c r="E2210" s="77">
        <f t="shared" si="44"/>
        <v>33646339.036318056</v>
      </c>
    </row>
    <row r="2211" spans="1:5" x14ac:dyDescent="0.3">
      <c r="A2211" s="78">
        <v>2204</v>
      </c>
      <c r="B2211" s="58">
        <v>5385207.780946889</v>
      </c>
      <c r="C2211" s="59">
        <v>10442050.88308276</v>
      </c>
      <c r="D2211" s="59">
        <v>2339736.5541286245</v>
      </c>
      <c r="E2211" s="77">
        <f t="shared" si="44"/>
        <v>18166995.218158275</v>
      </c>
    </row>
    <row r="2212" spans="1:5" x14ac:dyDescent="0.3">
      <c r="A2212" s="78">
        <v>2205</v>
      </c>
      <c r="B2212" s="58">
        <v>4393162.7544017825</v>
      </c>
      <c r="C2212" s="59">
        <v>6506305.6237698728</v>
      </c>
      <c r="D2212" s="59">
        <v>294017.88953646185</v>
      </c>
      <c r="E2212" s="77">
        <f t="shared" si="44"/>
        <v>11193486.267708119</v>
      </c>
    </row>
    <row r="2213" spans="1:5" x14ac:dyDescent="0.3">
      <c r="A2213" s="78">
        <v>2206</v>
      </c>
      <c r="B2213" s="58">
        <v>6922895.9585629739</v>
      </c>
      <c r="C2213" s="59">
        <v>20003757.487247877</v>
      </c>
      <c r="D2213" s="59">
        <v>14222989.114805577</v>
      </c>
      <c r="E2213" s="77">
        <f t="shared" si="44"/>
        <v>41149642.560616426</v>
      </c>
    </row>
    <row r="2214" spans="1:5" x14ac:dyDescent="0.3">
      <c r="A2214" s="78">
        <v>2207</v>
      </c>
      <c r="B2214" s="58">
        <v>3435305.7715507816</v>
      </c>
      <c r="C2214" s="59">
        <v>13018104.155634133</v>
      </c>
      <c r="D2214" s="59">
        <v>0</v>
      </c>
      <c r="E2214" s="77">
        <f t="shared" si="44"/>
        <v>16453409.927184915</v>
      </c>
    </row>
    <row r="2215" spans="1:5" x14ac:dyDescent="0.3">
      <c r="A2215" s="78">
        <v>2208</v>
      </c>
      <c r="B2215" s="58">
        <v>6792513.8461293215</v>
      </c>
      <c r="C2215" s="59">
        <v>0</v>
      </c>
      <c r="D2215" s="59">
        <v>0</v>
      </c>
      <c r="E2215" s="77">
        <f t="shared" si="44"/>
        <v>6792513.8461293215</v>
      </c>
    </row>
    <row r="2216" spans="1:5" x14ac:dyDescent="0.3">
      <c r="A2216" s="78">
        <v>2209</v>
      </c>
      <c r="B2216" s="58">
        <v>4302323.4853562331</v>
      </c>
      <c r="C2216" s="59">
        <v>6340440.4770936854</v>
      </c>
      <c r="D2216" s="59">
        <v>238686.44633991976</v>
      </c>
      <c r="E2216" s="77">
        <f t="shared" si="44"/>
        <v>10881450.40878984</v>
      </c>
    </row>
    <row r="2217" spans="1:5" x14ac:dyDescent="0.3">
      <c r="A2217" s="78">
        <v>2210</v>
      </c>
      <c r="B2217" s="58">
        <v>14266662.112462955</v>
      </c>
      <c r="C2217" s="59">
        <v>2647856.4984407723</v>
      </c>
      <c r="D2217" s="59">
        <v>782309.85365793493</v>
      </c>
      <c r="E2217" s="77">
        <f t="shared" si="44"/>
        <v>17696828.46456166</v>
      </c>
    </row>
    <row r="2218" spans="1:5" x14ac:dyDescent="0.3">
      <c r="A2218" s="78">
        <v>2211</v>
      </c>
      <c r="B2218" s="58">
        <v>2467196.6894822628</v>
      </c>
      <c r="C2218" s="59">
        <v>11852231.86063558</v>
      </c>
      <c r="D2218" s="59">
        <v>223327.62080004733</v>
      </c>
      <c r="E2218" s="77">
        <f t="shared" si="44"/>
        <v>14542756.170917891</v>
      </c>
    </row>
    <row r="2219" spans="1:5" x14ac:dyDescent="0.3">
      <c r="A2219" s="78">
        <v>2212</v>
      </c>
      <c r="B2219" s="58">
        <v>19065843.117613286</v>
      </c>
      <c r="C2219" s="59">
        <v>0</v>
      </c>
      <c r="D2219" s="59">
        <v>492833.44054962357</v>
      </c>
      <c r="E2219" s="77">
        <f t="shared" si="44"/>
        <v>19558676.558162909</v>
      </c>
    </row>
    <row r="2220" spans="1:5" x14ac:dyDescent="0.3">
      <c r="A2220" s="78">
        <v>2213</v>
      </c>
      <c r="B2220" s="58">
        <v>9565687.9797128215</v>
      </c>
      <c r="C2220" s="59">
        <v>2743353.8612801568</v>
      </c>
      <c r="D2220" s="59">
        <v>8743276.8198436517</v>
      </c>
      <c r="E2220" s="77">
        <f t="shared" si="44"/>
        <v>21052318.66083663</v>
      </c>
    </row>
    <row r="2221" spans="1:5" x14ac:dyDescent="0.3">
      <c r="A2221" s="78">
        <v>2214</v>
      </c>
      <c r="B2221" s="58">
        <v>1239033.0694560774</v>
      </c>
      <c r="C2221" s="59">
        <v>20253224.437420066</v>
      </c>
      <c r="D2221" s="59">
        <v>0</v>
      </c>
      <c r="E2221" s="77">
        <f t="shared" si="44"/>
        <v>21492257.506876145</v>
      </c>
    </row>
    <row r="2222" spans="1:5" x14ac:dyDescent="0.3">
      <c r="A2222" s="78">
        <v>2215</v>
      </c>
      <c r="B2222" s="58">
        <v>2429760.9345557061</v>
      </c>
      <c r="C2222" s="59">
        <v>5917912.7840249334</v>
      </c>
      <c r="D2222" s="59">
        <v>3336261.4981289832</v>
      </c>
      <c r="E2222" s="77">
        <f t="shared" si="44"/>
        <v>11683935.216709621</v>
      </c>
    </row>
    <row r="2223" spans="1:5" x14ac:dyDescent="0.3">
      <c r="A2223" s="78">
        <v>2216</v>
      </c>
      <c r="B2223" s="58">
        <v>2100789.5623377939</v>
      </c>
      <c r="C2223" s="59">
        <v>3067566.9755276893</v>
      </c>
      <c r="D2223" s="59">
        <v>12704609.189590376</v>
      </c>
      <c r="E2223" s="77">
        <f t="shared" si="44"/>
        <v>17872965.727455858</v>
      </c>
    </row>
    <row r="2224" spans="1:5" x14ac:dyDescent="0.3">
      <c r="A2224" s="78">
        <v>2217</v>
      </c>
      <c r="B2224" s="58">
        <v>1289823.002183747</v>
      </c>
      <c r="C2224" s="59">
        <v>1641620.6384243574</v>
      </c>
      <c r="D2224" s="59">
        <v>677960.6150566265</v>
      </c>
      <c r="E2224" s="77">
        <f t="shared" si="44"/>
        <v>3609404.2556647309</v>
      </c>
    </row>
    <row r="2225" spans="1:5" x14ac:dyDescent="0.3">
      <c r="A2225" s="78">
        <v>2218</v>
      </c>
      <c r="B2225" s="58">
        <v>5544362.7779058954</v>
      </c>
      <c r="C2225" s="59">
        <v>11921159.408198722</v>
      </c>
      <c r="D2225" s="59">
        <v>2358272.485347697</v>
      </c>
      <c r="E2225" s="77">
        <f t="shared" si="44"/>
        <v>19823794.671452314</v>
      </c>
    </row>
    <row r="2226" spans="1:5" x14ac:dyDescent="0.3">
      <c r="A2226" s="78">
        <v>2219</v>
      </c>
      <c r="B2226" s="58">
        <v>27180867.929003831</v>
      </c>
      <c r="C2226" s="59">
        <v>1102425.7980467449</v>
      </c>
      <c r="D2226" s="59">
        <v>4079405.7385960463</v>
      </c>
      <c r="E2226" s="77">
        <f t="shared" si="44"/>
        <v>32362699.465646625</v>
      </c>
    </row>
    <row r="2227" spans="1:5" x14ac:dyDescent="0.3">
      <c r="A2227" s="78">
        <v>2220</v>
      </c>
      <c r="B2227" s="58">
        <v>9585160.4216464572</v>
      </c>
      <c r="C2227" s="59">
        <v>9241120.2278752774</v>
      </c>
      <c r="D2227" s="59">
        <v>0</v>
      </c>
      <c r="E2227" s="77">
        <f t="shared" si="44"/>
        <v>18826280.649521735</v>
      </c>
    </row>
    <row r="2228" spans="1:5" x14ac:dyDescent="0.3">
      <c r="A2228" s="78">
        <v>2221</v>
      </c>
      <c r="B2228" s="58">
        <v>4115659.6307064593</v>
      </c>
      <c r="C2228" s="59">
        <v>9968402.1951893419</v>
      </c>
      <c r="D2228" s="59">
        <v>2629375.91767286</v>
      </c>
      <c r="E2228" s="77">
        <f t="shared" si="44"/>
        <v>16713437.743568661</v>
      </c>
    </row>
    <row r="2229" spans="1:5" x14ac:dyDescent="0.3">
      <c r="A2229" s="78">
        <v>2222</v>
      </c>
      <c r="B2229" s="58">
        <v>13043143.333295265</v>
      </c>
      <c r="C2229" s="59">
        <v>3359061.8751328131</v>
      </c>
      <c r="D2229" s="59">
        <v>3135964.9404003341</v>
      </c>
      <c r="E2229" s="77">
        <f t="shared" si="44"/>
        <v>19538170.14882841</v>
      </c>
    </row>
    <row r="2230" spans="1:5" x14ac:dyDescent="0.3">
      <c r="A2230" s="78">
        <v>2223</v>
      </c>
      <c r="B2230" s="58">
        <v>12813708.084789013</v>
      </c>
      <c r="C2230" s="59">
        <v>18226260.399462964</v>
      </c>
      <c r="D2230" s="59">
        <v>1960213.5531695739</v>
      </c>
      <c r="E2230" s="77">
        <f t="shared" si="44"/>
        <v>33000182.037421551</v>
      </c>
    </row>
    <row r="2231" spans="1:5" x14ac:dyDescent="0.3">
      <c r="A2231" s="78">
        <v>2224</v>
      </c>
      <c r="B2231" s="58">
        <v>12773631.936158728</v>
      </c>
      <c r="C2231" s="59">
        <v>2009650.6834777158</v>
      </c>
      <c r="D2231" s="59">
        <v>70717.995912635553</v>
      </c>
      <c r="E2231" s="77">
        <f t="shared" si="44"/>
        <v>14854000.61554908</v>
      </c>
    </row>
    <row r="2232" spans="1:5" x14ac:dyDescent="0.3">
      <c r="A2232" s="78">
        <v>2225</v>
      </c>
      <c r="B2232" s="58">
        <v>2432643.8321930179</v>
      </c>
      <c r="C2232" s="59">
        <v>23461852.599214394</v>
      </c>
      <c r="D2232" s="59">
        <v>1335668.5141800391</v>
      </c>
      <c r="E2232" s="77">
        <f t="shared" si="44"/>
        <v>27230164.945587449</v>
      </c>
    </row>
    <row r="2233" spans="1:5" x14ac:dyDescent="0.3">
      <c r="A2233" s="78">
        <v>2226</v>
      </c>
      <c r="B2233" s="58">
        <v>2785819.6810740782</v>
      </c>
      <c r="C2233" s="59">
        <v>16840061.477505807</v>
      </c>
      <c r="D2233" s="59">
        <v>185741.81136438332</v>
      </c>
      <c r="E2233" s="77">
        <f t="shared" si="44"/>
        <v>19811622.969944268</v>
      </c>
    </row>
    <row r="2234" spans="1:5" x14ac:dyDescent="0.3">
      <c r="A2234" s="78">
        <v>2227</v>
      </c>
      <c r="B2234" s="58">
        <v>1923692.7163512877</v>
      </c>
      <c r="C2234" s="59">
        <v>7328776.308558559</v>
      </c>
      <c r="D2234" s="59">
        <v>0</v>
      </c>
      <c r="E2234" s="77">
        <f t="shared" si="44"/>
        <v>9252469.0249098465</v>
      </c>
    </row>
    <row r="2235" spans="1:5" x14ac:dyDescent="0.3">
      <c r="A2235" s="78">
        <v>2228</v>
      </c>
      <c r="B2235" s="58">
        <v>9337926.4603626858</v>
      </c>
      <c r="C2235" s="59">
        <v>0</v>
      </c>
      <c r="D2235" s="59">
        <v>1241283.9123029921</v>
      </c>
      <c r="E2235" s="77">
        <f t="shared" si="44"/>
        <v>10579210.372665677</v>
      </c>
    </row>
    <row r="2236" spans="1:5" x14ac:dyDescent="0.3">
      <c r="A2236" s="78">
        <v>2229</v>
      </c>
      <c r="B2236" s="58">
        <v>7209548.7418309264</v>
      </c>
      <c r="C2236" s="59">
        <v>22794152.580356248</v>
      </c>
      <c r="D2236" s="59">
        <v>740758.70117338561</v>
      </c>
      <c r="E2236" s="77">
        <f t="shared" si="44"/>
        <v>30744460.023360558</v>
      </c>
    </row>
    <row r="2237" spans="1:5" x14ac:dyDescent="0.3">
      <c r="A2237" s="78">
        <v>2230</v>
      </c>
      <c r="B2237" s="58">
        <v>2729171.7814424401</v>
      </c>
      <c r="C2237" s="59">
        <v>0</v>
      </c>
      <c r="D2237" s="59">
        <v>0</v>
      </c>
      <c r="E2237" s="77">
        <f t="shared" si="44"/>
        <v>2729171.7814424401</v>
      </c>
    </row>
    <row r="2238" spans="1:5" x14ac:dyDescent="0.3">
      <c r="A2238" s="78">
        <v>2231</v>
      </c>
      <c r="B2238" s="58">
        <v>9930800.1348756645</v>
      </c>
      <c r="C2238" s="59">
        <v>18824032.315679871</v>
      </c>
      <c r="D2238" s="59">
        <v>7058219.9646654185</v>
      </c>
      <c r="E2238" s="77">
        <f t="shared" si="44"/>
        <v>35813052.415220954</v>
      </c>
    </row>
    <row r="2239" spans="1:5" x14ac:dyDescent="0.3">
      <c r="A2239" s="78">
        <v>2232</v>
      </c>
      <c r="B2239" s="58">
        <v>24948628.559906822</v>
      </c>
      <c r="C2239" s="59">
        <v>4942009.5421967302</v>
      </c>
      <c r="D2239" s="59">
        <v>649873.4113708334</v>
      </c>
      <c r="E2239" s="77">
        <f t="shared" si="44"/>
        <v>30540511.513474386</v>
      </c>
    </row>
    <row r="2240" spans="1:5" x14ac:dyDescent="0.3">
      <c r="A2240" s="78">
        <v>2233</v>
      </c>
      <c r="B2240" s="58">
        <v>3800225.8541861535</v>
      </c>
      <c r="C2240" s="59">
        <v>18081904.423405036</v>
      </c>
      <c r="D2240" s="59">
        <v>2289650.5786745376</v>
      </c>
      <c r="E2240" s="77">
        <f t="shared" si="44"/>
        <v>24171780.856265727</v>
      </c>
    </row>
    <row r="2241" spans="1:5" x14ac:dyDescent="0.3">
      <c r="A2241" s="78">
        <v>2234</v>
      </c>
      <c r="B2241" s="58">
        <v>40826973.734122388</v>
      </c>
      <c r="C2241" s="59">
        <v>10475810.967634998</v>
      </c>
      <c r="D2241" s="59">
        <v>2754552.0604302916</v>
      </c>
      <c r="E2241" s="77">
        <f t="shared" si="44"/>
        <v>54057336.762187675</v>
      </c>
    </row>
    <row r="2242" spans="1:5" x14ac:dyDescent="0.3">
      <c r="A2242" s="78">
        <v>2235</v>
      </c>
      <c r="B2242" s="58">
        <v>4859571.9115883894</v>
      </c>
      <c r="C2242" s="59">
        <v>14735578.301960854</v>
      </c>
      <c r="D2242" s="59">
        <v>23885626.356557298</v>
      </c>
      <c r="E2242" s="77">
        <f t="shared" si="44"/>
        <v>43480776.570106536</v>
      </c>
    </row>
    <row r="2243" spans="1:5" x14ac:dyDescent="0.3">
      <c r="A2243" s="78">
        <v>2236</v>
      </c>
      <c r="B2243" s="58">
        <v>3508105.2279900908</v>
      </c>
      <c r="C2243" s="59">
        <v>4678312.0385632338</v>
      </c>
      <c r="D2243" s="59">
        <v>284957.23719657998</v>
      </c>
      <c r="E2243" s="77">
        <f t="shared" si="44"/>
        <v>8471374.5037499052</v>
      </c>
    </row>
    <row r="2244" spans="1:5" x14ac:dyDescent="0.3">
      <c r="A2244" s="78">
        <v>2237</v>
      </c>
      <c r="B2244" s="58">
        <v>10388829.839544915</v>
      </c>
      <c r="C2244" s="59">
        <v>6466925.5568455551</v>
      </c>
      <c r="D2244" s="59">
        <v>1665016.4533866351</v>
      </c>
      <c r="E2244" s="77">
        <f t="shared" si="44"/>
        <v>18520771.849777102</v>
      </c>
    </row>
    <row r="2245" spans="1:5" x14ac:dyDescent="0.3">
      <c r="A2245" s="78">
        <v>2238</v>
      </c>
      <c r="B2245" s="58">
        <v>6068785.5712926211</v>
      </c>
      <c r="C2245" s="59">
        <v>15675509.430165643</v>
      </c>
      <c r="D2245" s="59">
        <v>80788.846636767397</v>
      </c>
      <c r="E2245" s="77">
        <f t="shared" si="44"/>
        <v>21825083.848095033</v>
      </c>
    </row>
    <row r="2246" spans="1:5" x14ac:dyDescent="0.3">
      <c r="A2246" s="78">
        <v>2239</v>
      </c>
      <c r="B2246" s="58">
        <v>669528.30527326162</v>
      </c>
      <c r="C2246" s="59">
        <v>0</v>
      </c>
      <c r="D2246" s="59">
        <v>0</v>
      </c>
      <c r="E2246" s="77">
        <f t="shared" si="44"/>
        <v>669528.30527326162</v>
      </c>
    </row>
    <row r="2247" spans="1:5" x14ac:dyDescent="0.3">
      <c r="A2247" s="78">
        <v>2240</v>
      </c>
      <c r="B2247" s="58">
        <v>12312248.736159772</v>
      </c>
      <c r="C2247" s="59">
        <v>1610575.6456543908</v>
      </c>
      <c r="D2247" s="59">
        <v>2287201.7541447314</v>
      </c>
      <c r="E2247" s="77">
        <f t="shared" si="44"/>
        <v>16210026.135958895</v>
      </c>
    </row>
    <row r="2248" spans="1:5" x14ac:dyDescent="0.3">
      <c r="A2248" s="78">
        <v>2241</v>
      </c>
      <c r="B2248" s="58">
        <v>5130355.8364443816</v>
      </c>
      <c r="C2248" s="59">
        <v>8997191.8641062658</v>
      </c>
      <c r="D2248" s="59">
        <v>8417214.1126510203</v>
      </c>
      <c r="E2248" s="77">
        <f t="shared" si="44"/>
        <v>22544761.813201666</v>
      </c>
    </row>
    <row r="2249" spans="1:5" x14ac:dyDescent="0.3">
      <c r="A2249" s="78">
        <v>2242</v>
      </c>
      <c r="B2249" s="58">
        <v>3461172.0903095347</v>
      </c>
      <c r="C2249" s="59">
        <v>0</v>
      </c>
      <c r="D2249" s="59">
        <v>2843110.3106885138</v>
      </c>
      <c r="E2249" s="77">
        <f t="shared" ref="E2249:E2312" si="45">SUM(B2249:D2249)</f>
        <v>6304282.4009980485</v>
      </c>
    </row>
    <row r="2250" spans="1:5" x14ac:dyDescent="0.3">
      <c r="A2250" s="78">
        <v>2243</v>
      </c>
      <c r="B2250" s="58">
        <v>7153967.9259252772</v>
      </c>
      <c r="C2250" s="59">
        <v>4480276.8278529299</v>
      </c>
      <c r="D2250" s="59">
        <v>7544908.9619402178</v>
      </c>
      <c r="E2250" s="77">
        <f t="shared" si="45"/>
        <v>19179153.715718426</v>
      </c>
    </row>
    <row r="2251" spans="1:5" x14ac:dyDescent="0.3">
      <c r="A2251" s="78">
        <v>2244</v>
      </c>
      <c r="B2251" s="58">
        <v>7670218.2741807308</v>
      </c>
      <c r="C2251" s="59">
        <v>15414992.664355971</v>
      </c>
      <c r="D2251" s="59">
        <v>510266.08818824287</v>
      </c>
      <c r="E2251" s="77">
        <f t="shared" si="45"/>
        <v>23595477.026724946</v>
      </c>
    </row>
    <row r="2252" spans="1:5" x14ac:dyDescent="0.3">
      <c r="A2252" s="78">
        <v>2245</v>
      </c>
      <c r="B2252" s="58">
        <v>7202180.6422106503</v>
      </c>
      <c r="C2252" s="59">
        <v>3645215.0089450362</v>
      </c>
      <c r="D2252" s="59">
        <v>1097704.7285155409</v>
      </c>
      <c r="E2252" s="77">
        <f t="shared" si="45"/>
        <v>11945100.379671227</v>
      </c>
    </row>
    <row r="2253" spans="1:5" x14ac:dyDescent="0.3">
      <c r="A2253" s="78">
        <v>2246</v>
      </c>
      <c r="B2253" s="58">
        <v>2813302.6026577963</v>
      </c>
      <c r="C2253" s="59">
        <v>10716866.990754858</v>
      </c>
      <c r="D2253" s="59">
        <v>119540.69941473199</v>
      </c>
      <c r="E2253" s="77">
        <f t="shared" si="45"/>
        <v>13649710.292827386</v>
      </c>
    </row>
    <row r="2254" spans="1:5" x14ac:dyDescent="0.3">
      <c r="A2254" s="78">
        <v>2247</v>
      </c>
      <c r="B2254" s="58">
        <v>6410221.5548675675</v>
      </c>
      <c r="C2254" s="59">
        <v>10424024.208461175</v>
      </c>
      <c r="D2254" s="59">
        <v>2056568.1871839303</v>
      </c>
      <c r="E2254" s="77">
        <f t="shared" si="45"/>
        <v>18890813.950512674</v>
      </c>
    </row>
    <row r="2255" spans="1:5" x14ac:dyDescent="0.3">
      <c r="A2255" s="78">
        <v>2248</v>
      </c>
      <c r="B2255" s="58">
        <v>3356298.2214779044</v>
      </c>
      <c r="C2255" s="59">
        <v>9433495.7335815616</v>
      </c>
      <c r="D2255" s="59">
        <v>13254573.309431735</v>
      </c>
      <c r="E2255" s="77">
        <f t="shared" si="45"/>
        <v>26044367.2644912</v>
      </c>
    </row>
    <row r="2256" spans="1:5" x14ac:dyDescent="0.3">
      <c r="A2256" s="78">
        <v>2249</v>
      </c>
      <c r="B2256" s="58">
        <v>9581249.2357838564</v>
      </c>
      <c r="C2256" s="59">
        <v>7965652.4522176813</v>
      </c>
      <c r="D2256" s="59">
        <v>0</v>
      </c>
      <c r="E2256" s="77">
        <f t="shared" si="45"/>
        <v>17546901.688001536</v>
      </c>
    </row>
    <row r="2257" spans="1:5" x14ac:dyDescent="0.3">
      <c r="A2257" s="78">
        <v>2250</v>
      </c>
      <c r="B2257" s="58">
        <v>14539233.539579164</v>
      </c>
      <c r="C2257" s="59">
        <v>1439674.9675762185</v>
      </c>
      <c r="D2257" s="59">
        <v>4480146.6428502062</v>
      </c>
      <c r="E2257" s="77">
        <f t="shared" si="45"/>
        <v>20459055.15000559</v>
      </c>
    </row>
    <row r="2258" spans="1:5" x14ac:dyDescent="0.3">
      <c r="A2258" s="78">
        <v>2251</v>
      </c>
      <c r="B2258" s="58">
        <v>6342141.3247461719</v>
      </c>
      <c r="C2258" s="59">
        <v>31338701.439700939</v>
      </c>
      <c r="D2258" s="59">
        <v>185749.57248153468</v>
      </c>
      <c r="E2258" s="77">
        <f t="shared" si="45"/>
        <v>37866592.336928643</v>
      </c>
    </row>
    <row r="2259" spans="1:5" x14ac:dyDescent="0.3">
      <c r="A2259" s="78">
        <v>2252</v>
      </c>
      <c r="B2259" s="58">
        <v>12290177.035706982</v>
      </c>
      <c r="C2259" s="59">
        <v>3146701.6368287834</v>
      </c>
      <c r="D2259" s="59">
        <v>4469161.3012279654</v>
      </c>
      <c r="E2259" s="77">
        <f t="shared" si="45"/>
        <v>19906039.97376373</v>
      </c>
    </row>
    <row r="2260" spans="1:5" x14ac:dyDescent="0.3">
      <c r="A2260" s="78">
        <v>2253</v>
      </c>
      <c r="B2260" s="58">
        <v>9670175.5581149142</v>
      </c>
      <c r="C2260" s="59">
        <v>7276682.4885436911</v>
      </c>
      <c r="D2260" s="59">
        <v>2779047.9231868302</v>
      </c>
      <c r="E2260" s="77">
        <f t="shared" si="45"/>
        <v>19725905.969845437</v>
      </c>
    </row>
    <row r="2261" spans="1:5" x14ac:dyDescent="0.3">
      <c r="A2261" s="78">
        <v>2254</v>
      </c>
      <c r="B2261" s="58">
        <v>829671.87829611101</v>
      </c>
      <c r="C2261" s="59">
        <v>22066474.20115988</v>
      </c>
      <c r="D2261" s="59">
        <v>0</v>
      </c>
      <c r="E2261" s="77">
        <f t="shared" si="45"/>
        <v>22896146.07945599</v>
      </c>
    </row>
    <row r="2262" spans="1:5" x14ac:dyDescent="0.3">
      <c r="A2262" s="78">
        <v>2255</v>
      </c>
      <c r="B2262" s="58">
        <v>7351681.4821001459</v>
      </c>
      <c r="C2262" s="59">
        <v>9531556.1079106182</v>
      </c>
      <c r="D2262" s="59">
        <v>418041.19068519585</v>
      </c>
      <c r="E2262" s="77">
        <f t="shared" si="45"/>
        <v>17301278.78069596</v>
      </c>
    </row>
    <row r="2263" spans="1:5" x14ac:dyDescent="0.3">
      <c r="A2263" s="78">
        <v>2256</v>
      </c>
      <c r="B2263" s="58">
        <v>7780347.8764938535</v>
      </c>
      <c r="C2263" s="59">
        <v>15839265.195356475</v>
      </c>
      <c r="D2263" s="59">
        <v>268071.03808929666</v>
      </c>
      <c r="E2263" s="77">
        <f t="shared" si="45"/>
        <v>23887684.109939627</v>
      </c>
    </row>
    <row r="2264" spans="1:5" x14ac:dyDescent="0.3">
      <c r="A2264" s="78">
        <v>2257</v>
      </c>
      <c r="B2264" s="58">
        <v>4442483.0078033172</v>
      </c>
      <c r="C2264" s="59">
        <v>12133902.411852377</v>
      </c>
      <c r="D2264" s="59">
        <v>27490.293223255914</v>
      </c>
      <c r="E2264" s="77">
        <f t="shared" si="45"/>
        <v>16603875.71287895</v>
      </c>
    </row>
    <row r="2265" spans="1:5" x14ac:dyDescent="0.3">
      <c r="A2265" s="78">
        <v>2258</v>
      </c>
      <c r="B2265" s="58">
        <v>1242585.5663712418</v>
      </c>
      <c r="C2265" s="59">
        <v>19747287.337393377</v>
      </c>
      <c r="D2265" s="59">
        <v>11955143.035608448</v>
      </c>
      <c r="E2265" s="77">
        <f t="shared" si="45"/>
        <v>32945015.939373069</v>
      </c>
    </row>
    <row r="2266" spans="1:5" x14ac:dyDescent="0.3">
      <c r="A2266" s="78">
        <v>2259</v>
      </c>
      <c r="B2266" s="58">
        <v>8901124.1130010094</v>
      </c>
      <c r="C2266" s="59">
        <v>10305276.61787729</v>
      </c>
      <c r="D2266" s="59">
        <v>3658161.9293346917</v>
      </c>
      <c r="E2266" s="77">
        <f t="shared" si="45"/>
        <v>22864562.660212994</v>
      </c>
    </row>
    <row r="2267" spans="1:5" x14ac:dyDescent="0.3">
      <c r="A2267" s="78">
        <v>2260</v>
      </c>
      <c r="B2267" s="58">
        <v>16935376.630531069</v>
      </c>
      <c r="C2267" s="59">
        <v>8261170.9861077778</v>
      </c>
      <c r="D2267" s="59">
        <v>766947.45930975315</v>
      </c>
      <c r="E2267" s="77">
        <f t="shared" si="45"/>
        <v>25963495.0759486</v>
      </c>
    </row>
    <row r="2268" spans="1:5" x14ac:dyDescent="0.3">
      <c r="A2268" s="78">
        <v>2261</v>
      </c>
      <c r="B2268" s="58">
        <v>20547772.699942689</v>
      </c>
      <c r="C2268" s="59">
        <v>5238364.5403601881</v>
      </c>
      <c r="D2268" s="59">
        <v>3608750.3228656603</v>
      </c>
      <c r="E2268" s="77">
        <f t="shared" si="45"/>
        <v>29394887.563168537</v>
      </c>
    </row>
    <row r="2269" spans="1:5" x14ac:dyDescent="0.3">
      <c r="A2269" s="78">
        <v>2262</v>
      </c>
      <c r="B2269" s="58">
        <v>7500406.7921503019</v>
      </c>
      <c r="C2269" s="59">
        <v>7250067.3714207271</v>
      </c>
      <c r="D2269" s="59">
        <v>379656.19390806224</v>
      </c>
      <c r="E2269" s="77">
        <f t="shared" si="45"/>
        <v>15130130.357479092</v>
      </c>
    </row>
    <row r="2270" spans="1:5" x14ac:dyDescent="0.3">
      <c r="A2270" s="78">
        <v>2263</v>
      </c>
      <c r="B2270" s="58">
        <v>3337262.688093645</v>
      </c>
      <c r="C2270" s="59">
        <v>5057054.6121967006</v>
      </c>
      <c r="D2270" s="59">
        <v>620339.06911932782</v>
      </c>
      <c r="E2270" s="77">
        <f t="shared" si="45"/>
        <v>9014656.3694096748</v>
      </c>
    </row>
    <row r="2271" spans="1:5" x14ac:dyDescent="0.3">
      <c r="A2271" s="78">
        <v>2264</v>
      </c>
      <c r="B2271" s="58">
        <v>1867761.6358802475</v>
      </c>
      <c r="C2271" s="59">
        <v>2959898.3196403557</v>
      </c>
      <c r="D2271" s="59">
        <v>2974258.8020141837</v>
      </c>
      <c r="E2271" s="77">
        <f t="shared" si="45"/>
        <v>7801918.7575347871</v>
      </c>
    </row>
    <row r="2272" spans="1:5" x14ac:dyDescent="0.3">
      <c r="A2272" s="78">
        <v>2265</v>
      </c>
      <c r="B2272" s="58">
        <v>2913672.7019246044</v>
      </c>
      <c r="C2272" s="59">
        <v>4902339.9031390501</v>
      </c>
      <c r="D2272" s="59">
        <v>2432784.8035571487</v>
      </c>
      <c r="E2272" s="77">
        <f t="shared" si="45"/>
        <v>10248797.408620803</v>
      </c>
    </row>
    <row r="2273" spans="1:5" x14ac:dyDescent="0.3">
      <c r="A2273" s="78">
        <v>2266</v>
      </c>
      <c r="B2273" s="58">
        <v>5080128.2193671595</v>
      </c>
      <c r="C2273" s="59">
        <v>14454008.152138656</v>
      </c>
      <c r="D2273" s="59">
        <v>0</v>
      </c>
      <c r="E2273" s="77">
        <f t="shared" si="45"/>
        <v>19534136.371505816</v>
      </c>
    </row>
    <row r="2274" spans="1:5" x14ac:dyDescent="0.3">
      <c r="A2274" s="78">
        <v>2267</v>
      </c>
      <c r="B2274" s="58">
        <v>3351289.0465936991</v>
      </c>
      <c r="C2274" s="59">
        <v>12206834.815964907</v>
      </c>
      <c r="D2274" s="59">
        <v>764563.58701429865</v>
      </c>
      <c r="E2274" s="77">
        <f t="shared" si="45"/>
        <v>16322687.449572906</v>
      </c>
    </row>
    <row r="2275" spans="1:5" x14ac:dyDescent="0.3">
      <c r="A2275" s="78">
        <v>2268</v>
      </c>
      <c r="B2275" s="58">
        <v>7394482.1897634584</v>
      </c>
      <c r="C2275" s="59">
        <v>4133308.5905945329</v>
      </c>
      <c r="D2275" s="59">
        <v>3385045.5040744408</v>
      </c>
      <c r="E2275" s="77">
        <f t="shared" si="45"/>
        <v>14912836.284432432</v>
      </c>
    </row>
    <row r="2276" spans="1:5" x14ac:dyDescent="0.3">
      <c r="A2276" s="78">
        <v>2269</v>
      </c>
      <c r="B2276" s="58">
        <v>5595094.4291092651</v>
      </c>
      <c r="C2276" s="59">
        <v>0</v>
      </c>
      <c r="D2276" s="59">
        <v>2008892.6658253118</v>
      </c>
      <c r="E2276" s="77">
        <f t="shared" si="45"/>
        <v>7603987.0949345771</v>
      </c>
    </row>
    <row r="2277" spans="1:5" x14ac:dyDescent="0.3">
      <c r="A2277" s="78">
        <v>2270</v>
      </c>
      <c r="B2277" s="58">
        <v>7975542.6284787329</v>
      </c>
      <c r="C2277" s="59">
        <v>0</v>
      </c>
      <c r="D2277" s="59">
        <v>918883.60896189034</v>
      </c>
      <c r="E2277" s="77">
        <f t="shared" si="45"/>
        <v>8894426.2374406233</v>
      </c>
    </row>
    <row r="2278" spans="1:5" x14ac:dyDescent="0.3">
      <c r="A2278" s="78">
        <v>2271</v>
      </c>
      <c r="B2278" s="58">
        <v>7416106.5794005496</v>
      </c>
      <c r="C2278" s="59">
        <v>9747023.4867206085</v>
      </c>
      <c r="D2278" s="59">
        <v>234344.44442926598</v>
      </c>
      <c r="E2278" s="77">
        <f t="shared" si="45"/>
        <v>17397474.510550424</v>
      </c>
    </row>
    <row r="2279" spans="1:5" x14ac:dyDescent="0.3">
      <c r="A2279" s="78">
        <v>2272</v>
      </c>
      <c r="B2279" s="58">
        <v>8748065.2438898794</v>
      </c>
      <c r="C2279" s="59">
        <v>6183852.0123960767</v>
      </c>
      <c r="D2279" s="59">
        <v>2773498.8509822609</v>
      </c>
      <c r="E2279" s="77">
        <f t="shared" si="45"/>
        <v>17705416.107268218</v>
      </c>
    </row>
    <row r="2280" spans="1:5" x14ac:dyDescent="0.3">
      <c r="A2280" s="78">
        <v>2273</v>
      </c>
      <c r="B2280" s="58">
        <v>3152111.3102825736</v>
      </c>
      <c r="C2280" s="59">
        <v>2916223.8289506063</v>
      </c>
      <c r="D2280" s="59">
        <v>291290.3126073298</v>
      </c>
      <c r="E2280" s="77">
        <f t="shared" si="45"/>
        <v>6359625.4518405087</v>
      </c>
    </row>
    <row r="2281" spans="1:5" x14ac:dyDescent="0.3">
      <c r="A2281" s="78">
        <v>2274</v>
      </c>
      <c r="B2281" s="58">
        <v>1992558.5502464641</v>
      </c>
      <c r="C2281" s="59">
        <v>0</v>
      </c>
      <c r="D2281" s="59">
        <v>189886.16384916162</v>
      </c>
      <c r="E2281" s="77">
        <f t="shared" si="45"/>
        <v>2182444.7140956256</v>
      </c>
    </row>
    <row r="2282" spans="1:5" x14ac:dyDescent="0.3">
      <c r="A2282" s="78">
        <v>2275</v>
      </c>
      <c r="B2282" s="58">
        <v>1596699.7894395764</v>
      </c>
      <c r="C2282" s="59">
        <v>1237524.5598123167</v>
      </c>
      <c r="D2282" s="59">
        <v>16350.493694403864</v>
      </c>
      <c r="E2282" s="77">
        <f t="shared" si="45"/>
        <v>2850574.842946297</v>
      </c>
    </row>
    <row r="2283" spans="1:5" x14ac:dyDescent="0.3">
      <c r="A2283" s="78">
        <v>2276</v>
      </c>
      <c r="B2283" s="58">
        <v>19706821.822741281</v>
      </c>
      <c r="C2283" s="59">
        <v>10446701.102974059</v>
      </c>
      <c r="D2283" s="59">
        <v>9681528.6921989545</v>
      </c>
      <c r="E2283" s="77">
        <f t="shared" si="45"/>
        <v>39835051.617914297</v>
      </c>
    </row>
    <row r="2284" spans="1:5" x14ac:dyDescent="0.3">
      <c r="A2284" s="78">
        <v>2277</v>
      </c>
      <c r="B2284" s="58">
        <v>2444727.8439675872</v>
      </c>
      <c r="C2284" s="59">
        <v>3237326.4352033245</v>
      </c>
      <c r="D2284" s="59">
        <v>5909978.3112291135</v>
      </c>
      <c r="E2284" s="77">
        <f t="shared" si="45"/>
        <v>11592032.590400025</v>
      </c>
    </row>
    <row r="2285" spans="1:5" x14ac:dyDescent="0.3">
      <c r="A2285" s="78">
        <v>2278</v>
      </c>
      <c r="B2285" s="58">
        <v>4179151.8879034049</v>
      </c>
      <c r="C2285" s="59">
        <v>11171287.719754513</v>
      </c>
      <c r="D2285" s="59">
        <v>1532630.2661557344</v>
      </c>
      <c r="E2285" s="77">
        <f t="shared" si="45"/>
        <v>16883069.873813652</v>
      </c>
    </row>
    <row r="2286" spans="1:5" x14ac:dyDescent="0.3">
      <c r="A2286" s="78">
        <v>2279</v>
      </c>
      <c r="B2286" s="58">
        <v>2346886.519539421</v>
      </c>
      <c r="C2286" s="59">
        <v>13443410.838528775</v>
      </c>
      <c r="D2286" s="59">
        <v>1319846.824715486</v>
      </c>
      <c r="E2286" s="77">
        <f t="shared" si="45"/>
        <v>17110144.182783682</v>
      </c>
    </row>
    <row r="2287" spans="1:5" x14ac:dyDescent="0.3">
      <c r="A2287" s="78">
        <v>2280</v>
      </c>
      <c r="B2287" s="58">
        <v>8200921.4326875368</v>
      </c>
      <c r="C2287" s="59">
        <v>3734749.7755567515</v>
      </c>
      <c r="D2287" s="59">
        <v>19467437.562568169</v>
      </c>
      <c r="E2287" s="77">
        <f t="shared" si="45"/>
        <v>31403108.770812459</v>
      </c>
    </row>
    <row r="2288" spans="1:5" x14ac:dyDescent="0.3">
      <c r="A2288" s="78">
        <v>2281</v>
      </c>
      <c r="B2288" s="58">
        <v>4069999.5413471339</v>
      </c>
      <c r="C2288" s="59">
        <v>11324091.398839813</v>
      </c>
      <c r="D2288" s="59">
        <v>1762061.2860850708</v>
      </c>
      <c r="E2288" s="77">
        <f t="shared" si="45"/>
        <v>17156152.226272017</v>
      </c>
    </row>
    <row r="2289" spans="1:5" x14ac:dyDescent="0.3">
      <c r="A2289" s="78">
        <v>2282</v>
      </c>
      <c r="B2289" s="58">
        <v>10407514.874524176</v>
      </c>
      <c r="C2289" s="59">
        <v>4509794.7918113256</v>
      </c>
      <c r="D2289" s="59">
        <v>149387.95414802397</v>
      </c>
      <c r="E2289" s="77">
        <f t="shared" si="45"/>
        <v>15066697.620483525</v>
      </c>
    </row>
    <row r="2290" spans="1:5" x14ac:dyDescent="0.3">
      <c r="A2290" s="78">
        <v>2283</v>
      </c>
      <c r="B2290" s="58">
        <v>12304931.651495729</v>
      </c>
      <c r="C2290" s="59">
        <v>31697175.42354697</v>
      </c>
      <c r="D2290" s="59">
        <v>741607.13167041226</v>
      </c>
      <c r="E2290" s="77">
        <f t="shared" si="45"/>
        <v>44743714.20671311</v>
      </c>
    </row>
    <row r="2291" spans="1:5" x14ac:dyDescent="0.3">
      <c r="A2291" s="78">
        <v>2284</v>
      </c>
      <c r="B2291" s="58">
        <v>9551600.3759968225</v>
      </c>
      <c r="C2291" s="59">
        <v>3488467.6514606592</v>
      </c>
      <c r="D2291" s="59">
        <v>346401.13938644383</v>
      </c>
      <c r="E2291" s="77">
        <f t="shared" si="45"/>
        <v>13386469.166843925</v>
      </c>
    </row>
    <row r="2292" spans="1:5" x14ac:dyDescent="0.3">
      <c r="A2292" s="78">
        <v>2285</v>
      </c>
      <c r="B2292" s="58">
        <v>5240056.7079672692</v>
      </c>
      <c r="C2292" s="59">
        <v>4814610.1708561294</v>
      </c>
      <c r="D2292" s="59">
        <v>14199419.443025861</v>
      </c>
      <c r="E2292" s="77">
        <f t="shared" si="45"/>
        <v>24254086.32184926</v>
      </c>
    </row>
    <row r="2293" spans="1:5" x14ac:dyDescent="0.3">
      <c r="A2293" s="78">
        <v>2286</v>
      </c>
      <c r="B2293" s="58">
        <v>9373418.1819285396</v>
      </c>
      <c r="C2293" s="59">
        <v>11130638.882885026</v>
      </c>
      <c r="D2293" s="59">
        <v>0</v>
      </c>
      <c r="E2293" s="77">
        <f t="shared" si="45"/>
        <v>20504057.064813565</v>
      </c>
    </row>
    <row r="2294" spans="1:5" x14ac:dyDescent="0.3">
      <c r="A2294" s="78">
        <v>2287</v>
      </c>
      <c r="B2294" s="58">
        <v>6483860.3609702969</v>
      </c>
      <c r="C2294" s="59">
        <v>2524786.1956002046</v>
      </c>
      <c r="D2294" s="59">
        <v>3513793.5775357452</v>
      </c>
      <c r="E2294" s="77">
        <f t="shared" si="45"/>
        <v>12522440.134106247</v>
      </c>
    </row>
    <row r="2295" spans="1:5" x14ac:dyDescent="0.3">
      <c r="A2295" s="78">
        <v>2288</v>
      </c>
      <c r="B2295" s="58">
        <v>13378940.222589849</v>
      </c>
      <c r="C2295" s="59">
        <v>21147889.625714239</v>
      </c>
      <c r="D2295" s="59">
        <v>623915.78378611803</v>
      </c>
      <c r="E2295" s="77">
        <f t="shared" si="45"/>
        <v>35150745.632090203</v>
      </c>
    </row>
    <row r="2296" spans="1:5" x14ac:dyDescent="0.3">
      <c r="A2296" s="78">
        <v>2289</v>
      </c>
      <c r="B2296" s="58">
        <v>4685980.2761804312</v>
      </c>
      <c r="C2296" s="59">
        <v>6024218.0327732125</v>
      </c>
      <c r="D2296" s="59">
        <v>3944463.7726445412</v>
      </c>
      <c r="E2296" s="77">
        <f t="shared" si="45"/>
        <v>14654662.081598185</v>
      </c>
    </row>
    <row r="2297" spans="1:5" x14ac:dyDescent="0.3">
      <c r="A2297" s="78">
        <v>2290</v>
      </c>
      <c r="B2297" s="58">
        <v>5130540.8864439437</v>
      </c>
      <c r="C2297" s="59">
        <v>14095962.553955881</v>
      </c>
      <c r="D2297" s="59">
        <v>1623427.799310101</v>
      </c>
      <c r="E2297" s="77">
        <f t="shared" si="45"/>
        <v>20849931.239709925</v>
      </c>
    </row>
    <row r="2298" spans="1:5" x14ac:dyDescent="0.3">
      <c r="A2298" s="78">
        <v>2291</v>
      </c>
      <c r="B2298" s="58">
        <v>19668376.637445502</v>
      </c>
      <c r="C2298" s="59">
        <v>2797585.1580027607</v>
      </c>
      <c r="D2298" s="59">
        <v>936151.65262035059</v>
      </c>
      <c r="E2298" s="77">
        <f t="shared" si="45"/>
        <v>23402113.448068611</v>
      </c>
    </row>
    <row r="2299" spans="1:5" x14ac:dyDescent="0.3">
      <c r="A2299" s="78">
        <v>2292</v>
      </c>
      <c r="B2299" s="58">
        <v>4179137.7267751261</v>
      </c>
      <c r="C2299" s="59">
        <v>0</v>
      </c>
      <c r="D2299" s="59">
        <v>3173855.9227782791</v>
      </c>
      <c r="E2299" s="77">
        <f t="shared" si="45"/>
        <v>7352993.6495534051</v>
      </c>
    </row>
    <row r="2300" spans="1:5" x14ac:dyDescent="0.3">
      <c r="A2300" s="78">
        <v>2293</v>
      </c>
      <c r="B2300" s="58">
        <v>5667023.6035899464</v>
      </c>
      <c r="C2300" s="59">
        <v>3094987.6082114438</v>
      </c>
      <c r="D2300" s="59">
        <v>344921.92326935614</v>
      </c>
      <c r="E2300" s="77">
        <f t="shared" si="45"/>
        <v>9106933.1350707468</v>
      </c>
    </row>
    <row r="2301" spans="1:5" x14ac:dyDescent="0.3">
      <c r="A2301" s="78">
        <v>2294</v>
      </c>
      <c r="B2301" s="58">
        <v>3385727.4181812387</v>
      </c>
      <c r="C2301" s="59">
        <v>0</v>
      </c>
      <c r="D2301" s="59">
        <v>7243953.159750497</v>
      </c>
      <c r="E2301" s="77">
        <f t="shared" si="45"/>
        <v>10629680.577931736</v>
      </c>
    </row>
    <row r="2302" spans="1:5" x14ac:dyDescent="0.3">
      <c r="A2302" s="78">
        <v>2295</v>
      </c>
      <c r="B2302" s="58">
        <v>730996.99048379716</v>
      </c>
      <c r="C2302" s="59">
        <v>0</v>
      </c>
      <c r="D2302" s="59">
        <v>186214.53800774814</v>
      </c>
      <c r="E2302" s="77">
        <f t="shared" si="45"/>
        <v>917211.52849154524</v>
      </c>
    </row>
    <row r="2303" spans="1:5" x14ac:dyDescent="0.3">
      <c r="A2303" s="78">
        <v>2296</v>
      </c>
      <c r="B2303" s="58">
        <v>11339523.334783953</v>
      </c>
      <c r="C2303" s="59">
        <v>6062182.5171548761</v>
      </c>
      <c r="D2303" s="59">
        <v>12082917.737036562</v>
      </c>
      <c r="E2303" s="77">
        <f t="shared" si="45"/>
        <v>29484623.588975392</v>
      </c>
    </row>
    <row r="2304" spans="1:5" x14ac:dyDescent="0.3">
      <c r="A2304" s="78">
        <v>2297</v>
      </c>
      <c r="B2304" s="58">
        <v>4475796.3269454027</v>
      </c>
      <c r="C2304" s="59">
        <v>8401627.4332524445</v>
      </c>
      <c r="D2304" s="59">
        <v>131260.32629064989</v>
      </c>
      <c r="E2304" s="77">
        <f t="shared" si="45"/>
        <v>13008684.086488498</v>
      </c>
    </row>
    <row r="2305" spans="1:5" x14ac:dyDescent="0.3">
      <c r="A2305" s="78">
        <v>2298</v>
      </c>
      <c r="B2305" s="58">
        <v>5287286.9249847811</v>
      </c>
      <c r="C2305" s="59">
        <v>1526226.2285139151</v>
      </c>
      <c r="D2305" s="59">
        <v>0</v>
      </c>
      <c r="E2305" s="77">
        <f t="shared" si="45"/>
        <v>6813513.1534986962</v>
      </c>
    </row>
    <row r="2306" spans="1:5" x14ac:dyDescent="0.3">
      <c r="A2306" s="78">
        <v>2299</v>
      </c>
      <c r="B2306" s="58">
        <v>6261686.3114169817</v>
      </c>
      <c r="C2306" s="59">
        <v>5402812.3954629619</v>
      </c>
      <c r="D2306" s="59">
        <v>0</v>
      </c>
      <c r="E2306" s="77">
        <f t="shared" si="45"/>
        <v>11664498.706879944</v>
      </c>
    </row>
    <row r="2307" spans="1:5" x14ac:dyDescent="0.3">
      <c r="A2307" s="78">
        <v>2300</v>
      </c>
      <c r="B2307" s="58">
        <v>7382293.3121064045</v>
      </c>
      <c r="C2307" s="59">
        <v>4147842.8184769694</v>
      </c>
      <c r="D2307" s="59">
        <v>1766249.7513732486</v>
      </c>
      <c r="E2307" s="77">
        <f t="shared" si="45"/>
        <v>13296385.881956622</v>
      </c>
    </row>
    <row r="2308" spans="1:5" x14ac:dyDescent="0.3">
      <c r="A2308" s="78">
        <v>2301</v>
      </c>
      <c r="B2308" s="58">
        <v>4049142.5651777163</v>
      </c>
      <c r="C2308" s="59">
        <v>472553.2689367584</v>
      </c>
      <c r="D2308" s="59">
        <v>0</v>
      </c>
      <c r="E2308" s="77">
        <f t="shared" si="45"/>
        <v>4521695.8341144752</v>
      </c>
    </row>
    <row r="2309" spans="1:5" x14ac:dyDescent="0.3">
      <c r="A2309" s="78">
        <v>2302</v>
      </c>
      <c r="B2309" s="58">
        <v>3975788.1335040987</v>
      </c>
      <c r="C2309" s="59">
        <v>4718853.4525848469</v>
      </c>
      <c r="D2309" s="59">
        <v>0</v>
      </c>
      <c r="E2309" s="77">
        <f t="shared" si="45"/>
        <v>8694641.5860889461</v>
      </c>
    </row>
    <row r="2310" spans="1:5" x14ac:dyDescent="0.3">
      <c r="A2310" s="78">
        <v>2303</v>
      </c>
      <c r="B2310" s="58">
        <v>21966566.488417581</v>
      </c>
      <c r="C2310" s="59">
        <v>5057849.9027796388</v>
      </c>
      <c r="D2310" s="59">
        <v>526851.29521881638</v>
      </c>
      <c r="E2310" s="77">
        <f t="shared" si="45"/>
        <v>27551267.686416037</v>
      </c>
    </row>
    <row r="2311" spans="1:5" x14ac:dyDescent="0.3">
      <c r="A2311" s="78">
        <v>2304</v>
      </c>
      <c r="B2311" s="58">
        <v>6462546.181731212</v>
      </c>
      <c r="C2311" s="59">
        <v>9738177.1781830546</v>
      </c>
      <c r="D2311" s="59">
        <v>939776.68467435241</v>
      </c>
      <c r="E2311" s="77">
        <f t="shared" si="45"/>
        <v>17140500.044588618</v>
      </c>
    </row>
    <row r="2312" spans="1:5" x14ac:dyDescent="0.3">
      <c r="A2312" s="78">
        <v>2305</v>
      </c>
      <c r="B2312" s="58">
        <v>2329790.8967112983</v>
      </c>
      <c r="C2312" s="59">
        <v>8771485.5022188928</v>
      </c>
      <c r="D2312" s="59">
        <v>3728854.0918704914</v>
      </c>
      <c r="E2312" s="77">
        <f t="shared" si="45"/>
        <v>14830130.490800682</v>
      </c>
    </row>
    <row r="2313" spans="1:5" x14ac:dyDescent="0.3">
      <c r="A2313" s="78">
        <v>2306</v>
      </c>
      <c r="B2313" s="58">
        <v>17842492.493073072</v>
      </c>
      <c r="C2313" s="59">
        <v>2908147.4074566308</v>
      </c>
      <c r="D2313" s="59">
        <v>1244550.8111385144</v>
      </c>
      <c r="E2313" s="77">
        <f t="shared" ref="E2313:E2376" si="46">SUM(B2313:D2313)</f>
        <v>21995190.711668219</v>
      </c>
    </row>
    <row r="2314" spans="1:5" x14ac:dyDescent="0.3">
      <c r="A2314" s="78">
        <v>2307</v>
      </c>
      <c r="B2314" s="58">
        <v>11636993.424181337</v>
      </c>
      <c r="C2314" s="59">
        <v>3800016.5197154181</v>
      </c>
      <c r="D2314" s="59">
        <v>0</v>
      </c>
      <c r="E2314" s="77">
        <f t="shared" si="46"/>
        <v>15437009.943896756</v>
      </c>
    </row>
    <row r="2315" spans="1:5" x14ac:dyDescent="0.3">
      <c r="A2315" s="78">
        <v>2308</v>
      </c>
      <c r="B2315" s="58">
        <v>4520415.2397281379</v>
      </c>
      <c r="C2315" s="59">
        <v>9440495.6839673314</v>
      </c>
      <c r="D2315" s="59">
        <v>352592.59758954018</v>
      </c>
      <c r="E2315" s="77">
        <f t="shared" si="46"/>
        <v>14313503.521285009</v>
      </c>
    </row>
    <row r="2316" spans="1:5" x14ac:dyDescent="0.3">
      <c r="A2316" s="78">
        <v>2309</v>
      </c>
      <c r="B2316" s="58">
        <v>37131.832398877967</v>
      </c>
      <c r="C2316" s="59">
        <v>0</v>
      </c>
      <c r="D2316" s="59">
        <v>7128308.5214487053</v>
      </c>
      <c r="E2316" s="77">
        <f t="shared" si="46"/>
        <v>7165440.3538475838</v>
      </c>
    </row>
    <row r="2317" spans="1:5" x14ac:dyDescent="0.3">
      <c r="A2317" s="78">
        <v>2310</v>
      </c>
      <c r="B2317" s="58">
        <v>5614997.8396177748</v>
      </c>
      <c r="C2317" s="59">
        <v>7587559.0569426641</v>
      </c>
      <c r="D2317" s="59">
        <v>0</v>
      </c>
      <c r="E2317" s="77">
        <f t="shared" si="46"/>
        <v>13202556.896560438</v>
      </c>
    </row>
    <row r="2318" spans="1:5" x14ac:dyDescent="0.3">
      <c r="A2318" s="78">
        <v>2311</v>
      </c>
      <c r="B2318" s="58">
        <v>7423916.9558442198</v>
      </c>
      <c r="C2318" s="59">
        <v>7780017.0746057183</v>
      </c>
      <c r="D2318" s="59">
        <v>0</v>
      </c>
      <c r="E2318" s="77">
        <f t="shared" si="46"/>
        <v>15203934.030449938</v>
      </c>
    </row>
    <row r="2319" spans="1:5" x14ac:dyDescent="0.3">
      <c r="A2319" s="78">
        <v>2312</v>
      </c>
      <c r="B2319" s="58">
        <v>8449030.992161708</v>
      </c>
      <c r="C2319" s="59">
        <v>4891590.1408435842</v>
      </c>
      <c r="D2319" s="59">
        <v>930862.78194873664</v>
      </c>
      <c r="E2319" s="77">
        <f t="shared" si="46"/>
        <v>14271483.914954027</v>
      </c>
    </row>
    <row r="2320" spans="1:5" x14ac:dyDescent="0.3">
      <c r="A2320" s="78">
        <v>2313</v>
      </c>
      <c r="B2320" s="58">
        <v>3002396.6622648109</v>
      </c>
      <c r="C2320" s="59">
        <v>11630288.232411105</v>
      </c>
      <c r="D2320" s="59">
        <v>11701564.146348283</v>
      </c>
      <c r="E2320" s="77">
        <f t="shared" si="46"/>
        <v>26334249.041024201</v>
      </c>
    </row>
    <row r="2321" spans="1:5" x14ac:dyDescent="0.3">
      <c r="A2321" s="78">
        <v>2314</v>
      </c>
      <c r="B2321" s="58">
        <v>4208456.2641462134</v>
      </c>
      <c r="C2321" s="59">
        <v>1176785.8047711144</v>
      </c>
      <c r="D2321" s="59">
        <v>1301396.6861865462</v>
      </c>
      <c r="E2321" s="77">
        <f t="shared" si="46"/>
        <v>6686638.755103874</v>
      </c>
    </row>
    <row r="2322" spans="1:5" x14ac:dyDescent="0.3">
      <c r="A2322" s="78">
        <v>2315</v>
      </c>
      <c r="B2322" s="58">
        <v>13839012.413156398</v>
      </c>
      <c r="C2322" s="59">
        <v>7454268.816676924</v>
      </c>
      <c r="D2322" s="59">
        <v>339287.26434202003</v>
      </c>
      <c r="E2322" s="77">
        <f t="shared" si="46"/>
        <v>21632568.494175341</v>
      </c>
    </row>
    <row r="2323" spans="1:5" x14ac:dyDescent="0.3">
      <c r="A2323" s="78">
        <v>2316</v>
      </c>
      <c r="B2323" s="58">
        <v>8521332.5077304989</v>
      </c>
      <c r="C2323" s="59">
        <v>0</v>
      </c>
      <c r="D2323" s="59">
        <v>172856.28524449884</v>
      </c>
      <c r="E2323" s="77">
        <f t="shared" si="46"/>
        <v>8694188.7929749973</v>
      </c>
    </row>
    <row r="2324" spans="1:5" x14ac:dyDescent="0.3">
      <c r="A2324" s="78">
        <v>2317</v>
      </c>
      <c r="B2324" s="58">
        <v>9534244.8220307603</v>
      </c>
      <c r="C2324" s="59">
        <v>8436188.4266095739</v>
      </c>
      <c r="D2324" s="59">
        <v>96571.336005036355</v>
      </c>
      <c r="E2324" s="77">
        <f t="shared" si="46"/>
        <v>18067004.584645372</v>
      </c>
    </row>
    <row r="2325" spans="1:5" x14ac:dyDescent="0.3">
      <c r="A2325" s="78">
        <v>2318</v>
      </c>
      <c r="B2325" s="58">
        <v>30372059.066441968</v>
      </c>
      <c r="C2325" s="59">
        <v>12914754.46795579</v>
      </c>
      <c r="D2325" s="59">
        <v>1107085.6983965053</v>
      </c>
      <c r="E2325" s="77">
        <f t="shared" si="46"/>
        <v>44393899.232794262</v>
      </c>
    </row>
    <row r="2326" spans="1:5" x14ac:dyDescent="0.3">
      <c r="A2326" s="78">
        <v>2319</v>
      </c>
      <c r="B2326" s="58">
        <v>4610414.654590671</v>
      </c>
      <c r="C2326" s="59">
        <v>16599945.183791194</v>
      </c>
      <c r="D2326" s="59">
        <v>217654.5446733443</v>
      </c>
      <c r="E2326" s="77">
        <f t="shared" si="46"/>
        <v>21428014.38305521</v>
      </c>
    </row>
    <row r="2327" spans="1:5" x14ac:dyDescent="0.3">
      <c r="A2327" s="78">
        <v>2320</v>
      </c>
      <c r="B2327" s="58">
        <v>7664124.2830472225</v>
      </c>
      <c r="C2327" s="59">
        <v>9724564.3752853572</v>
      </c>
      <c r="D2327" s="59">
        <v>394156.23846319085</v>
      </c>
      <c r="E2327" s="77">
        <f t="shared" si="46"/>
        <v>17782844.896795768</v>
      </c>
    </row>
    <row r="2328" spans="1:5" x14ac:dyDescent="0.3">
      <c r="A2328" s="78">
        <v>2321</v>
      </c>
      <c r="B2328" s="58">
        <v>0</v>
      </c>
      <c r="C2328" s="59">
        <v>4500169.9112901529</v>
      </c>
      <c r="D2328" s="59">
        <v>100270.38419192372</v>
      </c>
      <c r="E2328" s="77">
        <f t="shared" si="46"/>
        <v>4600440.2954820767</v>
      </c>
    </row>
    <row r="2329" spans="1:5" x14ac:dyDescent="0.3">
      <c r="A2329" s="78">
        <v>2322</v>
      </c>
      <c r="B2329" s="58">
        <v>5646640.174460222</v>
      </c>
      <c r="C2329" s="59">
        <v>4216803.2708631484</v>
      </c>
      <c r="D2329" s="59">
        <v>1072493.0976032936</v>
      </c>
      <c r="E2329" s="77">
        <f t="shared" si="46"/>
        <v>10935936.542926664</v>
      </c>
    </row>
    <row r="2330" spans="1:5" x14ac:dyDescent="0.3">
      <c r="A2330" s="78">
        <v>2323</v>
      </c>
      <c r="B2330" s="58">
        <v>3649225.2165065347</v>
      </c>
      <c r="C2330" s="59">
        <v>0</v>
      </c>
      <c r="D2330" s="59">
        <v>0</v>
      </c>
      <c r="E2330" s="77">
        <f t="shared" si="46"/>
        <v>3649225.2165065347</v>
      </c>
    </row>
    <row r="2331" spans="1:5" x14ac:dyDescent="0.3">
      <c r="A2331" s="78">
        <v>2324</v>
      </c>
      <c r="B2331" s="58">
        <v>5574398.1792635079</v>
      </c>
      <c r="C2331" s="59">
        <v>2704000.8767338791</v>
      </c>
      <c r="D2331" s="59">
        <v>3378516.7315982645</v>
      </c>
      <c r="E2331" s="77">
        <f t="shared" si="46"/>
        <v>11656915.787595652</v>
      </c>
    </row>
    <row r="2332" spans="1:5" x14ac:dyDescent="0.3">
      <c r="A2332" s="78">
        <v>2325</v>
      </c>
      <c r="B2332" s="58">
        <v>6044398.0174130937</v>
      </c>
      <c r="C2332" s="59">
        <v>3966296.7853061799</v>
      </c>
      <c r="D2332" s="59">
        <v>104588.83264971426</v>
      </c>
      <c r="E2332" s="77">
        <f t="shared" si="46"/>
        <v>10115283.635368986</v>
      </c>
    </row>
    <row r="2333" spans="1:5" x14ac:dyDescent="0.3">
      <c r="A2333" s="78">
        <v>2326</v>
      </c>
      <c r="B2333" s="58">
        <v>7273178.8934957888</v>
      </c>
      <c r="C2333" s="59">
        <v>1235044.5954534812</v>
      </c>
      <c r="D2333" s="59">
        <v>873014.90773436823</v>
      </c>
      <c r="E2333" s="77">
        <f t="shared" si="46"/>
        <v>9381238.3966836371</v>
      </c>
    </row>
    <row r="2334" spans="1:5" x14ac:dyDescent="0.3">
      <c r="A2334" s="78">
        <v>2327</v>
      </c>
      <c r="B2334" s="58">
        <v>4178049.9968620855</v>
      </c>
      <c r="C2334" s="59">
        <v>9534927.3103905916</v>
      </c>
      <c r="D2334" s="59">
        <v>1694644.3322513611</v>
      </c>
      <c r="E2334" s="77">
        <f t="shared" si="46"/>
        <v>15407621.639504038</v>
      </c>
    </row>
    <row r="2335" spans="1:5" x14ac:dyDescent="0.3">
      <c r="A2335" s="78">
        <v>2328</v>
      </c>
      <c r="B2335" s="58">
        <v>29295029.597637948</v>
      </c>
      <c r="C2335" s="59">
        <v>7807078.3679611851</v>
      </c>
      <c r="D2335" s="59">
        <v>901868.58265230712</v>
      </c>
      <c r="E2335" s="77">
        <f t="shared" si="46"/>
        <v>38003976.548251443</v>
      </c>
    </row>
    <row r="2336" spans="1:5" x14ac:dyDescent="0.3">
      <c r="A2336" s="78">
        <v>2329</v>
      </c>
      <c r="B2336" s="58">
        <v>22932736.164554112</v>
      </c>
      <c r="C2336" s="59">
        <v>10955385.949232664</v>
      </c>
      <c r="D2336" s="59">
        <v>91198.5397363753</v>
      </c>
      <c r="E2336" s="77">
        <f t="shared" si="46"/>
        <v>33979320.653523147</v>
      </c>
    </row>
    <row r="2337" spans="1:5" x14ac:dyDescent="0.3">
      <c r="A2337" s="78">
        <v>2330</v>
      </c>
      <c r="B2337" s="58">
        <v>5568961.6317399926</v>
      </c>
      <c r="C2337" s="59">
        <v>0</v>
      </c>
      <c r="D2337" s="59">
        <v>0</v>
      </c>
      <c r="E2337" s="77">
        <f t="shared" si="46"/>
        <v>5568961.6317399926</v>
      </c>
    </row>
    <row r="2338" spans="1:5" x14ac:dyDescent="0.3">
      <c r="A2338" s="78">
        <v>2331</v>
      </c>
      <c r="B2338" s="58">
        <v>8675909.213883426</v>
      </c>
      <c r="C2338" s="59">
        <v>10313398.822050095</v>
      </c>
      <c r="D2338" s="59">
        <v>8593455.5999111999</v>
      </c>
      <c r="E2338" s="77">
        <f t="shared" si="46"/>
        <v>27582763.635844722</v>
      </c>
    </row>
    <row r="2339" spans="1:5" x14ac:dyDescent="0.3">
      <c r="A2339" s="78">
        <v>2332</v>
      </c>
      <c r="B2339" s="58">
        <v>12299238.50473213</v>
      </c>
      <c r="C2339" s="59">
        <v>17404262.080701623</v>
      </c>
      <c r="D2339" s="59">
        <v>4137227.9482688145</v>
      </c>
      <c r="E2339" s="77">
        <f t="shared" si="46"/>
        <v>33840728.533702567</v>
      </c>
    </row>
    <row r="2340" spans="1:5" x14ac:dyDescent="0.3">
      <c r="A2340" s="78">
        <v>2333</v>
      </c>
      <c r="B2340" s="58">
        <v>2583281.8167128204</v>
      </c>
      <c r="C2340" s="59">
        <v>0</v>
      </c>
      <c r="D2340" s="59">
        <v>735207.14414717653</v>
      </c>
      <c r="E2340" s="77">
        <f t="shared" si="46"/>
        <v>3318488.9608599972</v>
      </c>
    </row>
    <row r="2341" spans="1:5" x14ac:dyDescent="0.3">
      <c r="A2341" s="78">
        <v>2334</v>
      </c>
      <c r="B2341" s="58">
        <v>4486529.6726316605</v>
      </c>
      <c r="C2341" s="59">
        <v>2638162.5724247415</v>
      </c>
      <c r="D2341" s="59">
        <v>3740573.9357335097</v>
      </c>
      <c r="E2341" s="77">
        <f t="shared" si="46"/>
        <v>10865266.180789912</v>
      </c>
    </row>
    <row r="2342" spans="1:5" x14ac:dyDescent="0.3">
      <c r="A2342" s="78">
        <v>2335</v>
      </c>
      <c r="B2342" s="58">
        <v>6611498.6288287304</v>
      </c>
      <c r="C2342" s="59">
        <v>3630550.0573756895</v>
      </c>
      <c r="D2342" s="59">
        <v>3408206.2604233464</v>
      </c>
      <c r="E2342" s="77">
        <f t="shared" si="46"/>
        <v>13650254.946627766</v>
      </c>
    </row>
    <row r="2343" spans="1:5" x14ac:dyDescent="0.3">
      <c r="A2343" s="78">
        <v>2336</v>
      </c>
      <c r="B2343" s="58">
        <v>2963609.0649080169</v>
      </c>
      <c r="C2343" s="59">
        <v>1539052.1863786376</v>
      </c>
      <c r="D2343" s="59">
        <v>6617730.6677425886</v>
      </c>
      <c r="E2343" s="77">
        <f t="shared" si="46"/>
        <v>11120391.919029243</v>
      </c>
    </row>
    <row r="2344" spans="1:5" x14ac:dyDescent="0.3">
      <c r="A2344" s="78">
        <v>2337</v>
      </c>
      <c r="B2344" s="58">
        <v>4195141.2051950414</v>
      </c>
      <c r="C2344" s="59">
        <v>6776734.6051233355</v>
      </c>
      <c r="D2344" s="59">
        <v>7348860.9387180591</v>
      </c>
      <c r="E2344" s="77">
        <f t="shared" si="46"/>
        <v>18320736.749036435</v>
      </c>
    </row>
    <row r="2345" spans="1:5" x14ac:dyDescent="0.3">
      <c r="A2345" s="78">
        <v>2338</v>
      </c>
      <c r="B2345" s="58">
        <v>17424771.92813905</v>
      </c>
      <c r="C2345" s="59">
        <v>7569205.7790058441</v>
      </c>
      <c r="D2345" s="59">
        <v>191905.12787742875</v>
      </c>
      <c r="E2345" s="77">
        <f t="shared" si="46"/>
        <v>25185882.835022323</v>
      </c>
    </row>
    <row r="2346" spans="1:5" x14ac:dyDescent="0.3">
      <c r="A2346" s="78">
        <v>2339</v>
      </c>
      <c r="B2346" s="58">
        <v>19741134.816855282</v>
      </c>
      <c r="C2346" s="59">
        <v>8926990.2122550532</v>
      </c>
      <c r="D2346" s="59">
        <v>2691864.7562765339</v>
      </c>
      <c r="E2346" s="77">
        <f t="shared" si="46"/>
        <v>31359989.785386868</v>
      </c>
    </row>
    <row r="2347" spans="1:5" x14ac:dyDescent="0.3">
      <c r="A2347" s="78">
        <v>2340</v>
      </c>
      <c r="B2347" s="58">
        <v>2859249.8509206921</v>
      </c>
      <c r="C2347" s="59">
        <v>20755284.94513588</v>
      </c>
      <c r="D2347" s="59">
        <v>2661749.7895199088</v>
      </c>
      <c r="E2347" s="77">
        <f t="shared" si="46"/>
        <v>26276284.585576482</v>
      </c>
    </row>
    <row r="2348" spans="1:5" x14ac:dyDescent="0.3">
      <c r="A2348" s="78">
        <v>2341</v>
      </c>
      <c r="B2348" s="58">
        <v>11385045.184350746</v>
      </c>
      <c r="C2348" s="59">
        <v>1492006.2615964424</v>
      </c>
      <c r="D2348" s="59">
        <v>39556.276087895792</v>
      </c>
      <c r="E2348" s="77">
        <f t="shared" si="46"/>
        <v>12916607.722035084</v>
      </c>
    </row>
    <row r="2349" spans="1:5" x14ac:dyDescent="0.3">
      <c r="A2349" s="78">
        <v>2342</v>
      </c>
      <c r="B2349" s="58">
        <v>1439765.133564726</v>
      </c>
      <c r="C2349" s="59">
        <v>23764750.432746962</v>
      </c>
      <c r="D2349" s="59">
        <v>3810230.8411424141</v>
      </c>
      <c r="E2349" s="77">
        <f t="shared" si="46"/>
        <v>29014746.407454103</v>
      </c>
    </row>
    <row r="2350" spans="1:5" x14ac:dyDescent="0.3">
      <c r="A2350" s="78">
        <v>2343</v>
      </c>
      <c r="B2350" s="58">
        <v>5821168.0265635643</v>
      </c>
      <c r="C2350" s="59">
        <v>15494109.595641321</v>
      </c>
      <c r="D2350" s="59">
        <v>1165743.6441771414</v>
      </c>
      <c r="E2350" s="77">
        <f t="shared" si="46"/>
        <v>22481021.266382027</v>
      </c>
    </row>
    <row r="2351" spans="1:5" x14ac:dyDescent="0.3">
      <c r="A2351" s="78">
        <v>2344</v>
      </c>
      <c r="B2351" s="58">
        <v>7203958.6308977269</v>
      </c>
      <c r="C2351" s="59">
        <v>21567639.13757012</v>
      </c>
      <c r="D2351" s="59">
        <v>917843.6855627863</v>
      </c>
      <c r="E2351" s="77">
        <f t="shared" si="46"/>
        <v>29689441.454030633</v>
      </c>
    </row>
    <row r="2352" spans="1:5" x14ac:dyDescent="0.3">
      <c r="A2352" s="78">
        <v>2345</v>
      </c>
      <c r="B2352" s="58">
        <v>18422021.19821481</v>
      </c>
      <c r="C2352" s="59">
        <v>0</v>
      </c>
      <c r="D2352" s="59">
        <v>0</v>
      </c>
      <c r="E2352" s="77">
        <f t="shared" si="46"/>
        <v>18422021.19821481</v>
      </c>
    </row>
    <row r="2353" spans="1:5" x14ac:dyDescent="0.3">
      <c r="A2353" s="78">
        <v>2346</v>
      </c>
      <c r="B2353" s="58">
        <v>3910611.2262346838</v>
      </c>
      <c r="C2353" s="59">
        <v>8380523.5840309802</v>
      </c>
      <c r="D2353" s="59">
        <v>0</v>
      </c>
      <c r="E2353" s="77">
        <f t="shared" si="46"/>
        <v>12291134.810265664</v>
      </c>
    </row>
    <row r="2354" spans="1:5" x14ac:dyDescent="0.3">
      <c r="A2354" s="78">
        <v>2347</v>
      </c>
      <c r="B2354" s="58">
        <v>15180634.163991293</v>
      </c>
      <c r="C2354" s="59">
        <v>18950135.211525958</v>
      </c>
      <c r="D2354" s="59">
        <v>2251114.876025666</v>
      </c>
      <c r="E2354" s="77">
        <f t="shared" si="46"/>
        <v>36381884.251542918</v>
      </c>
    </row>
    <row r="2355" spans="1:5" x14ac:dyDescent="0.3">
      <c r="A2355" s="78">
        <v>2348</v>
      </c>
      <c r="B2355" s="58">
        <v>2132317.0846367548</v>
      </c>
      <c r="C2355" s="59">
        <v>9271667.4853854049</v>
      </c>
      <c r="D2355" s="59">
        <v>785726.16179764876</v>
      </c>
      <c r="E2355" s="77">
        <f t="shared" si="46"/>
        <v>12189710.731819808</v>
      </c>
    </row>
    <row r="2356" spans="1:5" x14ac:dyDescent="0.3">
      <c r="A2356" s="78">
        <v>2349</v>
      </c>
      <c r="B2356" s="58">
        <v>8877420.20432234</v>
      </c>
      <c r="C2356" s="59">
        <v>5067574.8473346075</v>
      </c>
      <c r="D2356" s="59">
        <v>152547.47243486668</v>
      </c>
      <c r="E2356" s="77">
        <f t="shared" si="46"/>
        <v>14097542.524091814</v>
      </c>
    </row>
    <row r="2357" spans="1:5" x14ac:dyDescent="0.3">
      <c r="A2357" s="78">
        <v>2350</v>
      </c>
      <c r="B2357" s="58">
        <v>14814565.507424302</v>
      </c>
      <c r="C2357" s="59">
        <v>6325833.5976020079</v>
      </c>
      <c r="D2357" s="59">
        <v>1174467.7243335203</v>
      </c>
      <c r="E2357" s="77">
        <f t="shared" si="46"/>
        <v>22314866.829359833</v>
      </c>
    </row>
    <row r="2358" spans="1:5" x14ac:dyDescent="0.3">
      <c r="A2358" s="78">
        <v>2351</v>
      </c>
      <c r="B2358" s="58">
        <v>13500914.5182318</v>
      </c>
      <c r="C2358" s="59">
        <v>7523145.7920544427</v>
      </c>
      <c r="D2358" s="59">
        <v>1071421.7451371327</v>
      </c>
      <c r="E2358" s="77">
        <f t="shared" si="46"/>
        <v>22095482.055423375</v>
      </c>
    </row>
    <row r="2359" spans="1:5" x14ac:dyDescent="0.3">
      <c r="A2359" s="78">
        <v>2352</v>
      </c>
      <c r="B2359" s="58">
        <v>11073385.271348421</v>
      </c>
      <c r="C2359" s="59">
        <v>2364108.6585163856</v>
      </c>
      <c r="D2359" s="59">
        <v>83435.087912656614</v>
      </c>
      <c r="E2359" s="77">
        <f t="shared" si="46"/>
        <v>13520929.017777462</v>
      </c>
    </row>
    <row r="2360" spans="1:5" x14ac:dyDescent="0.3">
      <c r="A2360" s="78">
        <v>2353</v>
      </c>
      <c r="B2360" s="58">
        <v>1801491.0024625766</v>
      </c>
      <c r="C2360" s="59">
        <v>5315616.5681568477</v>
      </c>
      <c r="D2360" s="59">
        <v>670987.07718594675</v>
      </c>
      <c r="E2360" s="77">
        <f t="shared" si="46"/>
        <v>7788094.6478053713</v>
      </c>
    </row>
    <row r="2361" spans="1:5" x14ac:dyDescent="0.3">
      <c r="A2361" s="78">
        <v>2354</v>
      </c>
      <c r="B2361" s="58">
        <v>6684286.5771080358</v>
      </c>
      <c r="C2361" s="59">
        <v>9369160.966968596</v>
      </c>
      <c r="D2361" s="59">
        <v>922405.36140704702</v>
      </c>
      <c r="E2361" s="77">
        <f t="shared" si="46"/>
        <v>16975852.905483678</v>
      </c>
    </row>
    <row r="2362" spans="1:5" x14ac:dyDescent="0.3">
      <c r="A2362" s="78">
        <v>2355</v>
      </c>
      <c r="B2362" s="58">
        <v>11758417.72921367</v>
      </c>
      <c r="C2362" s="59">
        <v>10040051.496968795</v>
      </c>
      <c r="D2362" s="59">
        <v>2355842.8807368232</v>
      </c>
      <c r="E2362" s="77">
        <f t="shared" si="46"/>
        <v>24154312.106919289</v>
      </c>
    </row>
    <row r="2363" spans="1:5" x14ac:dyDescent="0.3">
      <c r="A2363" s="78">
        <v>2356</v>
      </c>
      <c r="B2363" s="58">
        <v>4077466.9686898459</v>
      </c>
      <c r="C2363" s="59">
        <v>0</v>
      </c>
      <c r="D2363" s="59">
        <v>9107002.7735883594</v>
      </c>
      <c r="E2363" s="77">
        <f t="shared" si="46"/>
        <v>13184469.742278205</v>
      </c>
    </row>
    <row r="2364" spans="1:5" x14ac:dyDescent="0.3">
      <c r="A2364" s="78">
        <v>2357</v>
      </c>
      <c r="B2364" s="58">
        <v>7519930.7572525172</v>
      </c>
      <c r="C2364" s="59">
        <v>0</v>
      </c>
      <c r="D2364" s="59">
        <v>58954.388709222891</v>
      </c>
      <c r="E2364" s="77">
        <f t="shared" si="46"/>
        <v>7578885.1459617401</v>
      </c>
    </row>
    <row r="2365" spans="1:5" x14ac:dyDescent="0.3">
      <c r="A2365" s="78">
        <v>2358</v>
      </c>
      <c r="B2365" s="58">
        <v>3921418.4118783446</v>
      </c>
      <c r="C2365" s="59">
        <v>17818882.036112297</v>
      </c>
      <c r="D2365" s="59">
        <v>0</v>
      </c>
      <c r="E2365" s="77">
        <f t="shared" si="46"/>
        <v>21740300.447990641</v>
      </c>
    </row>
    <row r="2366" spans="1:5" x14ac:dyDescent="0.3">
      <c r="A2366" s="78">
        <v>2359</v>
      </c>
      <c r="B2366" s="58">
        <v>6254148.1306268927</v>
      </c>
      <c r="C2366" s="59">
        <v>8481423.0724048316</v>
      </c>
      <c r="D2366" s="59">
        <v>4443233.4295145227</v>
      </c>
      <c r="E2366" s="77">
        <f t="shared" si="46"/>
        <v>19178804.632546246</v>
      </c>
    </row>
    <row r="2367" spans="1:5" x14ac:dyDescent="0.3">
      <c r="A2367" s="78">
        <v>2360</v>
      </c>
      <c r="B2367" s="58">
        <v>4775263.6117794188</v>
      </c>
      <c r="C2367" s="59">
        <v>0</v>
      </c>
      <c r="D2367" s="59">
        <v>5388700.9302331079</v>
      </c>
      <c r="E2367" s="77">
        <f t="shared" si="46"/>
        <v>10163964.542012528</v>
      </c>
    </row>
    <row r="2368" spans="1:5" x14ac:dyDescent="0.3">
      <c r="A2368" s="78">
        <v>2361</v>
      </c>
      <c r="B2368" s="58">
        <v>1255034.3095539073</v>
      </c>
      <c r="C2368" s="59">
        <v>0</v>
      </c>
      <c r="D2368" s="59">
        <v>1063590.177434356</v>
      </c>
      <c r="E2368" s="77">
        <f t="shared" si="46"/>
        <v>2318624.4869882632</v>
      </c>
    </row>
    <row r="2369" spans="1:5" x14ac:dyDescent="0.3">
      <c r="A2369" s="78">
        <v>2362</v>
      </c>
      <c r="B2369" s="58">
        <v>17514656.02180443</v>
      </c>
      <c r="C2369" s="59">
        <v>10429715.385808943</v>
      </c>
      <c r="D2369" s="59">
        <v>0</v>
      </c>
      <c r="E2369" s="77">
        <f t="shared" si="46"/>
        <v>27944371.407613374</v>
      </c>
    </row>
    <row r="2370" spans="1:5" x14ac:dyDescent="0.3">
      <c r="A2370" s="78">
        <v>2363</v>
      </c>
      <c r="B2370" s="58">
        <v>30431060.503335904</v>
      </c>
      <c r="C2370" s="59">
        <v>11533238.526425622</v>
      </c>
      <c r="D2370" s="59">
        <v>198207.64953771635</v>
      </c>
      <c r="E2370" s="77">
        <f t="shared" si="46"/>
        <v>42162506.679299243</v>
      </c>
    </row>
    <row r="2371" spans="1:5" x14ac:dyDescent="0.3">
      <c r="A2371" s="78">
        <v>2364</v>
      </c>
      <c r="B2371" s="58">
        <v>12236684.018260373</v>
      </c>
      <c r="C2371" s="59">
        <v>2064559.660151918</v>
      </c>
      <c r="D2371" s="59">
        <v>0</v>
      </c>
      <c r="E2371" s="77">
        <f t="shared" si="46"/>
        <v>14301243.67841229</v>
      </c>
    </row>
    <row r="2372" spans="1:5" x14ac:dyDescent="0.3">
      <c r="A2372" s="78">
        <v>2365</v>
      </c>
      <c r="B2372" s="58">
        <v>8797644.0872856546</v>
      </c>
      <c r="C2372" s="59">
        <v>13276804.560886165</v>
      </c>
      <c r="D2372" s="59">
        <v>214243.61233411886</v>
      </c>
      <c r="E2372" s="77">
        <f t="shared" si="46"/>
        <v>22288692.260505937</v>
      </c>
    </row>
    <row r="2373" spans="1:5" x14ac:dyDescent="0.3">
      <c r="A2373" s="78">
        <v>2366</v>
      </c>
      <c r="B2373" s="58">
        <v>13797088.984560927</v>
      </c>
      <c r="C2373" s="59">
        <v>4091918.086199725</v>
      </c>
      <c r="D2373" s="59">
        <v>0</v>
      </c>
      <c r="E2373" s="77">
        <f t="shared" si="46"/>
        <v>17889007.070760652</v>
      </c>
    </row>
    <row r="2374" spans="1:5" x14ac:dyDescent="0.3">
      <c r="A2374" s="78">
        <v>2367</v>
      </c>
      <c r="B2374" s="58">
        <v>5154974.5078216754</v>
      </c>
      <c r="C2374" s="59">
        <v>11393093.39662425</v>
      </c>
      <c r="D2374" s="59">
        <v>10257319.396420667</v>
      </c>
      <c r="E2374" s="77">
        <f t="shared" si="46"/>
        <v>26805387.300866593</v>
      </c>
    </row>
    <row r="2375" spans="1:5" x14ac:dyDescent="0.3">
      <c r="A2375" s="78">
        <v>2368</v>
      </c>
      <c r="B2375" s="58">
        <v>18234904.605659395</v>
      </c>
      <c r="C2375" s="59">
        <v>8378671.9877433889</v>
      </c>
      <c r="D2375" s="59">
        <v>0</v>
      </c>
      <c r="E2375" s="77">
        <f t="shared" si="46"/>
        <v>26613576.593402784</v>
      </c>
    </row>
    <row r="2376" spans="1:5" x14ac:dyDescent="0.3">
      <c r="A2376" s="78">
        <v>2369</v>
      </c>
      <c r="B2376" s="58">
        <v>4041572.6288892636</v>
      </c>
      <c r="C2376" s="59">
        <v>13769472.058159469</v>
      </c>
      <c r="D2376" s="59">
        <v>285051.47383940662</v>
      </c>
      <c r="E2376" s="77">
        <f t="shared" si="46"/>
        <v>18096096.160888139</v>
      </c>
    </row>
    <row r="2377" spans="1:5" x14ac:dyDescent="0.3">
      <c r="A2377" s="78">
        <v>2370</v>
      </c>
      <c r="B2377" s="58">
        <v>506720.55842291156</v>
      </c>
      <c r="C2377" s="59">
        <v>0</v>
      </c>
      <c r="D2377" s="59">
        <v>850782.96927726408</v>
      </c>
      <c r="E2377" s="77">
        <f t="shared" ref="E2377:E2440" si="47">SUM(B2377:D2377)</f>
        <v>1357503.5277001755</v>
      </c>
    </row>
    <row r="2378" spans="1:5" x14ac:dyDescent="0.3">
      <c r="A2378" s="78">
        <v>2371</v>
      </c>
      <c r="B2378" s="58">
        <v>1709225.5484393274</v>
      </c>
      <c r="C2378" s="59">
        <v>7830374.6155938553</v>
      </c>
      <c r="D2378" s="59">
        <v>67279.695436821246</v>
      </c>
      <c r="E2378" s="77">
        <f t="shared" si="47"/>
        <v>9606879.8594700024</v>
      </c>
    </row>
    <row r="2379" spans="1:5" x14ac:dyDescent="0.3">
      <c r="A2379" s="78">
        <v>2372</v>
      </c>
      <c r="B2379" s="58">
        <v>3131253.322446811</v>
      </c>
      <c r="C2379" s="59">
        <v>1621953.1059105317</v>
      </c>
      <c r="D2379" s="59">
        <v>3012410.6315627531</v>
      </c>
      <c r="E2379" s="77">
        <f t="shared" si="47"/>
        <v>7765617.0599200949</v>
      </c>
    </row>
    <row r="2380" spans="1:5" x14ac:dyDescent="0.3">
      <c r="A2380" s="78">
        <v>2373</v>
      </c>
      <c r="B2380" s="58">
        <v>8336420.793357146</v>
      </c>
      <c r="C2380" s="59">
        <v>0</v>
      </c>
      <c r="D2380" s="59">
        <v>0</v>
      </c>
      <c r="E2380" s="77">
        <f t="shared" si="47"/>
        <v>8336420.793357146</v>
      </c>
    </row>
    <row r="2381" spans="1:5" x14ac:dyDescent="0.3">
      <c r="A2381" s="78">
        <v>2374</v>
      </c>
      <c r="B2381" s="58">
        <v>8492209.6585145127</v>
      </c>
      <c r="C2381" s="59">
        <v>5601486.9625169113</v>
      </c>
      <c r="D2381" s="59">
        <v>329880.9617400557</v>
      </c>
      <c r="E2381" s="77">
        <f t="shared" si="47"/>
        <v>14423577.58277148</v>
      </c>
    </row>
    <row r="2382" spans="1:5" x14ac:dyDescent="0.3">
      <c r="A2382" s="78">
        <v>2375</v>
      </c>
      <c r="B2382" s="58">
        <v>5762329.233308319</v>
      </c>
      <c r="C2382" s="59">
        <v>4600043.9239199702</v>
      </c>
      <c r="D2382" s="59">
        <v>0</v>
      </c>
      <c r="E2382" s="77">
        <f t="shared" si="47"/>
        <v>10362373.157228289</v>
      </c>
    </row>
    <row r="2383" spans="1:5" x14ac:dyDescent="0.3">
      <c r="A2383" s="78">
        <v>2376</v>
      </c>
      <c r="B2383" s="58">
        <v>2237479.2751192702</v>
      </c>
      <c r="C2383" s="59">
        <v>9593314.2425458655</v>
      </c>
      <c r="D2383" s="59">
        <v>1621290.4942807916</v>
      </c>
      <c r="E2383" s="77">
        <f t="shared" si="47"/>
        <v>13452084.011945928</v>
      </c>
    </row>
    <row r="2384" spans="1:5" x14ac:dyDescent="0.3">
      <c r="A2384" s="78">
        <v>2377</v>
      </c>
      <c r="B2384" s="58">
        <v>4350674.599732874</v>
      </c>
      <c r="C2384" s="59">
        <v>5780515.8856337937</v>
      </c>
      <c r="D2384" s="59">
        <v>4125674.4843063857</v>
      </c>
      <c r="E2384" s="77">
        <f t="shared" si="47"/>
        <v>14256864.969673054</v>
      </c>
    </row>
    <row r="2385" spans="1:5" x14ac:dyDescent="0.3">
      <c r="A2385" s="78">
        <v>2378</v>
      </c>
      <c r="B2385" s="58">
        <v>17204294.095167514</v>
      </c>
      <c r="C2385" s="59">
        <v>13181105.706949364</v>
      </c>
      <c r="D2385" s="59">
        <v>730031.53136490565</v>
      </c>
      <c r="E2385" s="77">
        <f t="shared" si="47"/>
        <v>31115431.333481785</v>
      </c>
    </row>
    <row r="2386" spans="1:5" x14ac:dyDescent="0.3">
      <c r="A2386" s="78">
        <v>2379</v>
      </c>
      <c r="B2386" s="58">
        <v>7953248.1409402136</v>
      </c>
      <c r="C2386" s="59">
        <v>0</v>
      </c>
      <c r="D2386" s="59">
        <v>2736902.251521321</v>
      </c>
      <c r="E2386" s="77">
        <f t="shared" si="47"/>
        <v>10690150.392461535</v>
      </c>
    </row>
    <row r="2387" spans="1:5" x14ac:dyDescent="0.3">
      <c r="A2387" s="78">
        <v>2380</v>
      </c>
      <c r="B2387" s="58">
        <v>3818785.8407615232</v>
      </c>
      <c r="C2387" s="59">
        <v>29506348.238621727</v>
      </c>
      <c r="D2387" s="59">
        <v>93206.511533920377</v>
      </c>
      <c r="E2387" s="77">
        <f t="shared" si="47"/>
        <v>33418340.59091717</v>
      </c>
    </row>
    <row r="2388" spans="1:5" x14ac:dyDescent="0.3">
      <c r="A2388" s="78">
        <v>2381</v>
      </c>
      <c r="B2388" s="58">
        <v>3690265.8514136705</v>
      </c>
      <c r="C2388" s="59">
        <v>0</v>
      </c>
      <c r="D2388" s="59">
        <v>1372956.405038602</v>
      </c>
      <c r="E2388" s="77">
        <f t="shared" si="47"/>
        <v>5063222.2564522726</v>
      </c>
    </row>
    <row r="2389" spans="1:5" x14ac:dyDescent="0.3">
      <c r="A2389" s="78">
        <v>2382</v>
      </c>
      <c r="B2389" s="58">
        <v>5544251.9082459686</v>
      </c>
      <c r="C2389" s="59">
        <v>15977899.143816166</v>
      </c>
      <c r="D2389" s="59">
        <v>2671260.243932555</v>
      </c>
      <c r="E2389" s="77">
        <f t="shared" si="47"/>
        <v>24193411.295994692</v>
      </c>
    </row>
    <row r="2390" spans="1:5" x14ac:dyDescent="0.3">
      <c r="A2390" s="78">
        <v>2383</v>
      </c>
      <c r="B2390" s="58">
        <v>2969593.5523719243</v>
      </c>
      <c r="C2390" s="59">
        <v>0</v>
      </c>
      <c r="D2390" s="59">
        <v>2365387.2152112266</v>
      </c>
      <c r="E2390" s="77">
        <f t="shared" si="47"/>
        <v>5334980.7675831504</v>
      </c>
    </row>
    <row r="2391" spans="1:5" x14ac:dyDescent="0.3">
      <c r="A2391" s="78">
        <v>2384</v>
      </c>
      <c r="B2391" s="58">
        <v>11233768.981612585</v>
      </c>
      <c r="C2391" s="59">
        <v>5685619.5396510679</v>
      </c>
      <c r="D2391" s="59">
        <v>0</v>
      </c>
      <c r="E2391" s="77">
        <f t="shared" si="47"/>
        <v>16919388.521263652</v>
      </c>
    </row>
    <row r="2392" spans="1:5" x14ac:dyDescent="0.3">
      <c r="A2392" s="78">
        <v>2385</v>
      </c>
      <c r="B2392" s="58">
        <v>5342548.4650287349</v>
      </c>
      <c r="C2392" s="59">
        <v>14200545.397310087</v>
      </c>
      <c r="D2392" s="59">
        <v>5092741.8628515154</v>
      </c>
      <c r="E2392" s="77">
        <f t="shared" si="47"/>
        <v>24635835.725190338</v>
      </c>
    </row>
    <row r="2393" spans="1:5" x14ac:dyDescent="0.3">
      <c r="A2393" s="78">
        <v>2386</v>
      </c>
      <c r="B2393" s="58">
        <v>3607753.350783858</v>
      </c>
      <c r="C2393" s="59">
        <v>2373305.6774051478</v>
      </c>
      <c r="D2393" s="59">
        <v>951082.85734800866</v>
      </c>
      <c r="E2393" s="77">
        <f t="shared" si="47"/>
        <v>6932141.8855370143</v>
      </c>
    </row>
    <row r="2394" spans="1:5" x14ac:dyDescent="0.3">
      <c r="A2394" s="78">
        <v>2387</v>
      </c>
      <c r="B2394" s="58">
        <v>9797810.4765713755</v>
      </c>
      <c r="C2394" s="59">
        <v>5318225.008610718</v>
      </c>
      <c r="D2394" s="59">
        <v>6640303.297851909</v>
      </c>
      <c r="E2394" s="77">
        <f t="shared" si="47"/>
        <v>21756338.783034004</v>
      </c>
    </row>
    <row r="2395" spans="1:5" x14ac:dyDescent="0.3">
      <c r="A2395" s="78">
        <v>2388</v>
      </c>
      <c r="B2395" s="58">
        <v>3055880.8391086017</v>
      </c>
      <c r="C2395" s="59">
        <v>10109937.162364239</v>
      </c>
      <c r="D2395" s="59">
        <v>3137956.0419320101</v>
      </c>
      <c r="E2395" s="77">
        <f t="shared" si="47"/>
        <v>16303774.043404851</v>
      </c>
    </row>
    <row r="2396" spans="1:5" x14ac:dyDescent="0.3">
      <c r="A2396" s="78">
        <v>2389</v>
      </c>
      <c r="B2396" s="58">
        <v>14520253.139026891</v>
      </c>
      <c r="C2396" s="59">
        <v>16029303.107069453</v>
      </c>
      <c r="D2396" s="59">
        <v>0</v>
      </c>
      <c r="E2396" s="77">
        <f t="shared" si="47"/>
        <v>30549556.246096343</v>
      </c>
    </row>
    <row r="2397" spans="1:5" x14ac:dyDescent="0.3">
      <c r="A2397" s="78">
        <v>2390</v>
      </c>
      <c r="B2397" s="58">
        <v>10291605.272020029</v>
      </c>
      <c r="C2397" s="59">
        <v>5197128.4580919594</v>
      </c>
      <c r="D2397" s="59">
        <v>1696363.4713419394</v>
      </c>
      <c r="E2397" s="77">
        <f t="shared" si="47"/>
        <v>17185097.201453928</v>
      </c>
    </row>
    <row r="2398" spans="1:5" x14ac:dyDescent="0.3">
      <c r="A2398" s="78">
        <v>2391</v>
      </c>
      <c r="B2398" s="58">
        <v>2360514.9703796799</v>
      </c>
      <c r="C2398" s="59">
        <v>27900628.596570991</v>
      </c>
      <c r="D2398" s="59">
        <v>5395706.415986577</v>
      </c>
      <c r="E2398" s="77">
        <f t="shared" si="47"/>
        <v>35656849.982937247</v>
      </c>
    </row>
    <row r="2399" spans="1:5" x14ac:dyDescent="0.3">
      <c r="A2399" s="78">
        <v>2392</v>
      </c>
      <c r="B2399" s="58">
        <v>10840020.264307532</v>
      </c>
      <c r="C2399" s="59">
        <v>10392450.445610374</v>
      </c>
      <c r="D2399" s="59">
        <v>950700.3118124624</v>
      </c>
      <c r="E2399" s="77">
        <f t="shared" si="47"/>
        <v>22183171.021730371</v>
      </c>
    </row>
    <row r="2400" spans="1:5" x14ac:dyDescent="0.3">
      <c r="A2400" s="78">
        <v>2393</v>
      </c>
      <c r="B2400" s="58">
        <v>5341608.3767155902</v>
      </c>
      <c r="C2400" s="59">
        <v>13789748.462912528</v>
      </c>
      <c r="D2400" s="59">
        <v>2841413.062463853</v>
      </c>
      <c r="E2400" s="77">
        <f t="shared" si="47"/>
        <v>21972769.902091973</v>
      </c>
    </row>
    <row r="2401" spans="1:5" x14ac:dyDescent="0.3">
      <c r="A2401" s="78">
        <v>2394</v>
      </c>
      <c r="B2401" s="58">
        <v>11637404.577415813</v>
      </c>
      <c r="C2401" s="59">
        <v>5589528.1886231583</v>
      </c>
      <c r="D2401" s="59">
        <v>0</v>
      </c>
      <c r="E2401" s="77">
        <f t="shared" si="47"/>
        <v>17226932.766038969</v>
      </c>
    </row>
    <row r="2402" spans="1:5" x14ac:dyDescent="0.3">
      <c r="A2402" s="78">
        <v>2395</v>
      </c>
      <c r="B2402" s="58">
        <v>6507228.0415015938</v>
      </c>
      <c r="C2402" s="59">
        <v>0</v>
      </c>
      <c r="D2402" s="59">
        <v>1146701.3621143592</v>
      </c>
      <c r="E2402" s="77">
        <f t="shared" si="47"/>
        <v>7653929.4036159534</v>
      </c>
    </row>
    <row r="2403" spans="1:5" x14ac:dyDescent="0.3">
      <c r="A2403" s="78">
        <v>2396</v>
      </c>
      <c r="B2403" s="58">
        <v>2394088.9306777567</v>
      </c>
      <c r="C2403" s="59">
        <v>0</v>
      </c>
      <c r="D2403" s="59">
        <v>391261.16801666602</v>
      </c>
      <c r="E2403" s="77">
        <f t="shared" si="47"/>
        <v>2785350.0986944227</v>
      </c>
    </row>
    <row r="2404" spans="1:5" x14ac:dyDescent="0.3">
      <c r="A2404" s="78">
        <v>2397</v>
      </c>
      <c r="B2404" s="58">
        <v>19868986.29483195</v>
      </c>
      <c r="C2404" s="59">
        <v>5073598.2681218497</v>
      </c>
      <c r="D2404" s="59">
        <v>0</v>
      </c>
      <c r="E2404" s="77">
        <f t="shared" si="47"/>
        <v>24942584.5629538</v>
      </c>
    </row>
    <row r="2405" spans="1:5" x14ac:dyDescent="0.3">
      <c r="A2405" s="78">
        <v>2398</v>
      </c>
      <c r="B2405" s="58">
        <v>5254769.3298488669</v>
      </c>
      <c r="C2405" s="59">
        <v>0</v>
      </c>
      <c r="D2405" s="59">
        <v>822318.21085841453</v>
      </c>
      <c r="E2405" s="77">
        <f t="shared" si="47"/>
        <v>6077087.5407072818</v>
      </c>
    </row>
    <row r="2406" spans="1:5" x14ac:dyDescent="0.3">
      <c r="A2406" s="78">
        <v>2399</v>
      </c>
      <c r="B2406" s="58">
        <v>8567429.3294290435</v>
      </c>
      <c r="C2406" s="59">
        <v>0</v>
      </c>
      <c r="D2406" s="59">
        <v>342749.9708801519</v>
      </c>
      <c r="E2406" s="77">
        <f t="shared" si="47"/>
        <v>8910179.3003091961</v>
      </c>
    </row>
    <row r="2407" spans="1:5" x14ac:dyDescent="0.3">
      <c r="A2407" s="78">
        <v>2400</v>
      </c>
      <c r="B2407" s="58">
        <v>10751915.479454851</v>
      </c>
      <c r="C2407" s="59">
        <v>16958994.391601477</v>
      </c>
      <c r="D2407" s="59">
        <v>2080895.8757407987</v>
      </c>
      <c r="E2407" s="77">
        <f t="shared" si="47"/>
        <v>29791805.746797126</v>
      </c>
    </row>
    <row r="2408" spans="1:5" x14ac:dyDescent="0.3">
      <c r="A2408" s="78">
        <v>2401</v>
      </c>
      <c r="B2408" s="58">
        <v>27439851.567417014</v>
      </c>
      <c r="C2408" s="59">
        <v>9570034.1917084269</v>
      </c>
      <c r="D2408" s="59">
        <v>261562.99619432946</v>
      </c>
      <c r="E2408" s="77">
        <f t="shared" si="47"/>
        <v>37271448.755319774</v>
      </c>
    </row>
    <row r="2409" spans="1:5" x14ac:dyDescent="0.3">
      <c r="A2409" s="78">
        <v>2402</v>
      </c>
      <c r="B2409" s="58">
        <v>7619432.3209183468</v>
      </c>
      <c r="C2409" s="59">
        <v>3648963.8201479688</v>
      </c>
      <c r="D2409" s="59">
        <v>5664305.780606945</v>
      </c>
      <c r="E2409" s="77">
        <f t="shared" si="47"/>
        <v>16932701.921673261</v>
      </c>
    </row>
    <row r="2410" spans="1:5" x14ac:dyDescent="0.3">
      <c r="A2410" s="78">
        <v>2403</v>
      </c>
      <c r="B2410" s="58">
        <v>328166.45898439852</v>
      </c>
      <c r="C2410" s="59">
        <v>15895738.435627734</v>
      </c>
      <c r="D2410" s="59">
        <v>896404.52211417304</v>
      </c>
      <c r="E2410" s="77">
        <f t="shared" si="47"/>
        <v>17120309.416726306</v>
      </c>
    </row>
    <row r="2411" spans="1:5" x14ac:dyDescent="0.3">
      <c r="A2411" s="78">
        <v>2404</v>
      </c>
      <c r="B2411" s="58">
        <v>15080229.523309974</v>
      </c>
      <c r="C2411" s="59">
        <v>1926095.7569982007</v>
      </c>
      <c r="D2411" s="59">
        <v>507182.7358660755</v>
      </c>
      <c r="E2411" s="77">
        <f t="shared" si="47"/>
        <v>17513508.016174253</v>
      </c>
    </row>
    <row r="2412" spans="1:5" x14ac:dyDescent="0.3">
      <c r="A2412" s="78">
        <v>2405</v>
      </c>
      <c r="B2412" s="58">
        <v>9480157.5987176392</v>
      </c>
      <c r="C2412" s="59">
        <v>5781122.5318152718</v>
      </c>
      <c r="D2412" s="59">
        <v>10817413.629490782</v>
      </c>
      <c r="E2412" s="77">
        <f t="shared" si="47"/>
        <v>26078693.760023691</v>
      </c>
    </row>
    <row r="2413" spans="1:5" x14ac:dyDescent="0.3">
      <c r="A2413" s="78">
        <v>2406</v>
      </c>
      <c r="B2413" s="58">
        <v>5952918.460200089</v>
      </c>
      <c r="C2413" s="59">
        <v>0</v>
      </c>
      <c r="D2413" s="59">
        <v>6629524.0813987041</v>
      </c>
      <c r="E2413" s="77">
        <f t="shared" si="47"/>
        <v>12582442.541598793</v>
      </c>
    </row>
    <row r="2414" spans="1:5" x14ac:dyDescent="0.3">
      <c r="A2414" s="78">
        <v>2407</v>
      </c>
      <c r="B2414" s="58">
        <v>8832214.6111242939</v>
      </c>
      <c r="C2414" s="59">
        <v>6165801.1262608552</v>
      </c>
      <c r="D2414" s="59">
        <v>5608856.6804940905</v>
      </c>
      <c r="E2414" s="77">
        <f t="shared" si="47"/>
        <v>20606872.417879239</v>
      </c>
    </row>
    <row r="2415" spans="1:5" x14ac:dyDescent="0.3">
      <c r="A2415" s="78">
        <v>2408</v>
      </c>
      <c r="B2415" s="58">
        <v>3119108.4217319386</v>
      </c>
      <c r="C2415" s="59">
        <v>1850337.596168065</v>
      </c>
      <c r="D2415" s="59">
        <v>35730.764439264647</v>
      </c>
      <c r="E2415" s="77">
        <f t="shared" si="47"/>
        <v>5005176.7823392674</v>
      </c>
    </row>
    <row r="2416" spans="1:5" x14ac:dyDescent="0.3">
      <c r="A2416" s="78">
        <v>2409</v>
      </c>
      <c r="B2416" s="58">
        <v>4314567.5242358092</v>
      </c>
      <c r="C2416" s="59">
        <v>4315394.5619558617</v>
      </c>
      <c r="D2416" s="59">
        <v>0</v>
      </c>
      <c r="E2416" s="77">
        <f t="shared" si="47"/>
        <v>8629962.086191671</v>
      </c>
    </row>
    <row r="2417" spans="1:5" x14ac:dyDescent="0.3">
      <c r="A2417" s="78">
        <v>2410</v>
      </c>
      <c r="B2417" s="58">
        <v>9678690.2676285338</v>
      </c>
      <c r="C2417" s="59">
        <v>12222070.364591889</v>
      </c>
      <c r="D2417" s="59">
        <v>5466998.6841847524</v>
      </c>
      <c r="E2417" s="77">
        <f t="shared" si="47"/>
        <v>27367759.316405177</v>
      </c>
    </row>
    <row r="2418" spans="1:5" x14ac:dyDescent="0.3">
      <c r="A2418" s="78">
        <v>2411</v>
      </c>
      <c r="B2418" s="58">
        <v>19608031.120436616</v>
      </c>
      <c r="C2418" s="59">
        <v>5049407.3411726039</v>
      </c>
      <c r="D2418" s="59">
        <v>50056.042222459721</v>
      </c>
      <c r="E2418" s="77">
        <f t="shared" si="47"/>
        <v>24707494.503831681</v>
      </c>
    </row>
    <row r="2419" spans="1:5" x14ac:dyDescent="0.3">
      <c r="A2419" s="78">
        <v>2412</v>
      </c>
      <c r="B2419" s="58">
        <v>4567461.9803717202</v>
      </c>
      <c r="C2419" s="59">
        <v>0</v>
      </c>
      <c r="D2419" s="59">
        <v>1494491.8353791994</v>
      </c>
      <c r="E2419" s="77">
        <f t="shared" si="47"/>
        <v>6061953.8157509193</v>
      </c>
    </row>
    <row r="2420" spans="1:5" x14ac:dyDescent="0.3">
      <c r="A2420" s="78">
        <v>2413</v>
      </c>
      <c r="B2420" s="58">
        <v>11931631.503449632</v>
      </c>
      <c r="C2420" s="59">
        <v>18806334.505704209</v>
      </c>
      <c r="D2420" s="59">
        <v>653161.49554381426</v>
      </c>
      <c r="E2420" s="77">
        <f t="shared" si="47"/>
        <v>31391127.504697658</v>
      </c>
    </row>
    <row r="2421" spans="1:5" x14ac:dyDescent="0.3">
      <c r="A2421" s="78">
        <v>2414</v>
      </c>
      <c r="B2421" s="58">
        <v>2201286.7553998325</v>
      </c>
      <c r="C2421" s="59">
        <v>28856817.814189553</v>
      </c>
      <c r="D2421" s="59">
        <v>1067224.1646050382</v>
      </c>
      <c r="E2421" s="77">
        <f t="shared" si="47"/>
        <v>32125328.73419442</v>
      </c>
    </row>
    <row r="2422" spans="1:5" x14ac:dyDescent="0.3">
      <c r="A2422" s="78">
        <v>2415</v>
      </c>
      <c r="B2422" s="58">
        <v>3898963.4401662778</v>
      </c>
      <c r="C2422" s="59">
        <v>0</v>
      </c>
      <c r="D2422" s="59">
        <v>0</v>
      </c>
      <c r="E2422" s="77">
        <f t="shared" si="47"/>
        <v>3898963.4401662778</v>
      </c>
    </row>
    <row r="2423" spans="1:5" x14ac:dyDescent="0.3">
      <c r="A2423" s="78">
        <v>2416</v>
      </c>
      <c r="B2423" s="58">
        <v>23825360.963537026</v>
      </c>
      <c r="C2423" s="59">
        <v>7312223.1107433224</v>
      </c>
      <c r="D2423" s="59">
        <v>5505739.3930653809</v>
      </c>
      <c r="E2423" s="77">
        <f t="shared" si="47"/>
        <v>36643323.467345729</v>
      </c>
    </row>
    <row r="2424" spans="1:5" x14ac:dyDescent="0.3">
      <c r="A2424" s="78">
        <v>2417</v>
      </c>
      <c r="B2424" s="58">
        <v>21147632.264911477</v>
      </c>
      <c r="C2424" s="59">
        <v>23846976.087474033</v>
      </c>
      <c r="D2424" s="59">
        <v>3014375.7671764609</v>
      </c>
      <c r="E2424" s="77">
        <f t="shared" si="47"/>
        <v>48008984.11956197</v>
      </c>
    </row>
    <row r="2425" spans="1:5" x14ac:dyDescent="0.3">
      <c r="A2425" s="78">
        <v>2418</v>
      </c>
      <c r="B2425" s="58">
        <v>5954138.4089180958</v>
      </c>
      <c r="C2425" s="59">
        <v>0</v>
      </c>
      <c r="D2425" s="59">
        <v>490336.92092868546</v>
      </c>
      <c r="E2425" s="77">
        <f t="shared" si="47"/>
        <v>6444475.3298467807</v>
      </c>
    </row>
    <row r="2426" spans="1:5" x14ac:dyDescent="0.3">
      <c r="A2426" s="78">
        <v>2419</v>
      </c>
      <c r="B2426" s="58">
        <v>2223342.6787094031</v>
      </c>
      <c r="C2426" s="59">
        <v>7506344.6247822819</v>
      </c>
      <c r="D2426" s="59">
        <v>782569.14116590202</v>
      </c>
      <c r="E2426" s="77">
        <f t="shared" si="47"/>
        <v>10512256.444657588</v>
      </c>
    </row>
    <row r="2427" spans="1:5" x14ac:dyDescent="0.3">
      <c r="A2427" s="78">
        <v>2420</v>
      </c>
      <c r="B2427" s="58">
        <v>4881608.9864713298</v>
      </c>
      <c r="C2427" s="59">
        <v>7249185.0962651297</v>
      </c>
      <c r="D2427" s="59">
        <v>87673.418704994634</v>
      </c>
      <c r="E2427" s="77">
        <f t="shared" si="47"/>
        <v>12218467.501441453</v>
      </c>
    </row>
    <row r="2428" spans="1:5" x14ac:dyDescent="0.3">
      <c r="A2428" s="78">
        <v>2421</v>
      </c>
      <c r="B2428" s="58">
        <v>30320767.241251536</v>
      </c>
      <c r="C2428" s="59">
        <v>6144716.5788406376</v>
      </c>
      <c r="D2428" s="59">
        <v>0</v>
      </c>
      <c r="E2428" s="77">
        <f t="shared" si="47"/>
        <v>36465483.820092171</v>
      </c>
    </row>
    <row r="2429" spans="1:5" x14ac:dyDescent="0.3">
      <c r="A2429" s="78">
        <v>2422</v>
      </c>
      <c r="B2429" s="58">
        <v>3759771.131349084</v>
      </c>
      <c r="C2429" s="59">
        <v>6537932.6983279744</v>
      </c>
      <c r="D2429" s="59">
        <v>387412.41808251687</v>
      </c>
      <c r="E2429" s="77">
        <f t="shared" si="47"/>
        <v>10685116.247759575</v>
      </c>
    </row>
    <row r="2430" spans="1:5" x14ac:dyDescent="0.3">
      <c r="A2430" s="78">
        <v>2423</v>
      </c>
      <c r="B2430" s="58">
        <v>11626081.754724862</v>
      </c>
      <c r="C2430" s="59">
        <v>7625877.4394973125</v>
      </c>
      <c r="D2430" s="59">
        <v>991293.62123819871</v>
      </c>
      <c r="E2430" s="77">
        <f t="shared" si="47"/>
        <v>20243252.815460373</v>
      </c>
    </row>
    <row r="2431" spans="1:5" x14ac:dyDescent="0.3">
      <c r="A2431" s="78">
        <v>2424</v>
      </c>
      <c r="B2431" s="58">
        <v>13533989.911704745</v>
      </c>
      <c r="C2431" s="59">
        <v>0</v>
      </c>
      <c r="D2431" s="59">
        <v>0</v>
      </c>
      <c r="E2431" s="77">
        <f t="shared" si="47"/>
        <v>13533989.911704745</v>
      </c>
    </row>
    <row r="2432" spans="1:5" x14ac:dyDescent="0.3">
      <c r="A2432" s="78">
        <v>2425</v>
      </c>
      <c r="B2432" s="58">
        <v>2050227.434704398</v>
      </c>
      <c r="C2432" s="59">
        <v>5438901.1436396455</v>
      </c>
      <c r="D2432" s="59">
        <v>90526.118066128212</v>
      </c>
      <c r="E2432" s="77">
        <f t="shared" si="47"/>
        <v>7579654.6964101717</v>
      </c>
    </row>
    <row r="2433" spans="1:5" x14ac:dyDescent="0.3">
      <c r="A2433" s="78">
        <v>2426</v>
      </c>
      <c r="B2433" s="58">
        <v>28660543.05586338</v>
      </c>
      <c r="C2433" s="59">
        <v>3917609.8429632005</v>
      </c>
      <c r="D2433" s="59">
        <v>0</v>
      </c>
      <c r="E2433" s="77">
        <f t="shared" si="47"/>
        <v>32578152.89882658</v>
      </c>
    </row>
    <row r="2434" spans="1:5" x14ac:dyDescent="0.3">
      <c r="A2434" s="78">
        <v>2427</v>
      </c>
      <c r="B2434" s="58">
        <v>6299680.9337078622</v>
      </c>
      <c r="C2434" s="59">
        <v>0</v>
      </c>
      <c r="D2434" s="59">
        <v>9580370.8354364038</v>
      </c>
      <c r="E2434" s="77">
        <f t="shared" si="47"/>
        <v>15880051.769144267</v>
      </c>
    </row>
    <row r="2435" spans="1:5" x14ac:dyDescent="0.3">
      <c r="A2435" s="78">
        <v>2428</v>
      </c>
      <c r="B2435" s="58">
        <v>5002068.094208491</v>
      </c>
      <c r="C2435" s="59">
        <v>2359322.4837131039</v>
      </c>
      <c r="D2435" s="59">
        <v>161857.66705661686</v>
      </c>
      <c r="E2435" s="77">
        <f t="shared" si="47"/>
        <v>7523248.2449782118</v>
      </c>
    </row>
    <row r="2436" spans="1:5" x14ac:dyDescent="0.3">
      <c r="A2436" s="78">
        <v>2429</v>
      </c>
      <c r="B2436" s="58">
        <v>5653149.0840559369</v>
      </c>
      <c r="C2436" s="59">
        <v>0</v>
      </c>
      <c r="D2436" s="59">
        <v>1028924.4931424255</v>
      </c>
      <c r="E2436" s="77">
        <f t="shared" si="47"/>
        <v>6682073.577198362</v>
      </c>
    </row>
    <row r="2437" spans="1:5" x14ac:dyDescent="0.3">
      <c r="A2437" s="78">
        <v>2430</v>
      </c>
      <c r="B2437" s="58">
        <v>5784147.4660861706</v>
      </c>
      <c r="C2437" s="59">
        <v>3350634.2234128844</v>
      </c>
      <c r="D2437" s="59">
        <v>2787691.7021595864</v>
      </c>
      <c r="E2437" s="77">
        <f t="shared" si="47"/>
        <v>11922473.391658641</v>
      </c>
    </row>
    <row r="2438" spans="1:5" x14ac:dyDescent="0.3">
      <c r="A2438" s="78">
        <v>2431</v>
      </c>
      <c r="B2438" s="58">
        <v>17121144.889331765</v>
      </c>
      <c r="C2438" s="59">
        <v>10681245.944374781</v>
      </c>
      <c r="D2438" s="59">
        <v>4420921.8824906927</v>
      </c>
      <c r="E2438" s="77">
        <f t="shared" si="47"/>
        <v>32223312.716197237</v>
      </c>
    </row>
    <row r="2439" spans="1:5" x14ac:dyDescent="0.3">
      <c r="A2439" s="78">
        <v>2432</v>
      </c>
      <c r="B2439" s="58">
        <v>3002011.3092441238</v>
      </c>
      <c r="C2439" s="59">
        <v>828475.34485541505</v>
      </c>
      <c r="D2439" s="59">
        <v>1305926.8382399457</v>
      </c>
      <c r="E2439" s="77">
        <f t="shared" si="47"/>
        <v>5136413.4923394844</v>
      </c>
    </row>
    <row r="2440" spans="1:5" x14ac:dyDescent="0.3">
      <c r="A2440" s="78">
        <v>2433</v>
      </c>
      <c r="B2440" s="58">
        <v>12654050.71231081</v>
      </c>
      <c r="C2440" s="59">
        <v>11462674.575960258</v>
      </c>
      <c r="D2440" s="59">
        <v>4418592.8805726161</v>
      </c>
      <c r="E2440" s="77">
        <f t="shared" si="47"/>
        <v>28535318.168843687</v>
      </c>
    </row>
    <row r="2441" spans="1:5" x14ac:dyDescent="0.3">
      <c r="A2441" s="78">
        <v>2434</v>
      </c>
      <c r="B2441" s="58">
        <v>7886822.5796420099</v>
      </c>
      <c r="C2441" s="59">
        <v>3242501.0454924242</v>
      </c>
      <c r="D2441" s="59">
        <v>1679174.0652519343</v>
      </c>
      <c r="E2441" s="77">
        <f t="shared" ref="E2441:E2504" si="48">SUM(B2441:D2441)</f>
        <v>12808497.69038637</v>
      </c>
    </row>
    <row r="2442" spans="1:5" x14ac:dyDescent="0.3">
      <c r="A2442" s="78">
        <v>2435</v>
      </c>
      <c r="B2442" s="58">
        <v>16165389.411045689</v>
      </c>
      <c r="C2442" s="59">
        <v>5063852.0063382592</v>
      </c>
      <c r="D2442" s="59">
        <v>6000363.9928463371</v>
      </c>
      <c r="E2442" s="77">
        <f t="shared" si="48"/>
        <v>27229605.410230283</v>
      </c>
    </row>
    <row r="2443" spans="1:5" x14ac:dyDescent="0.3">
      <c r="A2443" s="78">
        <v>2436</v>
      </c>
      <c r="B2443" s="58">
        <v>22298388.063431304</v>
      </c>
      <c r="C2443" s="59">
        <v>4567956.8486939836</v>
      </c>
      <c r="D2443" s="59">
        <v>2476055.9825374153</v>
      </c>
      <c r="E2443" s="77">
        <f t="shared" si="48"/>
        <v>29342400.894662704</v>
      </c>
    </row>
    <row r="2444" spans="1:5" x14ac:dyDescent="0.3">
      <c r="A2444" s="78">
        <v>2437</v>
      </c>
      <c r="B2444" s="58">
        <v>4880060.1491024215</v>
      </c>
      <c r="C2444" s="59">
        <v>1944957.1228381561</v>
      </c>
      <c r="D2444" s="59">
        <v>2123698.2196457516</v>
      </c>
      <c r="E2444" s="77">
        <f t="shared" si="48"/>
        <v>8948715.4915863294</v>
      </c>
    </row>
    <row r="2445" spans="1:5" x14ac:dyDescent="0.3">
      <c r="A2445" s="78">
        <v>2438</v>
      </c>
      <c r="B2445" s="58">
        <v>1832052.6706750854</v>
      </c>
      <c r="C2445" s="59">
        <v>5100255.494607877</v>
      </c>
      <c r="D2445" s="59">
        <v>1885454.6870099995</v>
      </c>
      <c r="E2445" s="77">
        <f t="shared" si="48"/>
        <v>8817762.8522929624</v>
      </c>
    </row>
    <row r="2446" spans="1:5" x14ac:dyDescent="0.3">
      <c r="A2446" s="78">
        <v>2439</v>
      </c>
      <c r="B2446" s="58">
        <v>7710211.934066915</v>
      </c>
      <c r="C2446" s="59">
        <v>9637289.2898196094</v>
      </c>
      <c r="D2446" s="59">
        <v>1650006.7507669118</v>
      </c>
      <c r="E2446" s="77">
        <f t="shared" si="48"/>
        <v>18997507.974653434</v>
      </c>
    </row>
    <row r="2447" spans="1:5" x14ac:dyDescent="0.3">
      <c r="A2447" s="78">
        <v>2440</v>
      </c>
      <c r="B2447" s="58">
        <v>3343637.1077162381</v>
      </c>
      <c r="C2447" s="59">
        <v>10118876.733569436</v>
      </c>
      <c r="D2447" s="59">
        <v>42355.920247784627</v>
      </c>
      <c r="E2447" s="77">
        <f t="shared" si="48"/>
        <v>13504869.761533458</v>
      </c>
    </row>
    <row r="2448" spans="1:5" x14ac:dyDescent="0.3">
      <c r="A2448" s="78">
        <v>2441</v>
      </c>
      <c r="B2448" s="58">
        <v>2144944.586130905</v>
      </c>
      <c r="C2448" s="59">
        <v>0</v>
      </c>
      <c r="D2448" s="59">
        <v>276256.76487063192</v>
      </c>
      <c r="E2448" s="77">
        <f t="shared" si="48"/>
        <v>2421201.3510015369</v>
      </c>
    </row>
    <row r="2449" spans="1:5" x14ac:dyDescent="0.3">
      <c r="A2449" s="78">
        <v>2442</v>
      </c>
      <c r="B2449" s="58">
        <v>15751443.895054212</v>
      </c>
      <c r="C2449" s="59">
        <v>4817186.3329334222</v>
      </c>
      <c r="D2449" s="59">
        <v>669386.24121877085</v>
      </c>
      <c r="E2449" s="77">
        <f t="shared" si="48"/>
        <v>21238016.469206404</v>
      </c>
    </row>
    <row r="2450" spans="1:5" x14ac:dyDescent="0.3">
      <c r="A2450" s="78">
        <v>2443</v>
      </c>
      <c r="B2450" s="58">
        <v>4142871.2082996857</v>
      </c>
      <c r="C2450" s="59">
        <v>5501477.0452651074</v>
      </c>
      <c r="D2450" s="59">
        <v>748923.85248429049</v>
      </c>
      <c r="E2450" s="77">
        <f t="shared" si="48"/>
        <v>10393272.106049083</v>
      </c>
    </row>
    <row r="2451" spans="1:5" x14ac:dyDescent="0.3">
      <c r="A2451" s="78">
        <v>2444</v>
      </c>
      <c r="B2451" s="58">
        <v>5446982.4113649251</v>
      </c>
      <c r="C2451" s="59">
        <v>0</v>
      </c>
      <c r="D2451" s="59">
        <v>2571665.58752011</v>
      </c>
      <c r="E2451" s="77">
        <f t="shared" si="48"/>
        <v>8018647.9988850355</v>
      </c>
    </row>
    <row r="2452" spans="1:5" x14ac:dyDescent="0.3">
      <c r="A2452" s="78">
        <v>2445</v>
      </c>
      <c r="B2452" s="58">
        <v>25155195.781339664</v>
      </c>
      <c r="C2452" s="59">
        <v>15958445.372791057</v>
      </c>
      <c r="D2452" s="59">
        <v>460355.08556041965</v>
      </c>
      <c r="E2452" s="77">
        <f t="shared" si="48"/>
        <v>41573996.239691138</v>
      </c>
    </row>
    <row r="2453" spans="1:5" x14ac:dyDescent="0.3">
      <c r="A2453" s="78">
        <v>2446</v>
      </c>
      <c r="B2453" s="58">
        <v>2009406.4029579211</v>
      </c>
      <c r="C2453" s="59">
        <v>4643976.818135133</v>
      </c>
      <c r="D2453" s="59">
        <v>563160.79723840486</v>
      </c>
      <c r="E2453" s="77">
        <f t="shared" si="48"/>
        <v>7216544.0183314588</v>
      </c>
    </row>
    <row r="2454" spans="1:5" x14ac:dyDescent="0.3">
      <c r="A2454" s="78">
        <v>2447</v>
      </c>
      <c r="B2454" s="58">
        <v>10562955.27904786</v>
      </c>
      <c r="C2454" s="59">
        <v>14915724.499915272</v>
      </c>
      <c r="D2454" s="59">
        <v>6928392.6238795742</v>
      </c>
      <c r="E2454" s="77">
        <f t="shared" si="48"/>
        <v>32407072.402842708</v>
      </c>
    </row>
    <row r="2455" spans="1:5" x14ac:dyDescent="0.3">
      <c r="A2455" s="78">
        <v>2448</v>
      </c>
      <c r="B2455" s="58">
        <v>7214296.914759405</v>
      </c>
      <c r="C2455" s="59">
        <v>9769397.7431266438</v>
      </c>
      <c r="D2455" s="59">
        <v>62846.450218919264</v>
      </c>
      <c r="E2455" s="77">
        <f t="shared" si="48"/>
        <v>17046541.10810497</v>
      </c>
    </row>
    <row r="2456" spans="1:5" x14ac:dyDescent="0.3">
      <c r="A2456" s="78">
        <v>2449</v>
      </c>
      <c r="B2456" s="58">
        <v>4245148.0869252989</v>
      </c>
      <c r="C2456" s="59">
        <v>11812120.071261091</v>
      </c>
      <c r="D2456" s="59">
        <v>1645531.543372788</v>
      </c>
      <c r="E2456" s="77">
        <f t="shared" si="48"/>
        <v>17702799.701559179</v>
      </c>
    </row>
    <row r="2457" spans="1:5" x14ac:dyDescent="0.3">
      <c r="A2457" s="78">
        <v>2450</v>
      </c>
      <c r="B2457" s="58">
        <v>8882509.2393412553</v>
      </c>
      <c r="C2457" s="59">
        <v>10597043.164257364</v>
      </c>
      <c r="D2457" s="59">
        <v>282737.78422559961</v>
      </c>
      <c r="E2457" s="77">
        <f t="shared" si="48"/>
        <v>19762290.187824219</v>
      </c>
    </row>
    <row r="2458" spans="1:5" x14ac:dyDescent="0.3">
      <c r="A2458" s="78">
        <v>2451</v>
      </c>
      <c r="B2458" s="58">
        <v>593669.59333198203</v>
      </c>
      <c r="C2458" s="59">
        <v>538308.22751614614</v>
      </c>
      <c r="D2458" s="59">
        <v>108470.77164189302</v>
      </c>
      <c r="E2458" s="77">
        <f t="shared" si="48"/>
        <v>1240448.5924900214</v>
      </c>
    </row>
    <row r="2459" spans="1:5" x14ac:dyDescent="0.3">
      <c r="A2459" s="78">
        <v>2452</v>
      </c>
      <c r="B2459" s="58">
        <v>4431064.589594855</v>
      </c>
      <c r="C2459" s="59">
        <v>9703036.4064702243</v>
      </c>
      <c r="D2459" s="59">
        <v>1945543.6451729476</v>
      </c>
      <c r="E2459" s="77">
        <f t="shared" si="48"/>
        <v>16079644.641238028</v>
      </c>
    </row>
    <row r="2460" spans="1:5" x14ac:dyDescent="0.3">
      <c r="A2460" s="78">
        <v>2453</v>
      </c>
      <c r="B2460" s="58">
        <v>2303175.3939234372</v>
      </c>
      <c r="C2460" s="59">
        <v>1106071.1711864769</v>
      </c>
      <c r="D2460" s="59">
        <v>2177930.9725973913</v>
      </c>
      <c r="E2460" s="77">
        <f t="shared" si="48"/>
        <v>5587177.5377073055</v>
      </c>
    </row>
    <row r="2461" spans="1:5" x14ac:dyDescent="0.3">
      <c r="A2461" s="78">
        <v>2454</v>
      </c>
      <c r="B2461" s="58">
        <v>6734583.6640908839</v>
      </c>
      <c r="C2461" s="59">
        <v>6844030.9079021467</v>
      </c>
      <c r="D2461" s="59">
        <v>0</v>
      </c>
      <c r="E2461" s="77">
        <f t="shared" si="48"/>
        <v>13578614.571993031</v>
      </c>
    </row>
    <row r="2462" spans="1:5" x14ac:dyDescent="0.3">
      <c r="A2462" s="78">
        <v>2455</v>
      </c>
      <c r="B2462" s="58">
        <v>6901733.5582827209</v>
      </c>
      <c r="C2462" s="59">
        <v>10674035.943978028</v>
      </c>
      <c r="D2462" s="59">
        <v>6187675.2480421923</v>
      </c>
      <c r="E2462" s="77">
        <f t="shared" si="48"/>
        <v>23763444.750302941</v>
      </c>
    </row>
    <row r="2463" spans="1:5" x14ac:dyDescent="0.3">
      <c r="A2463" s="78">
        <v>2456</v>
      </c>
      <c r="B2463" s="58">
        <v>13884735.514078598</v>
      </c>
      <c r="C2463" s="59">
        <v>11277553.528182805</v>
      </c>
      <c r="D2463" s="59">
        <v>0</v>
      </c>
      <c r="E2463" s="77">
        <f t="shared" si="48"/>
        <v>25162289.042261403</v>
      </c>
    </row>
    <row r="2464" spans="1:5" x14ac:dyDescent="0.3">
      <c r="A2464" s="78">
        <v>2457</v>
      </c>
      <c r="B2464" s="58">
        <v>2699493.8433597488</v>
      </c>
      <c r="C2464" s="59">
        <v>0</v>
      </c>
      <c r="D2464" s="59">
        <v>0</v>
      </c>
      <c r="E2464" s="77">
        <f t="shared" si="48"/>
        <v>2699493.8433597488</v>
      </c>
    </row>
    <row r="2465" spans="1:5" x14ac:dyDescent="0.3">
      <c r="A2465" s="78">
        <v>2458</v>
      </c>
      <c r="B2465" s="58">
        <v>7734974.4204621436</v>
      </c>
      <c r="C2465" s="59">
        <v>1010858.4773343975</v>
      </c>
      <c r="D2465" s="59">
        <v>1233222.2946621734</v>
      </c>
      <c r="E2465" s="77">
        <f t="shared" si="48"/>
        <v>9979055.1924587153</v>
      </c>
    </row>
    <row r="2466" spans="1:5" x14ac:dyDescent="0.3">
      <c r="A2466" s="78">
        <v>2459</v>
      </c>
      <c r="B2466" s="58">
        <v>2910149.6668224661</v>
      </c>
      <c r="C2466" s="59">
        <v>8002066.011208728</v>
      </c>
      <c r="D2466" s="59">
        <v>23658.736663646832</v>
      </c>
      <c r="E2466" s="77">
        <f t="shared" si="48"/>
        <v>10935874.414694842</v>
      </c>
    </row>
    <row r="2467" spans="1:5" x14ac:dyDescent="0.3">
      <c r="A2467" s="78">
        <v>2460</v>
      </c>
      <c r="B2467" s="58">
        <v>5477637.6419418212</v>
      </c>
      <c r="C2467" s="59">
        <v>5390245.2923823725</v>
      </c>
      <c r="D2467" s="59">
        <v>1651791.84335277</v>
      </c>
      <c r="E2467" s="77">
        <f t="shared" si="48"/>
        <v>12519674.777676964</v>
      </c>
    </row>
    <row r="2468" spans="1:5" x14ac:dyDescent="0.3">
      <c r="A2468" s="78">
        <v>2461</v>
      </c>
      <c r="B2468" s="58">
        <v>6873009.0486453809</v>
      </c>
      <c r="C2468" s="59">
        <v>1799198.7247616649</v>
      </c>
      <c r="D2468" s="59">
        <v>491795.44209883106</v>
      </c>
      <c r="E2468" s="77">
        <f t="shared" si="48"/>
        <v>9164003.2155058775</v>
      </c>
    </row>
    <row r="2469" spans="1:5" x14ac:dyDescent="0.3">
      <c r="A2469" s="78">
        <v>2462</v>
      </c>
      <c r="B2469" s="58">
        <v>4865443.6596050123</v>
      </c>
      <c r="C2469" s="59">
        <v>6589418.3324088566</v>
      </c>
      <c r="D2469" s="59">
        <v>6590373.7467443394</v>
      </c>
      <c r="E2469" s="77">
        <f t="shared" si="48"/>
        <v>18045235.738758206</v>
      </c>
    </row>
    <row r="2470" spans="1:5" x14ac:dyDescent="0.3">
      <c r="A2470" s="78">
        <v>2463</v>
      </c>
      <c r="B2470" s="58">
        <v>4535976.4015847035</v>
      </c>
      <c r="C2470" s="59">
        <v>11027702.193672303</v>
      </c>
      <c r="D2470" s="59">
        <v>48348.185835540491</v>
      </c>
      <c r="E2470" s="77">
        <f t="shared" si="48"/>
        <v>15612026.781092547</v>
      </c>
    </row>
    <row r="2471" spans="1:5" x14ac:dyDescent="0.3">
      <c r="A2471" s="78">
        <v>2464</v>
      </c>
      <c r="B2471" s="58">
        <v>16506753.716751175</v>
      </c>
      <c r="C2471" s="59">
        <v>4301188.9352214355</v>
      </c>
      <c r="D2471" s="59">
        <v>13739920.10420558</v>
      </c>
      <c r="E2471" s="77">
        <f t="shared" si="48"/>
        <v>34547862.756178193</v>
      </c>
    </row>
    <row r="2472" spans="1:5" x14ac:dyDescent="0.3">
      <c r="A2472" s="78">
        <v>2465</v>
      </c>
      <c r="B2472" s="58">
        <v>2701144.3374467869</v>
      </c>
      <c r="C2472" s="59">
        <v>4107197.3593033496</v>
      </c>
      <c r="D2472" s="59">
        <v>560214.7791329904</v>
      </c>
      <c r="E2472" s="77">
        <f t="shared" si="48"/>
        <v>7368556.4758831263</v>
      </c>
    </row>
    <row r="2473" spans="1:5" x14ac:dyDescent="0.3">
      <c r="A2473" s="78">
        <v>2466</v>
      </c>
      <c r="B2473" s="58">
        <v>11803053.229110315</v>
      </c>
      <c r="C2473" s="59">
        <v>3521014.8900928311</v>
      </c>
      <c r="D2473" s="59">
        <v>10152064.831865009</v>
      </c>
      <c r="E2473" s="77">
        <f t="shared" si="48"/>
        <v>25476132.951068155</v>
      </c>
    </row>
    <row r="2474" spans="1:5" x14ac:dyDescent="0.3">
      <c r="A2474" s="78">
        <v>2467</v>
      </c>
      <c r="B2474" s="58">
        <v>8335288.3600322474</v>
      </c>
      <c r="C2474" s="59">
        <v>0</v>
      </c>
      <c r="D2474" s="59">
        <v>58080.58188842448</v>
      </c>
      <c r="E2474" s="77">
        <f t="shared" si="48"/>
        <v>8393368.9419206716</v>
      </c>
    </row>
    <row r="2475" spans="1:5" x14ac:dyDescent="0.3">
      <c r="A2475" s="78">
        <v>2468</v>
      </c>
      <c r="B2475" s="58">
        <v>15339738.380806483</v>
      </c>
      <c r="C2475" s="59">
        <v>21295462.943251625</v>
      </c>
      <c r="D2475" s="59">
        <v>5656680.1245432086</v>
      </c>
      <c r="E2475" s="77">
        <f t="shared" si="48"/>
        <v>42291881.44860132</v>
      </c>
    </row>
    <row r="2476" spans="1:5" x14ac:dyDescent="0.3">
      <c r="A2476" s="78">
        <v>2469</v>
      </c>
      <c r="B2476" s="58">
        <v>3649630.6055101817</v>
      </c>
      <c r="C2476" s="59">
        <v>3393278.518672389</v>
      </c>
      <c r="D2476" s="59">
        <v>826884.23567979038</v>
      </c>
      <c r="E2476" s="77">
        <f t="shared" si="48"/>
        <v>7869793.3598623611</v>
      </c>
    </row>
    <row r="2477" spans="1:5" x14ac:dyDescent="0.3">
      <c r="A2477" s="78">
        <v>2470</v>
      </c>
      <c r="B2477" s="58">
        <v>5738978.657497352</v>
      </c>
      <c r="C2477" s="59">
        <v>2594188.9081156282</v>
      </c>
      <c r="D2477" s="59">
        <v>5136749.7688043071</v>
      </c>
      <c r="E2477" s="77">
        <f t="shared" si="48"/>
        <v>13469917.334417287</v>
      </c>
    </row>
    <row r="2478" spans="1:5" x14ac:dyDescent="0.3">
      <c r="A2478" s="78">
        <v>2471</v>
      </c>
      <c r="B2478" s="58">
        <v>495195.38915299904</v>
      </c>
      <c r="C2478" s="59">
        <v>4880127.5721489303</v>
      </c>
      <c r="D2478" s="59">
        <v>7051051.4926381633</v>
      </c>
      <c r="E2478" s="77">
        <f t="shared" si="48"/>
        <v>12426374.453940094</v>
      </c>
    </row>
    <row r="2479" spans="1:5" x14ac:dyDescent="0.3">
      <c r="A2479" s="78">
        <v>2472</v>
      </c>
      <c r="B2479" s="58">
        <v>7661261.2943414589</v>
      </c>
      <c r="C2479" s="59">
        <v>13218669.901566772</v>
      </c>
      <c r="D2479" s="59">
        <v>4193113.7998045725</v>
      </c>
      <c r="E2479" s="77">
        <f t="shared" si="48"/>
        <v>25073044.995712802</v>
      </c>
    </row>
    <row r="2480" spans="1:5" x14ac:dyDescent="0.3">
      <c r="A2480" s="78">
        <v>2473</v>
      </c>
      <c r="B2480" s="58">
        <v>6029650.7371657854</v>
      </c>
      <c r="C2480" s="59">
        <v>3881381.6855478138</v>
      </c>
      <c r="D2480" s="59">
        <v>0</v>
      </c>
      <c r="E2480" s="77">
        <f t="shared" si="48"/>
        <v>9911032.4227136001</v>
      </c>
    </row>
    <row r="2481" spans="1:5" x14ac:dyDescent="0.3">
      <c r="A2481" s="78">
        <v>2474</v>
      </c>
      <c r="B2481" s="58">
        <v>10225023.853607671</v>
      </c>
      <c r="C2481" s="59">
        <v>26995534.923413821</v>
      </c>
      <c r="D2481" s="59">
        <v>5168386.4656834938</v>
      </c>
      <c r="E2481" s="77">
        <f t="shared" si="48"/>
        <v>42388945.242704988</v>
      </c>
    </row>
    <row r="2482" spans="1:5" x14ac:dyDescent="0.3">
      <c r="A2482" s="78">
        <v>2475</v>
      </c>
      <c r="B2482" s="58">
        <v>12199206.882353162</v>
      </c>
      <c r="C2482" s="59">
        <v>0</v>
      </c>
      <c r="D2482" s="59">
        <v>0</v>
      </c>
      <c r="E2482" s="77">
        <f t="shared" si="48"/>
        <v>12199206.882353162</v>
      </c>
    </row>
    <row r="2483" spans="1:5" x14ac:dyDescent="0.3">
      <c r="A2483" s="78">
        <v>2476</v>
      </c>
      <c r="B2483" s="58">
        <v>10140483.199820293</v>
      </c>
      <c r="C2483" s="59">
        <v>27330776.692236688</v>
      </c>
      <c r="D2483" s="59">
        <v>857766.20335635578</v>
      </c>
      <c r="E2483" s="77">
        <f t="shared" si="48"/>
        <v>38329026.095413335</v>
      </c>
    </row>
    <row r="2484" spans="1:5" x14ac:dyDescent="0.3">
      <c r="A2484" s="78">
        <v>2477</v>
      </c>
      <c r="B2484" s="58">
        <v>16584227.150940306</v>
      </c>
      <c r="C2484" s="59">
        <v>26347641.049627177</v>
      </c>
      <c r="D2484" s="59">
        <v>2591622.6603573421</v>
      </c>
      <c r="E2484" s="77">
        <f t="shared" si="48"/>
        <v>45523490.860924825</v>
      </c>
    </row>
    <row r="2485" spans="1:5" x14ac:dyDescent="0.3">
      <c r="A2485" s="78">
        <v>2478</v>
      </c>
      <c r="B2485" s="58">
        <v>6728921.6798676401</v>
      </c>
      <c r="C2485" s="59">
        <v>12779904.213208821</v>
      </c>
      <c r="D2485" s="59">
        <v>1853196.2925875967</v>
      </c>
      <c r="E2485" s="77">
        <f t="shared" si="48"/>
        <v>21362022.185664058</v>
      </c>
    </row>
    <row r="2486" spans="1:5" x14ac:dyDescent="0.3">
      <c r="A2486" s="78">
        <v>2479</v>
      </c>
      <c r="B2486" s="58">
        <v>19089184.96150608</v>
      </c>
      <c r="C2486" s="59">
        <v>0</v>
      </c>
      <c r="D2486" s="59">
        <v>0</v>
      </c>
      <c r="E2486" s="77">
        <f t="shared" si="48"/>
        <v>19089184.96150608</v>
      </c>
    </row>
    <row r="2487" spans="1:5" x14ac:dyDescent="0.3">
      <c r="A2487" s="78">
        <v>2480</v>
      </c>
      <c r="B2487" s="58">
        <v>4137201.1653613178</v>
      </c>
      <c r="C2487" s="59">
        <v>3439353.399285113</v>
      </c>
      <c r="D2487" s="59">
        <v>9037448.0391495712</v>
      </c>
      <c r="E2487" s="77">
        <f t="shared" si="48"/>
        <v>16614002.603796002</v>
      </c>
    </row>
    <row r="2488" spans="1:5" x14ac:dyDescent="0.3">
      <c r="A2488" s="78">
        <v>2481</v>
      </c>
      <c r="B2488" s="58">
        <v>8543988.2515852656</v>
      </c>
      <c r="C2488" s="59">
        <v>1582289.2755889085</v>
      </c>
      <c r="D2488" s="59">
        <v>0</v>
      </c>
      <c r="E2488" s="77">
        <f t="shared" si="48"/>
        <v>10126277.527174175</v>
      </c>
    </row>
    <row r="2489" spans="1:5" x14ac:dyDescent="0.3">
      <c r="A2489" s="78">
        <v>2482</v>
      </c>
      <c r="B2489" s="58">
        <v>11995406.899292614</v>
      </c>
      <c r="C2489" s="59">
        <v>12082604.444560334</v>
      </c>
      <c r="D2489" s="59">
        <v>0</v>
      </c>
      <c r="E2489" s="77">
        <f t="shared" si="48"/>
        <v>24078011.343852948</v>
      </c>
    </row>
    <row r="2490" spans="1:5" x14ac:dyDescent="0.3">
      <c r="A2490" s="78">
        <v>2483</v>
      </c>
      <c r="B2490" s="58">
        <v>8497785.8416809589</v>
      </c>
      <c r="C2490" s="59">
        <v>11905387.45899106</v>
      </c>
      <c r="D2490" s="59">
        <v>29085.160232034221</v>
      </c>
      <c r="E2490" s="77">
        <f t="shared" si="48"/>
        <v>20432258.460904051</v>
      </c>
    </row>
    <row r="2491" spans="1:5" x14ac:dyDescent="0.3">
      <c r="A2491" s="78">
        <v>2484</v>
      </c>
      <c r="B2491" s="58">
        <v>275535.664740304</v>
      </c>
      <c r="C2491" s="59">
        <v>4211285.1669235462</v>
      </c>
      <c r="D2491" s="59">
        <v>659882.58249464282</v>
      </c>
      <c r="E2491" s="77">
        <f t="shared" si="48"/>
        <v>5146703.4141584933</v>
      </c>
    </row>
    <row r="2492" spans="1:5" x14ac:dyDescent="0.3">
      <c r="A2492" s="78">
        <v>2485</v>
      </c>
      <c r="B2492" s="58">
        <v>2825524.6115196287</v>
      </c>
      <c r="C2492" s="59">
        <v>9704773.1994412243</v>
      </c>
      <c r="D2492" s="59">
        <v>0</v>
      </c>
      <c r="E2492" s="77">
        <f t="shared" si="48"/>
        <v>12530297.810960853</v>
      </c>
    </row>
    <row r="2493" spans="1:5" x14ac:dyDescent="0.3">
      <c r="A2493" s="78">
        <v>2486</v>
      </c>
      <c r="B2493" s="58">
        <v>2242066.5083092647</v>
      </c>
      <c r="C2493" s="59">
        <v>3500651.2149215396</v>
      </c>
      <c r="D2493" s="59">
        <v>1181193.114959836</v>
      </c>
      <c r="E2493" s="77">
        <f t="shared" si="48"/>
        <v>6923910.8381906403</v>
      </c>
    </row>
    <row r="2494" spans="1:5" x14ac:dyDescent="0.3">
      <c r="A2494" s="78">
        <v>2487</v>
      </c>
      <c r="B2494" s="58">
        <v>6561568.3883640692</v>
      </c>
      <c r="C2494" s="59">
        <v>26880966.807740647</v>
      </c>
      <c r="D2494" s="59">
        <v>3618520.5554213217</v>
      </c>
      <c r="E2494" s="77">
        <f t="shared" si="48"/>
        <v>37061055.751526035</v>
      </c>
    </row>
    <row r="2495" spans="1:5" x14ac:dyDescent="0.3">
      <c r="A2495" s="78">
        <v>2488</v>
      </c>
      <c r="B2495" s="58">
        <v>2839544.60323577</v>
      </c>
      <c r="C2495" s="59">
        <v>17256717.312393762</v>
      </c>
      <c r="D2495" s="59">
        <v>41601.727476111701</v>
      </c>
      <c r="E2495" s="77">
        <f t="shared" si="48"/>
        <v>20137863.643105645</v>
      </c>
    </row>
    <row r="2496" spans="1:5" x14ac:dyDescent="0.3">
      <c r="A2496" s="78">
        <v>2489</v>
      </c>
      <c r="B2496" s="58">
        <v>732283.31639327446</v>
      </c>
      <c r="C2496" s="59">
        <v>5858898.9466138463</v>
      </c>
      <c r="D2496" s="59">
        <v>0</v>
      </c>
      <c r="E2496" s="77">
        <f t="shared" si="48"/>
        <v>6591182.2630071212</v>
      </c>
    </row>
    <row r="2497" spans="1:5" x14ac:dyDescent="0.3">
      <c r="A2497" s="78">
        <v>2490</v>
      </c>
      <c r="B2497" s="58">
        <v>6909423.2478593653</v>
      </c>
      <c r="C2497" s="59">
        <v>1979394.6256190953</v>
      </c>
      <c r="D2497" s="59">
        <v>25831563.836116266</v>
      </c>
      <c r="E2497" s="77">
        <f t="shared" si="48"/>
        <v>34720381.709594727</v>
      </c>
    </row>
    <row r="2498" spans="1:5" x14ac:dyDescent="0.3">
      <c r="A2498" s="78">
        <v>2491</v>
      </c>
      <c r="B2498" s="58">
        <v>10562803.323239591</v>
      </c>
      <c r="C2498" s="59">
        <v>7440082.4941142686</v>
      </c>
      <c r="D2498" s="59">
        <v>9920020.0641781148</v>
      </c>
      <c r="E2498" s="77">
        <f t="shared" si="48"/>
        <v>27922905.881531976</v>
      </c>
    </row>
    <row r="2499" spans="1:5" x14ac:dyDescent="0.3">
      <c r="A2499" s="78">
        <v>2492</v>
      </c>
      <c r="B2499" s="58">
        <v>5695766.396037288</v>
      </c>
      <c r="C2499" s="59">
        <v>10490769.144636638</v>
      </c>
      <c r="D2499" s="59">
        <v>505213.44798451295</v>
      </c>
      <c r="E2499" s="77">
        <f t="shared" si="48"/>
        <v>16691748.988658439</v>
      </c>
    </row>
    <row r="2500" spans="1:5" x14ac:dyDescent="0.3">
      <c r="A2500" s="78">
        <v>2493</v>
      </c>
      <c r="B2500" s="58">
        <v>11566361.925501825</v>
      </c>
      <c r="C2500" s="59">
        <v>2434267.1411668621</v>
      </c>
      <c r="D2500" s="59">
        <v>2561010.4833738599</v>
      </c>
      <c r="E2500" s="77">
        <f t="shared" si="48"/>
        <v>16561639.550042547</v>
      </c>
    </row>
    <row r="2501" spans="1:5" x14ac:dyDescent="0.3">
      <c r="A2501" s="78">
        <v>2494</v>
      </c>
      <c r="B2501" s="58">
        <v>7342129.3987167468</v>
      </c>
      <c r="C2501" s="59">
        <v>6581639.6757098595</v>
      </c>
      <c r="D2501" s="59">
        <v>133636.27433560352</v>
      </c>
      <c r="E2501" s="77">
        <f t="shared" si="48"/>
        <v>14057405.34876221</v>
      </c>
    </row>
    <row r="2502" spans="1:5" x14ac:dyDescent="0.3">
      <c r="A2502" s="78">
        <v>2495</v>
      </c>
      <c r="B2502" s="58">
        <v>4742218.3130266042</v>
      </c>
      <c r="C2502" s="59">
        <v>9817400.0755233318</v>
      </c>
      <c r="D2502" s="59">
        <v>0</v>
      </c>
      <c r="E2502" s="77">
        <f t="shared" si="48"/>
        <v>14559618.388549935</v>
      </c>
    </row>
    <row r="2503" spans="1:5" x14ac:dyDescent="0.3">
      <c r="A2503" s="78">
        <v>2496</v>
      </c>
      <c r="B2503" s="58">
        <v>769159.98283866409</v>
      </c>
      <c r="C2503" s="59">
        <v>5788506.7396987965</v>
      </c>
      <c r="D2503" s="59">
        <v>1009454.4389109008</v>
      </c>
      <c r="E2503" s="77">
        <f t="shared" si="48"/>
        <v>7567121.1614483614</v>
      </c>
    </row>
    <row r="2504" spans="1:5" x14ac:dyDescent="0.3">
      <c r="A2504" s="78">
        <v>2497</v>
      </c>
      <c r="B2504" s="58">
        <v>5109060.0355178695</v>
      </c>
      <c r="C2504" s="59">
        <v>0</v>
      </c>
      <c r="D2504" s="59">
        <v>672739.84592614963</v>
      </c>
      <c r="E2504" s="77">
        <f t="shared" si="48"/>
        <v>5781799.8814440193</v>
      </c>
    </row>
    <row r="2505" spans="1:5" x14ac:dyDescent="0.3">
      <c r="A2505" s="78">
        <v>2498</v>
      </c>
      <c r="B2505" s="58">
        <v>5531152.9420415126</v>
      </c>
      <c r="C2505" s="59">
        <v>16006088.6144928</v>
      </c>
      <c r="D2505" s="59">
        <v>2687684.0211935365</v>
      </c>
      <c r="E2505" s="77">
        <f t="shared" ref="E2505:E2568" si="49">SUM(B2505:D2505)</f>
        <v>24224925.577727851</v>
      </c>
    </row>
    <row r="2506" spans="1:5" x14ac:dyDescent="0.3">
      <c r="A2506" s="78">
        <v>2499</v>
      </c>
      <c r="B2506" s="58">
        <v>3824257.7180381124</v>
      </c>
      <c r="C2506" s="59">
        <v>0</v>
      </c>
      <c r="D2506" s="59">
        <v>9704547.2331598382</v>
      </c>
      <c r="E2506" s="77">
        <f t="shared" si="49"/>
        <v>13528804.95119795</v>
      </c>
    </row>
    <row r="2507" spans="1:5" x14ac:dyDescent="0.3">
      <c r="A2507" s="78">
        <v>2500</v>
      </c>
      <c r="B2507" s="58">
        <v>3718962.1331280363</v>
      </c>
      <c r="C2507" s="59">
        <v>0</v>
      </c>
      <c r="D2507" s="59">
        <v>55332.950294452894</v>
      </c>
      <c r="E2507" s="77">
        <f t="shared" si="49"/>
        <v>3774295.083422489</v>
      </c>
    </row>
    <row r="2508" spans="1:5" x14ac:dyDescent="0.3">
      <c r="A2508" s="78">
        <v>2501</v>
      </c>
      <c r="B2508" s="58">
        <v>22706042.205008313</v>
      </c>
      <c r="C2508" s="59">
        <v>6414296.5903846407</v>
      </c>
      <c r="D2508" s="59">
        <v>724795.91735483264</v>
      </c>
      <c r="E2508" s="77">
        <f t="shared" si="49"/>
        <v>29845134.712747786</v>
      </c>
    </row>
    <row r="2509" spans="1:5" x14ac:dyDescent="0.3">
      <c r="A2509" s="78">
        <v>2502</v>
      </c>
      <c r="B2509" s="58">
        <v>11878861.773643449</v>
      </c>
      <c r="C2509" s="59">
        <v>5052737.8458705889</v>
      </c>
      <c r="D2509" s="59">
        <v>1367377.0450903438</v>
      </c>
      <c r="E2509" s="77">
        <f t="shared" si="49"/>
        <v>18298976.664604381</v>
      </c>
    </row>
    <row r="2510" spans="1:5" x14ac:dyDescent="0.3">
      <c r="A2510" s="78">
        <v>2503</v>
      </c>
      <c r="B2510" s="58">
        <v>4182066.4213869739</v>
      </c>
      <c r="C2510" s="59">
        <v>9510927.2583485264</v>
      </c>
      <c r="D2510" s="59">
        <v>1687359.2496037413</v>
      </c>
      <c r="E2510" s="77">
        <f t="shared" si="49"/>
        <v>15380352.929339241</v>
      </c>
    </row>
    <row r="2511" spans="1:5" x14ac:dyDescent="0.3">
      <c r="A2511" s="78">
        <v>2504</v>
      </c>
      <c r="B2511" s="58">
        <v>17537151.212063041</v>
      </c>
      <c r="C2511" s="59">
        <v>2497148.7113668825</v>
      </c>
      <c r="D2511" s="59">
        <v>582283.91737450287</v>
      </c>
      <c r="E2511" s="77">
        <f t="shared" si="49"/>
        <v>20616583.840804424</v>
      </c>
    </row>
    <row r="2512" spans="1:5" x14ac:dyDescent="0.3">
      <c r="A2512" s="78">
        <v>2505</v>
      </c>
      <c r="B2512" s="58">
        <v>15591587.303919656</v>
      </c>
      <c r="C2512" s="59">
        <v>5415931.7233709972</v>
      </c>
      <c r="D2512" s="59">
        <v>1537405.7223348902</v>
      </c>
      <c r="E2512" s="77">
        <f t="shared" si="49"/>
        <v>22544924.749625545</v>
      </c>
    </row>
    <row r="2513" spans="1:5" x14ac:dyDescent="0.3">
      <c r="A2513" s="78">
        <v>2506</v>
      </c>
      <c r="B2513" s="58">
        <v>8693173.326247571</v>
      </c>
      <c r="C2513" s="59">
        <v>8189698.8435075516</v>
      </c>
      <c r="D2513" s="59">
        <v>11596623.129981568</v>
      </c>
      <c r="E2513" s="77">
        <f t="shared" si="49"/>
        <v>28479495.299736694</v>
      </c>
    </row>
    <row r="2514" spans="1:5" x14ac:dyDescent="0.3">
      <c r="A2514" s="78">
        <v>2507</v>
      </c>
      <c r="B2514" s="58">
        <v>1880252.8394572565</v>
      </c>
      <c r="C2514" s="59">
        <v>0</v>
      </c>
      <c r="D2514" s="59">
        <v>3118401.2992113698</v>
      </c>
      <c r="E2514" s="77">
        <f t="shared" si="49"/>
        <v>4998654.1386686265</v>
      </c>
    </row>
    <row r="2515" spans="1:5" x14ac:dyDescent="0.3">
      <c r="A2515" s="78">
        <v>2508</v>
      </c>
      <c r="B2515" s="58">
        <v>14428152.917618973</v>
      </c>
      <c r="C2515" s="59">
        <v>0</v>
      </c>
      <c r="D2515" s="59">
        <v>2555110.8391547198</v>
      </c>
      <c r="E2515" s="77">
        <f t="shared" si="49"/>
        <v>16983263.756773692</v>
      </c>
    </row>
    <row r="2516" spans="1:5" x14ac:dyDescent="0.3">
      <c r="A2516" s="78">
        <v>2509</v>
      </c>
      <c r="B2516" s="58">
        <v>7055792.9635413429</v>
      </c>
      <c r="C2516" s="59">
        <v>14453812.222916111</v>
      </c>
      <c r="D2516" s="59">
        <v>13073248.611057833</v>
      </c>
      <c r="E2516" s="77">
        <f t="shared" si="49"/>
        <v>34582853.797515288</v>
      </c>
    </row>
    <row r="2517" spans="1:5" x14ac:dyDescent="0.3">
      <c r="A2517" s="78">
        <v>2510</v>
      </c>
      <c r="B2517" s="58">
        <v>2227086.1150443251</v>
      </c>
      <c r="C2517" s="59">
        <v>7276343.6523118056</v>
      </c>
      <c r="D2517" s="59">
        <v>509002.4731064284</v>
      </c>
      <c r="E2517" s="77">
        <f t="shared" si="49"/>
        <v>10012432.24046256</v>
      </c>
    </row>
    <row r="2518" spans="1:5" x14ac:dyDescent="0.3">
      <c r="A2518" s="78">
        <v>2511</v>
      </c>
      <c r="B2518" s="58">
        <v>7525952.4928043559</v>
      </c>
      <c r="C2518" s="59">
        <v>10546325.438541358</v>
      </c>
      <c r="D2518" s="59">
        <v>0</v>
      </c>
      <c r="E2518" s="77">
        <f t="shared" si="49"/>
        <v>18072277.931345716</v>
      </c>
    </row>
    <row r="2519" spans="1:5" x14ac:dyDescent="0.3">
      <c r="A2519" s="78">
        <v>2512</v>
      </c>
      <c r="B2519" s="58">
        <v>5531699.1516132252</v>
      </c>
      <c r="C2519" s="59">
        <v>3174051.7330645737</v>
      </c>
      <c r="D2519" s="59">
        <v>1668690.4306618939</v>
      </c>
      <c r="E2519" s="77">
        <f t="shared" si="49"/>
        <v>10374441.315339694</v>
      </c>
    </row>
    <row r="2520" spans="1:5" x14ac:dyDescent="0.3">
      <c r="A2520" s="78">
        <v>2513</v>
      </c>
      <c r="B2520" s="58">
        <v>8050698.3534176694</v>
      </c>
      <c r="C2520" s="59">
        <v>5964850.5246007582</v>
      </c>
      <c r="D2520" s="59">
        <v>2216792.0786093222</v>
      </c>
      <c r="E2520" s="77">
        <f t="shared" si="49"/>
        <v>16232340.956627749</v>
      </c>
    </row>
    <row r="2521" spans="1:5" x14ac:dyDescent="0.3">
      <c r="A2521" s="78">
        <v>2514</v>
      </c>
      <c r="B2521" s="58">
        <v>14746552.987356957</v>
      </c>
      <c r="C2521" s="59">
        <v>5717395.9964327738</v>
      </c>
      <c r="D2521" s="59">
        <v>568856.13955293898</v>
      </c>
      <c r="E2521" s="77">
        <f t="shared" si="49"/>
        <v>21032805.123342671</v>
      </c>
    </row>
    <row r="2522" spans="1:5" x14ac:dyDescent="0.3">
      <c r="A2522" s="78">
        <v>2515</v>
      </c>
      <c r="B2522" s="58">
        <v>14549497.160040699</v>
      </c>
      <c r="C2522" s="59">
        <v>13872601.894330027</v>
      </c>
      <c r="D2522" s="59">
        <v>0</v>
      </c>
      <c r="E2522" s="77">
        <f t="shared" si="49"/>
        <v>28422099.054370724</v>
      </c>
    </row>
    <row r="2523" spans="1:5" x14ac:dyDescent="0.3">
      <c r="A2523" s="78">
        <v>2516</v>
      </c>
      <c r="B2523" s="58">
        <v>2214589.6980930804</v>
      </c>
      <c r="C2523" s="59">
        <v>3440434.324770621</v>
      </c>
      <c r="D2523" s="59">
        <v>165687.6890013064</v>
      </c>
      <c r="E2523" s="77">
        <f t="shared" si="49"/>
        <v>5820711.7118650069</v>
      </c>
    </row>
    <row r="2524" spans="1:5" x14ac:dyDescent="0.3">
      <c r="A2524" s="78">
        <v>2517</v>
      </c>
      <c r="B2524" s="58">
        <v>12040325.069083173</v>
      </c>
      <c r="C2524" s="59">
        <v>5277229.8101076158</v>
      </c>
      <c r="D2524" s="59">
        <v>0</v>
      </c>
      <c r="E2524" s="77">
        <f t="shared" si="49"/>
        <v>17317554.879190788</v>
      </c>
    </row>
    <row r="2525" spans="1:5" x14ac:dyDescent="0.3">
      <c r="A2525" s="78">
        <v>2518</v>
      </c>
      <c r="B2525" s="58">
        <v>6774707.5566357495</v>
      </c>
      <c r="C2525" s="59">
        <v>9217487.6449324936</v>
      </c>
      <c r="D2525" s="59">
        <v>1068737.8776188081</v>
      </c>
      <c r="E2525" s="77">
        <f t="shared" si="49"/>
        <v>17060933.07918705</v>
      </c>
    </row>
    <row r="2526" spans="1:5" x14ac:dyDescent="0.3">
      <c r="A2526" s="78">
        <v>2519</v>
      </c>
      <c r="B2526" s="58">
        <v>5757243.8877561549</v>
      </c>
      <c r="C2526" s="59">
        <v>1437406.5040805789</v>
      </c>
      <c r="D2526" s="59">
        <v>0</v>
      </c>
      <c r="E2526" s="77">
        <f t="shared" si="49"/>
        <v>7194650.3918367336</v>
      </c>
    </row>
    <row r="2527" spans="1:5" x14ac:dyDescent="0.3">
      <c r="A2527" s="78">
        <v>2520</v>
      </c>
      <c r="B2527" s="58">
        <v>2033640.4400610067</v>
      </c>
      <c r="C2527" s="59">
        <v>17589158.96742275</v>
      </c>
      <c r="D2527" s="59">
        <v>0</v>
      </c>
      <c r="E2527" s="77">
        <f t="shared" si="49"/>
        <v>19622799.407483757</v>
      </c>
    </row>
    <row r="2528" spans="1:5" x14ac:dyDescent="0.3">
      <c r="A2528" s="78">
        <v>2521</v>
      </c>
      <c r="B2528" s="58">
        <v>2001236.6309122031</v>
      </c>
      <c r="C2528" s="59">
        <v>1450768.0809935525</v>
      </c>
      <c r="D2528" s="59">
        <v>2737101.0037718574</v>
      </c>
      <c r="E2528" s="77">
        <f t="shared" si="49"/>
        <v>6189105.7156776134</v>
      </c>
    </row>
    <row r="2529" spans="1:5" x14ac:dyDescent="0.3">
      <c r="A2529" s="78">
        <v>2522</v>
      </c>
      <c r="B2529" s="58">
        <v>3574701.3194109364</v>
      </c>
      <c r="C2529" s="59">
        <v>10357301.05000913</v>
      </c>
      <c r="D2529" s="59">
        <v>236570.71166265084</v>
      </c>
      <c r="E2529" s="77">
        <f t="shared" si="49"/>
        <v>14168573.081082717</v>
      </c>
    </row>
    <row r="2530" spans="1:5" x14ac:dyDescent="0.3">
      <c r="A2530" s="78">
        <v>2523</v>
      </c>
      <c r="B2530" s="58">
        <v>1618459.3774817507</v>
      </c>
      <c r="C2530" s="59">
        <v>7973023.267771082</v>
      </c>
      <c r="D2530" s="59">
        <v>0</v>
      </c>
      <c r="E2530" s="77">
        <f t="shared" si="49"/>
        <v>9591482.6452528331</v>
      </c>
    </row>
    <row r="2531" spans="1:5" x14ac:dyDescent="0.3">
      <c r="A2531" s="78">
        <v>2524</v>
      </c>
      <c r="B2531" s="58">
        <v>3509324.010520468</v>
      </c>
      <c r="C2531" s="59">
        <v>21740184.222337276</v>
      </c>
      <c r="D2531" s="59">
        <v>228166.60660355809</v>
      </c>
      <c r="E2531" s="77">
        <f t="shared" si="49"/>
        <v>25477674.839461304</v>
      </c>
    </row>
    <row r="2532" spans="1:5" x14ac:dyDescent="0.3">
      <c r="A2532" s="78">
        <v>2525</v>
      </c>
      <c r="B2532" s="58">
        <v>4681150.7317882329</v>
      </c>
      <c r="C2532" s="59">
        <v>0</v>
      </c>
      <c r="D2532" s="59">
        <v>0</v>
      </c>
      <c r="E2532" s="77">
        <f t="shared" si="49"/>
        <v>4681150.7317882329</v>
      </c>
    </row>
    <row r="2533" spans="1:5" x14ac:dyDescent="0.3">
      <c r="A2533" s="78">
        <v>2526</v>
      </c>
      <c r="B2533" s="58">
        <v>8490287.5285772998</v>
      </c>
      <c r="C2533" s="59">
        <v>13625283.109162876</v>
      </c>
      <c r="D2533" s="59">
        <v>0</v>
      </c>
      <c r="E2533" s="77">
        <f t="shared" si="49"/>
        <v>22115570.637740176</v>
      </c>
    </row>
    <row r="2534" spans="1:5" x14ac:dyDescent="0.3">
      <c r="A2534" s="78">
        <v>2527</v>
      </c>
      <c r="B2534" s="58">
        <v>11339.837821803434</v>
      </c>
      <c r="C2534" s="59">
        <v>3751084.0448122914</v>
      </c>
      <c r="D2534" s="59">
        <v>116559.23470167731</v>
      </c>
      <c r="E2534" s="77">
        <f t="shared" si="49"/>
        <v>3878983.1173357721</v>
      </c>
    </row>
    <row r="2535" spans="1:5" x14ac:dyDescent="0.3">
      <c r="A2535" s="78">
        <v>2528</v>
      </c>
      <c r="B2535" s="58">
        <v>25715453.6807307</v>
      </c>
      <c r="C2535" s="59">
        <v>0</v>
      </c>
      <c r="D2535" s="59">
        <v>0</v>
      </c>
      <c r="E2535" s="77">
        <f t="shared" si="49"/>
        <v>25715453.6807307</v>
      </c>
    </row>
    <row r="2536" spans="1:5" x14ac:dyDescent="0.3">
      <c r="A2536" s="78">
        <v>2529</v>
      </c>
      <c r="B2536" s="58">
        <v>6138969.7195758382</v>
      </c>
      <c r="C2536" s="59">
        <v>17142532.755332917</v>
      </c>
      <c r="D2536" s="59">
        <v>0</v>
      </c>
      <c r="E2536" s="77">
        <f t="shared" si="49"/>
        <v>23281502.474908754</v>
      </c>
    </row>
    <row r="2537" spans="1:5" x14ac:dyDescent="0.3">
      <c r="A2537" s="78">
        <v>2530</v>
      </c>
      <c r="B2537" s="58">
        <v>8597973.4004259035</v>
      </c>
      <c r="C2537" s="59">
        <v>0</v>
      </c>
      <c r="D2537" s="59">
        <v>756650.30895011243</v>
      </c>
      <c r="E2537" s="77">
        <f t="shared" si="49"/>
        <v>9354623.7093760166</v>
      </c>
    </row>
    <row r="2538" spans="1:5" x14ac:dyDescent="0.3">
      <c r="A2538" s="78">
        <v>2531</v>
      </c>
      <c r="B2538" s="58">
        <v>3031040.9315421078</v>
      </c>
      <c r="C2538" s="59">
        <v>0</v>
      </c>
      <c r="D2538" s="59">
        <v>836756.48041775962</v>
      </c>
      <c r="E2538" s="77">
        <f t="shared" si="49"/>
        <v>3867797.4119598675</v>
      </c>
    </row>
    <row r="2539" spans="1:5" x14ac:dyDescent="0.3">
      <c r="A2539" s="78">
        <v>2532</v>
      </c>
      <c r="B2539" s="58">
        <v>15809861.488566712</v>
      </c>
      <c r="C2539" s="59">
        <v>5007608.6189090144</v>
      </c>
      <c r="D2539" s="59">
        <v>1454676.44847523</v>
      </c>
      <c r="E2539" s="77">
        <f t="shared" si="49"/>
        <v>22272146.555950958</v>
      </c>
    </row>
    <row r="2540" spans="1:5" x14ac:dyDescent="0.3">
      <c r="A2540" s="78">
        <v>2533</v>
      </c>
      <c r="B2540" s="58">
        <v>32525385.328079473</v>
      </c>
      <c r="C2540" s="59">
        <v>6337494.8687324524</v>
      </c>
      <c r="D2540" s="59">
        <v>1186381.6163343189</v>
      </c>
      <c r="E2540" s="77">
        <f t="shared" si="49"/>
        <v>40049261.813146248</v>
      </c>
    </row>
    <row r="2541" spans="1:5" x14ac:dyDescent="0.3">
      <c r="A2541" s="78">
        <v>2534</v>
      </c>
      <c r="B2541" s="58">
        <v>3115123.1458833674</v>
      </c>
      <c r="C2541" s="59">
        <v>1391943.6220432867</v>
      </c>
      <c r="D2541" s="59">
        <v>7801389.3906343635</v>
      </c>
      <c r="E2541" s="77">
        <f t="shared" si="49"/>
        <v>12308456.158561017</v>
      </c>
    </row>
    <row r="2542" spans="1:5" x14ac:dyDescent="0.3">
      <c r="A2542" s="78">
        <v>2535</v>
      </c>
      <c r="B2542" s="58">
        <v>10022418.705748186</v>
      </c>
      <c r="C2542" s="59">
        <v>4894894.2071034331</v>
      </c>
      <c r="D2542" s="59">
        <v>25675.265081175461</v>
      </c>
      <c r="E2542" s="77">
        <f t="shared" si="49"/>
        <v>14942988.177932793</v>
      </c>
    </row>
    <row r="2543" spans="1:5" x14ac:dyDescent="0.3">
      <c r="A2543" s="78">
        <v>2536</v>
      </c>
      <c r="B2543" s="58">
        <v>3820913.8697397122</v>
      </c>
      <c r="C2543" s="59">
        <v>655112.42464617605</v>
      </c>
      <c r="D2543" s="59">
        <v>3963799.6522908909</v>
      </c>
      <c r="E2543" s="77">
        <f t="shared" si="49"/>
        <v>8439825.9466767795</v>
      </c>
    </row>
    <row r="2544" spans="1:5" x14ac:dyDescent="0.3">
      <c r="A2544" s="78">
        <v>2537</v>
      </c>
      <c r="B2544" s="58">
        <v>16319113.737774979</v>
      </c>
      <c r="C2544" s="59">
        <v>13251940.10056339</v>
      </c>
      <c r="D2544" s="59">
        <v>7314.4479871923022</v>
      </c>
      <c r="E2544" s="77">
        <f t="shared" si="49"/>
        <v>29578368.286325559</v>
      </c>
    </row>
    <row r="2545" spans="1:5" x14ac:dyDescent="0.3">
      <c r="A2545" s="78">
        <v>2538</v>
      </c>
      <c r="B2545" s="58">
        <v>1371223.611856933</v>
      </c>
      <c r="C2545" s="59">
        <v>18683540.82318015</v>
      </c>
      <c r="D2545" s="59">
        <v>91228.517547979442</v>
      </c>
      <c r="E2545" s="77">
        <f t="shared" si="49"/>
        <v>20145992.952585064</v>
      </c>
    </row>
    <row r="2546" spans="1:5" x14ac:dyDescent="0.3">
      <c r="A2546" s="78">
        <v>2539</v>
      </c>
      <c r="B2546" s="58">
        <v>7002647.4508299371</v>
      </c>
      <c r="C2546" s="59">
        <v>13852251.495926775</v>
      </c>
      <c r="D2546" s="59">
        <v>0</v>
      </c>
      <c r="E2546" s="77">
        <f t="shared" si="49"/>
        <v>20854898.946756713</v>
      </c>
    </row>
    <row r="2547" spans="1:5" x14ac:dyDescent="0.3">
      <c r="A2547" s="78">
        <v>2540</v>
      </c>
      <c r="B2547" s="58">
        <v>17131715.335800719</v>
      </c>
      <c r="C2547" s="59">
        <v>743853.72004904842</v>
      </c>
      <c r="D2547" s="59">
        <v>5643651.7654987928</v>
      </c>
      <c r="E2547" s="77">
        <f t="shared" si="49"/>
        <v>23519220.821348563</v>
      </c>
    </row>
    <row r="2548" spans="1:5" x14ac:dyDescent="0.3">
      <c r="A2548" s="78">
        <v>2541</v>
      </c>
      <c r="B2548" s="58">
        <v>16305417.903222157</v>
      </c>
      <c r="C2548" s="59">
        <v>3757556.3567368356</v>
      </c>
      <c r="D2548" s="59">
        <v>280156.5467244084</v>
      </c>
      <c r="E2548" s="77">
        <f t="shared" si="49"/>
        <v>20343130.806683403</v>
      </c>
    </row>
    <row r="2549" spans="1:5" x14ac:dyDescent="0.3">
      <c r="A2549" s="78">
        <v>2542</v>
      </c>
      <c r="B2549" s="58">
        <v>14035974.337803928</v>
      </c>
      <c r="C2549" s="59">
        <v>12972127.82085989</v>
      </c>
      <c r="D2549" s="59">
        <v>0</v>
      </c>
      <c r="E2549" s="77">
        <f t="shared" si="49"/>
        <v>27008102.158663817</v>
      </c>
    </row>
    <row r="2550" spans="1:5" x14ac:dyDescent="0.3">
      <c r="A2550" s="78">
        <v>2543</v>
      </c>
      <c r="B2550" s="58">
        <v>11489592.523463015</v>
      </c>
      <c r="C2550" s="59">
        <v>14321515.045261789</v>
      </c>
      <c r="D2550" s="59">
        <v>709945.96267807379</v>
      </c>
      <c r="E2550" s="77">
        <f t="shared" si="49"/>
        <v>26521053.531402878</v>
      </c>
    </row>
    <row r="2551" spans="1:5" x14ac:dyDescent="0.3">
      <c r="A2551" s="78">
        <v>2544</v>
      </c>
      <c r="B2551" s="58">
        <v>14236403.172553126</v>
      </c>
      <c r="C2551" s="59">
        <v>0</v>
      </c>
      <c r="D2551" s="59">
        <v>241404.65613127971</v>
      </c>
      <c r="E2551" s="77">
        <f t="shared" si="49"/>
        <v>14477807.828684406</v>
      </c>
    </row>
    <row r="2552" spans="1:5" x14ac:dyDescent="0.3">
      <c r="A2552" s="78">
        <v>2545</v>
      </c>
      <c r="B2552" s="58">
        <v>3255212.6670357008</v>
      </c>
      <c r="C2552" s="59">
        <v>10482962.516171955</v>
      </c>
      <c r="D2552" s="59">
        <v>4638026.8257274237</v>
      </c>
      <c r="E2552" s="77">
        <f t="shared" si="49"/>
        <v>18376202.008935079</v>
      </c>
    </row>
    <row r="2553" spans="1:5" x14ac:dyDescent="0.3">
      <c r="A2553" s="78">
        <v>2546</v>
      </c>
      <c r="B2553" s="58">
        <v>12350416.840158144</v>
      </c>
      <c r="C2553" s="59">
        <v>1349007.1652710678</v>
      </c>
      <c r="D2553" s="59">
        <v>4417320.8065397553</v>
      </c>
      <c r="E2553" s="77">
        <f t="shared" si="49"/>
        <v>18116744.811968967</v>
      </c>
    </row>
    <row r="2554" spans="1:5" x14ac:dyDescent="0.3">
      <c r="A2554" s="78">
        <v>2547</v>
      </c>
      <c r="B2554" s="58">
        <v>6807012.8760429723</v>
      </c>
      <c r="C2554" s="59">
        <v>0</v>
      </c>
      <c r="D2554" s="59">
        <v>6445047.0988133131</v>
      </c>
      <c r="E2554" s="77">
        <f t="shared" si="49"/>
        <v>13252059.974856285</v>
      </c>
    </row>
    <row r="2555" spans="1:5" x14ac:dyDescent="0.3">
      <c r="A2555" s="78">
        <v>2548</v>
      </c>
      <c r="B2555" s="58">
        <v>5004386.4329908453</v>
      </c>
      <c r="C2555" s="59">
        <v>15237086.463047031</v>
      </c>
      <c r="D2555" s="59">
        <v>1617429.7383300331</v>
      </c>
      <c r="E2555" s="77">
        <f t="shared" si="49"/>
        <v>21858902.634367909</v>
      </c>
    </row>
    <row r="2556" spans="1:5" x14ac:dyDescent="0.3">
      <c r="A2556" s="78">
        <v>2549</v>
      </c>
      <c r="B2556" s="58">
        <v>23312692.074838717</v>
      </c>
      <c r="C2556" s="59">
        <v>2520012.7060857513</v>
      </c>
      <c r="D2556" s="59">
        <v>794034.11917157262</v>
      </c>
      <c r="E2556" s="77">
        <f t="shared" si="49"/>
        <v>26626738.90009604</v>
      </c>
    </row>
    <row r="2557" spans="1:5" x14ac:dyDescent="0.3">
      <c r="A2557" s="78">
        <v>2550</v>
      </c>
      <c r="B2557" s="58">
        <v>9186213.8312799353</v>
      </c>
      <c r="C2557" s="59">
        <v>17850269.191586226</v>
      </c>
      <c r="D2557" s="59">
        <v>4207691.0079621738</v>
      </c>
      <c r="E2557" s="77">
        <f t="shared" si="49"/>
        <v>31244174.030828334</v>
      </c>
    </row>
    <row r="2558" spans="1:5" x14ac:dyDescent="0.3">
      <c r="A2558" s="78">
        <v>2551</v>
      </c>
      <c r="B2558" s="58">
        <v>17601754.129233729</v>
      </c>
      <c r="C2558" s="59">
        <v>9293809.897582816</v>
      </c>
      <c r="D2558" s="59">
        <v>333463.44375924085</v>
      </c>
      <c r="E2558" s="77">
        <f t="shared" si="49"/>
        <v>27229027.470575787</v>
      </c>
    </row>
    <row r="2559" spans="1:5" x14ac:dyDescent="0.3">
      <c r="A2559" s="78">
        <v>2552</v>
      </c>
      <c r="B2559" s="58">
        <v>12760289.338533513</v>
      </c>
      <c r="C2559" s="59">
        <v>0</v>
      </c>
      <c r="D2559" s="59">
        <v>2353545.5566626973</v>
      </c>
      <c r="E2559" s="77">
        <f t="shared" si="49"/>
        <v>15113834.895196211</v>
      </c>
    </row>
    <row r="2560" spans="1:5" x14ac:dyDescent="0.3">
      <c r="A2560" s="78">
        <v>2553</v>
      </c>
      <c r="B2560" s="58">
        <v>6588285.0070954422</v>
      </c>
      <c r="C2560" s="59">
        <v>11249826.254148424</v>
      </c>
      <c r="D2560" s="59">
        <v>1593914.4539910469</v>
      </c>
      <c r="E2560" s="77">
        <f t="shared" si="49"/>
        <v>19432025.715234913</v>
      </c>
    </row>
    <row r="2561" spans="1:5" x14ac:dyDescent="0.3">
      <c r="A2561" s="78">
        <v>2554</v>
      </c>
      <c r="B2561" s="58">
        <v>3065590.1510447646</v>
      </c>
      <c r="C2561" s="59">
        <v>2368786.2360161133</v>
      </c>
      <c r="D2561" s="59">
        <v>0</v>
      </c>
      <c r="E2561" s="77">
        <f t="shared" si="49"/>
        <v>5434376.3870608779</v>
      </c>
    </row>
    <row r="2562" spans="1:5" x14ac:dyDescent="0.3">
      <c r="A2562" s="78">
        <v>2555</v>
      </c>
      <c r="B2562" s="58">
        <v>3129296.4977051006</v>
      </c>
      <c r="C2562" s="59">
        <v>4949893.2401074115</v>
      </c>
      <c r="D2562" s="59">
        <v>128088.39292367257</v>
      </c>
      <c r="E2562" s="77">
        <f t="shared" si="49"/>
        <v>8207278.1307361843</v>
      </c>
    </row>
    <row r="2563" spans="1:5" x14ac:dyDescent="0.3">
      <c r="A2563" s="78">
        <v>2556</v>
      </c>
      <c r="B2563" s="58">
        <v>13216119.686698094</v>
      </c>
      <c r="C2563" s="59">
        <v>13191996.715065103</v>
      </c>
      <c r="D2563" s="59">
        <v>1241445.3428038242</v>
      </c>
      <c r="E2563" s="77">
        <f t="shared" si="49"/>
        <v>27649561.744567022</v>
      </c>
    </row>
    <row r="2564" spans="1:5" x14ac:dyDescent="0.3">
      <c r="A2564" s="78">
        <v>2557</v>
      </c>
      <c r="B2564" s="58">
        <v>1548632.5953808944</v>
      </c>
      <c r="C2564" s="59">
        <v>25270409.496159475</v>
      </c>
      <c r="D2564" s="59">
        <v>2457005.0714711524</v>
      </c>
      <c r="E2564" s="77">
        <f t="shared" si="49"/>
        <v>29276047.163011521</v>
      </c>
    </row>
    <row r="2565" spans="1:5" x14ac:dyDescent="0.3">
      <c r="A2565" s="78">
        <v>2558</v>
      </c>
      <c r="B2565" s="58">
        <v>1845165.4329361392</v>
      </c>
      <c r="C2565" s="59">
        <v>0</v>
      </c>
      <c r="D2565" s="59">
        <v>1709239.5524600556</v>
      </c>
      <c r="E2565" s="77">
        <f t="shared" si="49"/>
        <v>3554404.9853961947</v>
      </c>
    </row>
    <row r="2566" spans="1:5" x14ac:dyDescent="0.3">
      <c r="A2566" s="78">
        <v>2559</v>
      </c>
      <c r="B2566" s="58">
        <v>19825452.488403346</v>
      </c>
      <c r="C2566" s="59">
        <v>8957693.1423585378</v>
      </c>
      <c r="D2566" s="59">
        <v>2619166.3521953165</v>
      </c>
      <c r="E2566" s="77">
        <f t="shared" si="49"/>
        <v>31402311.982957199</v>
      </c>
    </row>
    <row r="2567" spans="1:5" x14ac:dyDescent="0.3">
      <c r="A2567" s="78">
        <v>2560</v>
      </c>
      <c r="B2567" s="58">
        <v>4895570.4661518214</v>
      </c>
      <c r="C2567" s="59">
        <v>20397781.533879418</v>
      </c>
      <c r="D2567" s="59">
        <v>0</v>
      </c>
      <c r="E2567" s="77">
        <f t="shared" si="49"/>
        <v>25293352.00003124</v>
      </c>
    </row>
    <row r="2568" spans="1:5" x14ac:dyDescent="0.3">
      <c r="A2568" s="78">
        <v>2561</v>
      </c>
      <c r="B2568" s="58">
        <v>1547980.7072735699</v>
      </c>
      <c r="C2568" s="59">
        <v>8221625.7259737281</v>
      </c>
      <c r="D2568" s="59">
        <v>731555.09962393262</v>
      </c>
      <c r="E2568" s="77">
        <f t="shared" si="49"/>
        <v>10501161.532871231</v>
      </c>
    </row>
    <row r="2569" spans="1:5" x14ac:dyDescent="0.3">
      <c r="A2569" s="78">
        <v>2562</v>
      </c>
      <c r="B2569" s="58">
        <v>6406383.7544523701</v>
      </c>
      <c r="C2569" s="59">
        <v>9149542.1610111073</v>
      </c>
      <c r="D2569" s="59">
        <v>1451681.885827878</v>
      </c>
      <c r="E2569" s="77">
        <f t="shared" ref="E2569:E2632" si="50">SUM(B2569:D2569)</f>
        <v>17007607.801291354</v>
      </c>
    </row>
    <row r="2570" spans="1:5" x14ac:dyDescent="0.3">
      <c r="A2570" s="78">
        <v>2563</v>
      </c>
      <c r="B2570" s="58">
        <v>6417409.7235442363</v>
      </c>
      <c r="C2570" s="59">
        <v>7915638.0443013497</v>
      </c>
      <c r="D2570" s="59">
        <v>2830819.6317697563</v>
      </c>
      <c r="E2570" s="77">
        <f t="shared" si="50"/>
        <v>17163867.399615344</v>
      </c>
    </row>
    <row r="2571" spans="1:5" x14ac:dyDescent="0.3">
      <c r="A2571" s="78">
        <v>2564</v>
      </c>
      <c r="B2571" s="58">
        <v>7308079.9319223957</v>
      </c>
      <c r="C2571" s="59">
        <v>3041724.2363211638</v>
      </c>
      <c r="D2571" s="59">
        <v>394884.05625919579</v>
      </c>
      <c r="E2571" s="77">
        <f t="shared" si="50"/>
        <v>10744688.224502755</v>
      </c>
    </row>
    <row r="2572" spans="1:5" x14ac:dyDescent="0.3">
      <c r="A2572" s="78">
        <v>2565</v>
      </c>
      <c r="B2572" s="58">
        <v>3447843.4013179657</v>
      </c>
      <c r="C2572" s="59">
        <v>8703062.319033863</v>
      </c>
      <c r="D2572" s="59">
        <v>1371403.728294275</v>
      </c>
      <c r="E2572" s="77">
        <f t="shared" si="50"/>
        <v>13522309.448646104</v>
      </c>
    </row>
    <row r="2573" spans="1:5" x14ac:dyDescent="0.3">
      <c r="A2573" s="78">
        <v>2566</v>
      </c>
      <c r="B2573" s="58">
        <v>4001072.9676390477</v>
      </c>
      <c r="C2573" s="59">
        <v>10709661.445009187</v>
      </c>
      <c r="D2573" s="59">
        <v>525524.44421500911</v>
      </c>
      <c r="E2573" s="77">
        <f t="shared" si="50"/>
        <v>15236258.856863244</v>
      </c>
    </row>
    <row r="2574" spans="1:5" x14ac:dyDescent="0.3">
      <c r="A2574" s="78">
        <v>2567</v>
      </c>
      <c r="B2574" s="58">
        <v>4147831.9053964745</v>
      </c>
      <c r="C2574" s="59">
        <v>6538346.5624629846</v>
      </c>
      <c r="D2574" s="59">
        <v>0</v>
      </c>
      <c r="E2574" s="77">
        <f t="shared" si="50"/>
        <v>10686178.467859458</v>
      </c>
    </row>
    <row r="2575" spans="1:5" x14ac:dyDescent="0.3">
      <c r="A2575" s="78">
        <v>2568</v>
      </c>
      <c r="B2575" s="58">
        <v>21412855.673586596</v>
      </c>
      <c r="C2575" s="59">
        <v>30975985.973962978</v>
      </c>
      <c r="D2575" s="59">
        <v>2109096.8178701755</v>
      </c>
      <c r="E2575" s="77">
        <f t="shared" si="50"/>
        <v>54497938.465419747</v>
      </c>
    </row>
    <row r="2576" spans="1:5" x14ac:dyDescent="0.3">
      <c r="A2576" s="78">
        <v>2569</v>
      </c>
      <c r="B2576" s="58">
        <v>5705432.7304994548</v>
      </c>
      <c r="C2576" s="59">
        <v>3490919.0881765839</v>
      </c>
      <c r="D2576" s="59">
        <v>65609.906276168243</v>
      </c>
      <c r="E2576" s="77">
        <f t="shared" si="50"/>
        <v>9261961.7249522079</v>
      </c>
    </row>
    <row r="2577" spans="1:5" x14ac:dyDescent="0.3">
      <c r="A2577" s="78">
        <v>2570</v>
      </c>
      <c r="B2577" s="58">
        <v>3896371.0104564382</v>
      </c>
      <c r="C2577" s="59">
        <v>4843679.098607935</v>
      </c>
      <c r="D2577" s="59">
        <v>407106.38320109755</v>
      </c>
      <c r="E2577" s="77">
        <f t="shared" si="50"/>
        <v>9147156.4922654722</v>
      </c>
    </row>
    <row r="2578" spans="1:5" x14ac:dyDescent="0.3">
      <c r="A2578" s="78">
        <v>2571</v>
      </c>
      <c r="B2578" s="58">
        <v>4313190.0983997947</v>
      </c>
      <c r="C2578" s="59">
        <v>4792942.8095650505</v>
      </c>
      <c r="D2578" s="59">
        <v>25156.432457030925</v>
      </c>
      <c r="E2578" s="77">
        <f t="shared" si="50"/>
        <v>9131289.3404218759</v>
      </c>
    </row>
    <row r="2579" spans="1:5" x14ac:dyDescent="0.3">
      <c r="A2579" s="78">
        <v>2572</v>
      </c>
      <c r="B2579" s="58">
        <v>7297063.8819796508</v>
      </c>
      <c r="C2579" s="59">
        <v>1862817.396709959</v>
      </c>
      <c r="D2579" s="59">
        <v>904073.2702397051</v>
      </c>
      <c r="E2579" s="77">
        <f t="shared" si="50"/>
        <v>10063954.548929315</v>
      </c>
    </row>
    <row r="2580" spans="1:5" x14ac:dyDescent="0.3">
      <c r="A2580" s="78">
        <v>2573</v>
      </c>
      <c r="B2580" s="58">
        <v>7293670.468033053</v>
      </c>
      <c r="C2580" s="59">
        <v>8268203.6605545897</v>
      </c>
      <c r="D2580" s="59">
        <v>1012981.5555531312</v>
      </c>
      <c r="E2580" s="77">
        <f t="shared" si="50"/>
        <v>16574855.684140773</v>
      </c>
    </row>
    <row r="2581" spans="1:5" x14ac:dyDescent="0.3">
      <c r="A2581" s="78">
        <v>2574</v>
      </c>
      <c r="B2581" s="58">
        <v>14094533.80471191</v>
      </c>
      <c r="C2581" s="59">
        <v>5713316.9077485632</v>
      </c>
      <c r="D2581" s="59">
        <v>1439208.7373363145</v>
      </c>
      <c r="E2581" s="77">
        <f t="shared" si="50"/>
        <v>21247059.449796788</v>
      </c>
    </row>
    <row r="2582" spans="1:5" x14ac:dyDescent="0.3">
      <c r="A2582" s="78">
        <v>2575</v>
      </c>
      <c r="B2582" s="58">
        <v>20621566.187902961</v>
      </c>
      <c r="C2582" s="59">
        <v>8996651.314679144</v>
      </c>
      <c r="D2582" s="59">
        <v>0</v>
      </c>
      <c r="E2582" s="77">
        <f t="shared" si="50"/>
        <v>29618217.502582103</v>
      </c>
    </row>
    <row r="2583" spans="1:5" x14ac:dyDescent="0.3">
      <c r="A2583" s="78">
        <v>2576</v>
      </c>
      <c r="B2583" s="58">
        <v>8119839.0708587924</v>
      </c>
      <c r="C2583" s="59">
        <v>0</v>
      </c>
      <c r="D2583" s="59">
        <v>10052751.988045178</v>
      </c>
      <c r="E2583" s="77">
        <f t="shared" si="50"/>
        <v>18172591.05890397</v>
      </c>
    </row>
    <row r="2584" spans="1:5" x14ac:dyDescent="0.3">
      <c r="A2584" s="78">
        <v>2577</v>
      </c>
      <c r="B2584" s="58">
        <v>12201205.443998493</v>
      </c>
      <c r="C2584" s="59">
        <v>8633363.0726657603</v>
      </c>
      <c r="D2584" s="59">
        <v>10944648.093491651</v>
      </c>
      <c r="E2584" s="77">
        <f t="shared" si="50"/>
        <v>31779216.610155903</v>
      </c>
    </row>
    <row r="2585" spans="1:5" x14ac:dyDescent="0.3">
      <c r="A2585" s="78">
        <v>2578</v>
      </c>
      <c r="B2585" s="58">
        <v>15860575.500141852</v>
      </c>
      <c r="C2585" s="59">
        <v>18782840.161635738</v>
      </c>
      <c r="D2585" s="59">
        <v>243237.08218162082</v>
      </c>
      <c r="E2585" s="77">
        <f t="shared" si="50"/>
        <v>34886652.743959203</v>
      </c>
    </row>
    <row r="2586" spans="1:5" x14ac:dyDescent="0.3">
      <c r="A2586" s="78">
        <v>2579</v>
      </c>
      <c r="B2586" s="58">
        <v>6883722.8412055718</v>
      </c>
      <c r="C2586" s="59">
        <v>9456616.2238157317</v>
      </c>
      <c r="D2586" s="59">
        <v>8548575.7236293908</v>
      </c>
      <c r="E2586" s="77">
        <f t="shared" si="50"/>
        <v>24888914.788650692</v>
      </c>
    </row>
    <row r="2587" spans="1:5" x14ac:dyDescent="0.3">
      <c r="A2587" s="78">
        <v>2580</v>
      </c>
      <c r="B2587" s="58">
        <v>3124026.2139156982</v>
      </c>
      <c r="C2587" s="59">
        <v>3373373.6830872395</v>
      </c>
      <c r="D2587" s="59">
        <v>4423366.4011611547</v>
      </c>
      <c r="E2587" s="77">
        <f t="shared" si="50"/>
        <v>10920766.298164092</v>
      </c>
    </row>
    <row r="2588" spans="1:5" x14ac:dyDescent="0.3">
      <c r="A2588" s="78">
        <v>2581</v>
      </c>
      <c r="B2588" s="58">
        <v>6721847.3254845068</v>
      </c>
      <c r="C2588" s="59">
        <v>0</v>
      </c>
      <c r="D2588" s="59">
        <v>601775.26976923971</v>
      </c>
      <c r="E2588" s="77">
        <f t="shared" si="50"/>
        <v>7323622.595253747</v>
      </c>
    </row>
    <row r="2589" spans="1:5" x14ac:dyDescent="0.3">
      <c r="A2589" s="78">
        <v>2582</v>
      </c>
      <c r="B2589" s="58">
        <v>8530272.9475867078</v>
      </c>
      <c r="C2589" s="59">
        <v>13589969.227530492</v>
      </c>
      <c r="D2589" s="59">
        <v>133327.16934121944</v>
      </c>
      <c r="E2589" s="77">
        <f t="shared" si="50"/>
        <v>22253569.34445842</v>
      </c>
    </row>
    <row r="2590" spans="1:5" x14ac:dyDescent="0.3">
      <c r="A2590" s="78">
        <v>2583</v>
      </c>
      <c r="B2590" s="58">
        <v>5465266.0612392155</v>
      </c>
      <c r="C2590" s="59">
        <v>17335460.711460277</v>
      </c>
      <c r="D2590" s="59">
        <v>1322373.8933304928</v>
      </c>
      <c r="E2590" s="77">
        <f t="shared" si="50"/>
        <v>24123100.666029986</v>
      </c>
    </row>
    <row r="2591" spans="1:5" x14ac:dyDescent="0.3">
      <c r="A2591" s="78">
        <v>2584</v>
      </c>
      <c r="B2591" s="58">
        <v>15593189.18362968</v>
      </c>
      <c r="C2591" s="59">
        <v>4187681.2456368273</v>
      </c>
      <c r="D2591" s="59">
        <v>5122400.6452618763</v>
      </c>
      <c r="E2591" s="77">
        <f t="shared" si="50"/>
        <v>24903271.074528385</v>
      </c>
    </row>
    <row r="2592" spans="1:5" x14ac:dyDescent="0.3">
      <c r="A2592" s="78">
        <v>2585</v>
      </c>
      <c r="B2592" s="58">
        <v>4775503.6551581267</v>
      </c>
      <c r="C2592" s="59">
        <v>9572914.7736163549</v>
      </c>
      <c r="D2592" s="59">
        <v>874689.35349577304</v>
      </c>
      <c r="E2592" s="77">
        <f t="shared" si="50"/>
        <v>15223107.782270255</v>
      </c>
    </row>
    <row r="2593" spans="1:5" x14ac:dyDescent="0.3">
      <c r="A2593" s="78">
        <v>2586</v>
      </c>
      <c r="B2593" s="58">
        <v>3443508.7406764445</v>
      </c>
      <c r="C2593" s="59">
        <v>6074837.8888049014</v>
      </c>
      <c r="D2593" s="59">
        <v>3232450.5602513924</v>
      </c>
      <c r="E2593" s="77">
        <f t="shared" si="50"/>
        <v>12750797.189732738</v>
      </c>
    </row>
    <row r="2594" spans="1:5" x14ac:dyDescent="0.3">
      <c r="A2594" s="78">
        <v>2587</v>
      </c>
      <c r="B2594" s="58">
        <v>2691173.286857286</v>
      </c>
      <c r="C2594" s="59">
        <v>12636206.831656951</v>
      </c>
      <c r="D2594" s="59">
        <v>5879135.6999833398</v>
      </c>
      <c r="E2594" s="77">
        <f t="shared" si="50"/>
        <v>21206515.818497576</v>
      </c>
    </row>
    <row r="2595" spans="1:5" x14ac:dyDescent="0.3">
      <c r="A2595" s="78">
        <v>2588</v>
      </c>
      <c r="B2595" s="58">
        <v>3674571.8742969939</v>
      </c>
      <c r="C2595" s="59">
        <v>2705428.7164171748</v>
      </c>
      <c r="D2595" s="59">
        <v>2202371.0641270778</v>
      </c>
      <c r="E2595" s="77">
        <f t="shared" si="50"/>
        <v>8582371.6548412461</v>
      </c>
    </row>
    <row r="2596" spans="1:5" x14ac:dyDescent="0.3">
      <c r="A2596" s="78">
        <v>2589</v>
      </c>
      <c r="B2596" s="58">
        <v>6407009.8319602003</v>
      </c>
      <c r="C2596" s="59">
        <v>14747909.532027591</v>
      </c>
      <c r="D2596" s="59">
        <v>2570393.951558141</v>
      </c>
      <c r="E2596" s="77">
        <f t="shared" si="50"/>
        <v>23725313.315545931</v>
      </c>
    </row>
    <row r="2597" spans="1:5" x14ac:dyDescent="0.3">
      <c r="A2597" s="78">
        <v>2590</v>
      </c>
      <c r="B2597" s="58">
        <v>1274190.377676487</v>
      </c>
      <c r="C2597" s="59">
        <v>1722841.798056643</v>
      </c>
      <c r="D2597" s="59">
        <v>573227.60561402992</v>
      </c>
      <c r="E2597" s="77">
        <f t="shared" si="50"/>
        <v>3570259.7813471598</v>
      </c>
    </row>
    <row r="2598" spans="1:5" x14ac:dyDescent="0.3">
      <c r="A2598" s="78">
        <v>2591</v>
      </c>
      <c r="B2598" s="58">
        <v>12241834.316776402</v>
      </c>
      <c r="C2598" s="59">
        <v>4516690.4696235675</v>
      </c>
      <c r="D2598" s="59">
        <v>2323020.1807715287</v>
      </c>
      <c r="E2598" s="77">
        <f t="shared" si="50"/>
        <v>19081544.967171498</v>
      </c>
    </row>
    <row r="2599" spans="1:5" x14ac:dyDescent="0.3">
      <c r="A2599" s="78">
        <v>2592</v>
      </c>
      <c r="B2599" s="58">
        <v>7925045.8971218495</v>
      </c>
      <c r="C2599" s="59">
        <v>0</v>
      </c>
      <c r="D2599" s="59">
        <v>707312.77814134234</v>
      </c>
      <c r="E2599" s="77">
        <f t="shared" si="50"/>
        <v>8632358.6752631925</v>
      </c>
    </row>
    <row r="2600" spans="1:5" x14ac:dyDescent="0.3">
      <c r="A2600" s="78">
        <v>2593</v>
      </c>
      <c r="B2600" s="58">
        <v>12459851.470196538</v>
      </c>
      <c r="C2600" s="59">
        <v>10358306.998441538</v>
      </c>
      <c r="D2600" s="59">
        <v>572374.54012677469</v>
      </c>
      <c r="E2600" s="77">
        <f t="shared" si="50"/>
        <v>23390533.008764852</v>
      </c>
    </row>
    <row r="2601" spans="1:5" x14ac:dyDescent="0.3">
      <c r="A2601" s="78">
        <v>2594</v>
      </c>
      <c r="B2601" s="58">
        <v>5931743.6234251661</v>
      </c>
      <c r="C2601" s="59">
        <v>2365054.8792903554</v>
      </c>
      <c r="D2601" s="59">
        <v>2938893.4612790458</v>
      </c>
      <c r="E2601" s="77">
        <f t="shared" si="50"/>
        <v>11235691.963994566</v>
      </c>
    </row>
    <row r="2602" spans="1:5" x14ac:dyDescent="0.3">
      <c r="A2602" s="78">
        <v>2595</v>
      </c>
      <c r="B2602" s="58">
        <v>3022951.7320483159</v>
      </c>
      <c r="C2602" s="59">
        <v>4059632.7409532452</v>
      </c>
      <c r="D2602" s="59">
        <v>2227668.5641650669</v>
      </c>
      <c r="E2602" s="77">
        <f t="shared" si="50"/>
        <v>9310253.037166629</v>
      </c>
    </row>
    <row r="2603" spans="1:5" x14ac:dyDescent="0.3">
      <c r="A2603" s="78">
        <v>2596</v>
      </c>
      <c r="B2603" s="58">
        <v>4880929.3139512585</v>
      </c>
      <c r="C2603" s="59">
        <v>14712690.370899942</v>
      </c>
      <c r="D2603" s="59">
        <v>2934733.6670333254</v>
      </c>
      <c r="E2603" s="77">
        <f t="shared" si="50"/>
        <v>22528353.351884525</v>
      </c>
    </row>
    <row r="2604" spans="1:5" x14ac:dyDescent="0.3">
      <c r="A2604" s="78">
        <v>2597</v>
      </c>
      <c r="B2604" s="58">
        <v>3419368.5823021336</v>
      </c>
      <c r="C2604" s="59">
        <v>0</v>
      </c>
      <c r="D2604" s="59">
        <v>0</v>
      </c>
      <c r="E2604" s="77">
        <f t="shared" si="50"/>
        <v>3419368.5823021336</v>
      </c>
    </row>
    <row r="2605" spans="1:5" x14ac:dyDescent="0.3">
      <c r="A2605" s="78">
        <v>2598</v>
      </c>
      <c r="B2605" s="58">
        <v>11886570.231615206</v>
      </c>
      <c r="C2605" s="59">
        <v>3914874.0789651563</v>
      </c>
      <c r="D2605" s="59">
        <v>2673728.6705012363</v>
      </c>
      <c r="E2605" s="77">
        <f t="shared" si="50"/>
        <v>18475172.981081598</v>
      </c>
    </row>
    <row r="2606" spans="1:5" x14ac:dyDescent="0.3">
      <c r="A2606" s="78">
        <v>2599</v>
      </c>
      <c r="B2606" s="58">
        <v>19515495.991862528</v>
      </c>
      <c r="C2606" s="59">
        <v>6836933.10780863</v>
      </c>
      <c r="D2606" s="59">
        <v>743329.49379485124</v>
      </c>
      <c r="E2606" s="77">
        <f t="shared" si="50"/>
        <v>27095758.59346601</v>
      </c>
    </row>
    <row r="2607" spans="1:5" x14ac:dyDescent="0.3">
      <c r="A2607" s="78">
        <v>2600</v>
      </c>
      <c r="B2607" s="58">
        <v>14797404.85878662</v>
      </c>
      <c r="C2607" s="59">
        <v>3363257.9585094312</v>
      </c>
      <c r="D2607" s="59">
        <v>4267360.8971960302</v>
      </c>
      <c r="E2607" s="77">
        <f t="shared" si="50"/>
        <v>22428023.714492083</v>
      </c>
    </row>
    <row r="2608" spans="1:5" x14ac:dyDescent="0.3">
      <c r="A2608" s="78">
        <v>2601</v>
      </c>
      <c r="B2608" s="58">
        <v>6883383.7738080695</v>
      </c>
      <c r="C2608" s="59">
        <v>6763948.9345297292</v>
      </c>
      <c r="D2608" s="59">
        <v>0</v>
      </c>
      <c r="E2608" s="77">
        <f t="shared" si="50"/>
        <v>13647332.708337799</v>
      </c>
    </row>
    <row r="2609" spans="1:5" x14ac:dyDescent="0.3">
      <c r="A2609" s="78">
        <v>2602</v>
      </c>
      <c r="B2609" s="58">
        <v>6468072.3775591599</v>
      </c>
      <c r="C2609" s="59">
        <v>1360352.300362767</v>
      </c>
      <c r="D2609" s="59">
        <v>198923.68113157121</v>
      </c>
      <c r="E2609" s="77">
        <f t="shared" si="50"/>
        <v>8027348.3590534981</v>
      </c>
    </row>
    <row r="2610" spans="1:5" x14ac:dyDescent="0.3">
      <c r="A2610" s="78">
        <v>2603</v>
      </c>
      <c r="B2610" s="58">
        <v>3246568.6833238215</v>
      </c>
      <c r="C2610" s="59">
        <v>3834299.6241758741</v>
      </c>
      <c r="D2610" s="59">
        <v>1310787.3186751215</v>
      </c>
      <c r="E2610" s="77">
        <f t="shared" si="50"/>
        <v>8391655.6261748169</v>
      </c>
    </row>
    <row r="2611" spans="1:5" x14ac:dyDescent="0.3">
      <c r="A2611" s="78">
        <v>2604</v>
      </c>
      <c r="B2611" s="58">
        <v>14382299.60039114</v>
      </c>
      <c r="C2611" s="59">
        <v>8424845.3993924167</v>
      </c>
      <c r="D2611" s="59">
        <v>9766179.8753497042</v>
      </c>
      <c r="E2611" s="77">
        <f t="shared" si="50"/>
        <v>32573324.875133261</v>
      </c>
    </row>
    <row r="2612" spans="1:5" x14ac:dyDescent="0.3">
      <c r="A2612" s="78">
        <v>2605</v>
      </c>
      <c r="B2612" s="58">
        <v>185859.4835916484</v>
      </c>
      <c r="C2612" s="59">
        <v>14167909.404347111</v>
      </c>
      <c r="D2612" s="59">
        <v>2034624.586803359</v>
      </c>
      <c r="E2612" s="77">
        <f t="shared" si="50"/>
        <v>16388393.474742118</v>
      </c>
    </row>
    <row r="2613" spans="1:5" x14ac:dyDescent="0.3">
      <c r="A2613" s="78">
        <v>2606</v>
      </c>
      <c r="B2613" s="58">
        <v>12641370.837489186</v>
      </c>
      <c r="C2613" s="59">
        <v>16149753.788312156</v>
      </c>
      <c r="D2613" s="59">
        <v>2364079.8374474104</v>
      </c>
      <c r="E2613" s="77">
        <f t="shared" si="50"/>
        <v>31155204.463248752</v>
      </c>
    </row>
    <row r="2614" spans="1:5" x14ac:dyDescent="0.3">
      <c r="A2614" s="78">
        <v>2607</v>
      </c>
      <c r="B2614" s="58">
        <v>18337145.249484506</v>
      </c>
      <c r="C2614" s="59">
        <v>2572063.2468080954</v>
      </c>
      <c r="D2614" s="59">
        <v>14832839.521564141</v>
      </c>
      <c r="E2614" s="77">
        <f t="shared" si="50"/>
        <v>35742048.017856747</v>
      </c>
    </row>
    <row r="2615" spans="1:5" x14ac:dyDescent="0.3">
      <c r="A2615" s="78">
        <v>2608</v>
      </c>
      <c r="B2615" s="58">
        <v>6405551.5099621946</v>
      </c>
      <c r="C2615" s="59">
        <v>5597549.74127746</v>
      </c>
      <c r="D2615" s="59">
        <v>0</v>
      </c>
      <c r="E2615" s="77">
        <f t="shared" si="50"/>
        <v>12003101.251239654</v>
      </c>
    </row>
    <row r="2616" spans="1:5" x14ac:dyDescent="0.3">
      <c r="A2616" s="78">
        <v>2609</v>
      </c>
      <c r="B2616" s="58">
        <v>12081055.642156607</v>
      </c>
      <c r="C2616" s="59">
        <v>5025515.2137865713</v>
      </c>
      <c r="D2616" s="59">
        <v>9925572.4743326008</v>
      </c>
      <c r="E2616" s="77">
        <f t="shared" si="50"/>
        <v>27032143.330275778</v>
      </c>
    </row>
    <row r="2617" spans="1:5" x14ac:dyDescent="0.3">
      <c r="A2617" s="78">
        <v>2610</v>
      </c>
      <c r="B2617" s="58">
        <v>18177413.332889576</v>
      </c>
      <c r="C2617" s="59">
        <v>17423635.528657716</v>
      </c>
      <c r="D2617" s="59">
        <v>6156486.5207444383</v>
      </c>
      <c r="E2617" s="77">
        <f t="shared" si="50"/>
        <v>41757535.382291727</v>
      </c>
    </row>
    <row r="2618" spans="1:5" x14ac:dyDescent="0.3">
      <c r="A2618" s="78">
        <v>2611</v>
      </c>
      <c r="B2618" s="58">
        <v>4863073.0355423652</v>
      </c>
      <c r="C2618" s="59">
        <v>10175669.878557865</v>
      </c>
      <c r="D2618" s="59">
        <v>0</v>
      </c>
      <c r="E2618" s="77">
        <f t="shared" si="50"/>
        <v>15038742.91410023</v>
      </c>
    </row>
    <row r="2619" spans="1:5" x14ac:dyDescent="0.3">
      <c r="A2619" s="78">
        <v>2612</v>
      </c>
      <c r="B2619" s="58">
        <v>27642061.564906858</v>
      </c>
      <c r="C2619" s="59">
        <v>8303358.7192458659</v>
      </c>
      <c r="D2619" s="59">
        <v>0</v>
      </c>
      <c r="E2619" s="77">
        <f t="shared" si="50"/>
        <v>35945420.284152724</v>
      </c>
    </row>
    <row r="2620" spans="1:5" x14ac:dyDescent="0.3">
      <c r="A2620" s="78">
        <v>2613</v>
      </c>
      <c r="B2620" s="58">
        <v>3079808.7869100878</v>
      </c>
      <c r="C2620" s="59">
        <v>5187931.6740672141</v>
      </c>
      <c r="D2620" s="59">
        <v>44736.137098712585</v>
      </c>
      <c r="E2620" s="77">
        <f t="shared" si="50"/>
        <v>8312476.5980760148</v>
      </c>
    </row>
    <row r="2621" spans="1:5" x14ac:dyDescent="0.3">
      <c r="A2621" s="78">
        <v>2614</v>
      </c>
      <c r="B2621" s="58">
        <v>5105311.6489159269</v>
      </c>
      <c r="C2621" s="59">
        <v>2700128.634395055</v>
      </c>
      <c r="D2621" s="59">
        <v>3451728.0338857551</v>
      </c>
      <c r="E2621" s="77">
        <f t="shared" si="50"/>
        <v>11257168.317196736</v>
      </c>
    </row>
    <row r="2622" spans="1:5" x14ac:dyDescent="0.3">
      <c r="A2622" s="78">
        <v>2615</v>
      </c>
      <c r="B2622" s="58">
        <v>32408763.953181643</v>
      </c>
      <c r="C2622" s="59">
        <v>3417383.7872458324</v>
      </c>
      <c r="D2622" s="59">
        <v>7970308.9258142132</v>
      </c>
      <c r="E2622" s="77">
        <f t="shared" si="50"/>
        <v>43796456.666241691</v>
      </c>
    </row>
    <row r="2623" spans="1:5" x14ac:dyDescent="0.3">
      <c r="A2623" s="78">
        <v>2616</v>
      </c>
      <c r="B2623" s="58">
        <v>2657736.7326264889</v>
      </c>
      <c r="C2623" s="59">
        <v>4569920.625273589</v>
      </c>
      <c r="D2623" s="59">
        <v>5501424.7869567322</v>
      </c>
      <c r="E2623" s="77">
        <f t="shared" si="50"/>
        <v>12729082.144856811</v>
      </c>
    </row>
    <row r="2624" spans="1:5" x14ac:dyDescent="0.3">
      <c r="A2624" s="78">
        <v>2617</v>
      </c>
      <c r="B2624" s="58">
        <v>3096732.5619915328</v>
      </c>
      <c r="C2624" s="59">
        <v>18759409.404520791</v>
      </c>
      <c r="D2624" s="59">
        <v>1463150.3715931356</v>
      </c>
      <c r="E2624" s="77">
        <f t="shared" si="50"/>
        <v>23319292.338105459</v>
      </c>
    </row>
    <row r="2625" spans="1:5" x14ac:dyDescent="0.3">
      <c r="A2625" s="78">
        <v>2618</v>
      </c>
      <c r="B2625" s="58">
        <v>10408623.274404595</v>
      </c>
      <c r="C2625" s="59">
        <v>5734379.3478712533</v>
      </c>
      <c r="D2625" s="59">
        <v>0</v>
      </c>
      <c r="E2625" s="77">
        <f t="shared" si="50"/>
        <v>16143002.622275848</v>
      </c>
    </row>
    <row r="2626" spans="1:5" x14ac:dyDescent="0.3">
      <c r="A2626" s="78">
        <v>2619</v>
      </c>
      <c r="B2626" s="58">
        <v>8760935.6567903291</v>
      </c>
      <c r="C2626" s="59">
        <v>1399196.9648791524</v>
      </c>
      <c r="D2626" s="59">
        <v>2599565.021233229</v>
      </c>
      <c r="E2626" s="77">
        <f t="shared" si="50"/>
        <v>12759697.642902711</v>
      </c>
    </row>
    <row r="2627" spans="1:5" x14ac:dyDescent="0.3">
      <c r="A2627" s="78">
        <v>2620</v>
      </c>
      <c r="B2627" s="58">
        <v>15028413.647335226</v>
      </c>
      <c r="C2627" s="59">
        <v>0</v>
      </c>
      <c r="D2627" s="59">
        <v>135940.11080293098</v>
      </c>
      <c r="E2627" s="77">
        <f t="shared" si="50"/>
        <v>15164353.758138157</v>
      </c>
    </row>
    <row r="2628" spans="1:5" x14ac:dyDescent="0.3">
      <c r="A2628" s="78">
        <v>2621</v>
      </c>
      <c r="B2628" s="58">
        <v>5206159.2622713419</v>
      </c>
      <c r="C2628" s="59">
        <v>28678564.527848665</v>
      </c>
      <c r="D2628" s="59">
        <v>52844.983564491653</v>
      </c>
      <c r="E2628" s="77">
        <f t="shared" si="50"/>
        <v>33937568.773684494</v>
      </c>
    </row>
    <row r="2629" spans="1:5" x14ac:dyDescent="0.3">
      <c r="A2629" s="78">
        <v>2622</v>
      </c>
      <c r="B2629" s="58">
        <v>3068545.925213174</v>
      </c>
      <c r="C2629" s="59">
        <v>8776018.8332446404</v>
      </c>
      <c r="D2629" s="59">
        <v>0</v>
      </c>
      <c r="E2629" s="77">
        <f t="shared" si="50"/>
        <v>11844564.758457813</v>
      </c>
    </row>
    <row r="2630" spans="1:5" x14ac:dyDescent="0.3">
      <c r="A2630" s="78">
        <v>2623</v>
      </c>
      <c r="B2630" s="58">
        <v>15371481.583966767</v>
      </c>
      <c r="C2630" s="59">
        <v>9271307.6949319746</v>
      </c>
      <c r="D2630" s="59">
        <v>131681.9710338313</v>
      </c>
      <c r="E2630" s="77">
        <f t="shared" si="50"/>
        <v>24774471.249932572</v>
      </c>
    </row>
    <row r="2631" spans="1:5" x14ac:dyDescent="0.3">
      <c r="A2631" s="78">
        <v>2624</v>
      </c>
      <c r="B2631" s="58">
        <v>6054615.2455590107</v>
      </c>
      <c r="C2631" s="59">
        <v>5427086.3801915264</v>
      </c>
      <c r="D2631" s="59">
        <v>784180.78153462696</v>
      </c>
      <c r="E2631" s="77">
        <f t="shared" si="50"/>
        <v>12265882.407285165</v>
      </c>
    </row>
    <row r="2632" spans="1:5" x14ac:dyDescent="0.3">
      <c r="A2632" s="78">
        <v>2625</v>
      </c>
      <c r="B2632" s="58">
        <v>8095600.7933539804</v>
      </c>
      <c r="C2632" s="59">
        <v>0</v>
      </c>
      <c r="D2632" s="59">
        <v>7925178.8047192711</v>
      </c>
      <c r="E2632" s="77">
        <f t="shared" si="50"/>
        <v>16020779.598073252</v>
      </c>
    </row>
    <row r="2633" spans="1:5" x14ac:dyDescent="0.3">
      <c r="A2633" s="78">
        <v>2626</v>
      </c>
      <c r="B2633" s="58">
        <v>6025701.1989564365</v>
      </c>
      <c r="C2633" s="59">
        <v>7222454.0137331877</v>
      </c>
      <c r="D2633" s="59">
        <v>1348284.3762060669</v>
      </c>
      <c r="E2633" s="77">
        <f t="shared" ref="E2633:E2696" si="51">SUM(B2633:D2633)</f>
        <v>14596439.58889569</v>
      </c>
    </row>
    <row r="2634" spans="1:5" x14ac:dyDescent="0.3">
      <c r="A2634" s="78">
        <v>2627</v>
      </c>
      <c r="B2634" s="58">
        <v>3756836.3682156755</v>
      </c>
      <c r="C2634" s="59">
        <v>18050196.761166818</v>
      </c>
      <c r="D2634" s="59">
        <v>2077612.9933104164</v>
      </c>
      <c r="E2634" s="77">
        <f t="shared" si="51"/>
        <v>23884646.122692913</v>
      </c>
    </row>
    <row r="2635" spans="1:5" x14ac:dyDescent="0.3">
      <c r="A2635" s="78">
        <v>2628</v>
      </c>
      <c r="B2635" s="58">
        <v>3283355.971380617</v>
      </c>
      <c r="C2635" s="59">
        <v>15814243.954759443</v>
      </c>
      <c r="D2635" s="59">
        <v>893402.81784250506</v>
      </c>
      <c r="E2635" s="77">
        <f t="shared" si="51"/>
        <v>19991002.743982565</v>
      </c>
    </row>
    <row r="2636" spans="1:5" x14ac:dyDescent="0.3">
      <c r="A2636" s="78">
        <v>2629</v>
      </c>
      <c r="B2636" s="58">
        <v>24677312.321488582</v>
      </c>
      <c r="C2636" s="59">
        <v>3652601.1608912526</v>
      </c>
      <c r="D2636" s="59">
        <v>0</v>
      </c>
      <c r="E2636" s="77">
        <f t="shared" si="51"/>
        <v>28329913.482379835</v>
      </c>
    </row>
    <row r="2637" spans="1:5" x14ac:dyDescent="0.3">
      <c r="A2637" s="78">
        <v>2630</v>
      </c>
      <c r="B2637" s="58">
        <v>15439589.635051258</v>
      </c>
      <c r="C2637" s="59">
        <v>5677530.8122700099</v>
      </c>
      <c r="D2637" s="59">
        <v>590169.14142238663</v>
      </c>
      <c r="E2637" s="77">
        <f t="shared" si="51"/>
        <v>21707289.588743653</v>
      </c>
    </row>
    <row r="2638" spans="1:5" x14ac:dyDescent="0.3">
      <c r="A2638" s="78">
        <v>2631</v>
      </c>
      <c r="B2638" s="58">
        <v>13310689.24409375</v>
      </c>
      <c r="C2638" s="59">
        <v>0</v>
      </c>
      <c r="D2638" s="59">
        <v>1658792.0877137752</v>
      </c>
      <c r="E2638" s="77">
        <f t="shared" si="51"/>
        <v>14969481.331807524</v>
      </c>
    </row>
    <row r="2639" spans="1:5" x14ac:dyDescent="0.3">
      <c r="A2639" s="78">
        <v>2632</v>
      </c>
      <c r="B2639" s="58">
        <v>144485.28799060907</v>
      </c>
      <c r="C2639" s="59">
        <v>10362365.362683425</v>
      </c>
      <c r="D2639" s="59">
        <v>1388205.532307425</v>
      </c>
      <c r="E2639" s="77">
        <f t="shared" si="51"/>
        <v>11895056.182981459</v>
      </c>
    </row>
    <row r="2640" spans="1:5" x14ac:dyDescent="0.3">
      <c r="A2640" s="78">
        <v>2633</v>
      </c>
      <c r="B2640" s="58">
        <v>40012713.941139698</v>
      </c>
      <c r="C2640" s="59">
        <v>5026234.05239629</v>
      </c>
      <c r="D2640" s="59">
        <v>953481.84010767844</v>
      </c>
      <c r="E2640" s="77">
        <f t="shared" si="51"/>
        <v>45992429.833643667</v>
      </c>
    </row>
    <row r="2641" spans="1:5" x14ac:dyDescent="0.3">
      <c r="A2641" s="78">
        <v>2634</v>
      </c>
      <c r="B2641" s="58">
        <v>7917677.0539615341</v>
      </c>
      <c r="C2641" s="59">
        <v>2655928.279154201</v>
      </c>
      <c r="D2641" s="59">
        <v>397414.17105872056</v>
      </c>
      <c r="E2641" s="77">
        <f t="shared" si="51"/>
        <v>10971019.504174454</v>
      </c>
    </row>
    <row r="2642" spans="1:5" x14ac:dyDescent="0.3">
      <c r="A2642" s="78">
        <v>2635</v>
      </c>
      <c r="B2642" s="58">
        <v>6719577.5779673969</v>
      </c>
      <c r="C2642" s="59">
        <v>0</v>
      </c>
      <c r="D2642" s="59">
        <v>1571575.6385945019</v>
      </c>
      <c r="E2642" s="77">
        <f t="shared" si="51"/>
        <v>8291153.2165618986</v>
      </c>
    </row>
    <row r="2643" spans="1:5" x14ac:dyDescent="0.3">
      <c r="A2643" s="78">
        <v>2636</v>
      </c>
      <c r="B2643" s="58">
        <v>8038971.2154891333</v>
      </c>
      <c r="C2643" s="59">
        <v>7300530.2296520742</v>
      </c>
      <c r="D2643" s="59">
        <v>1580275.7611937034</v>
      </c>
      <c r="E2643" s="77">
        <f t="shared" si="51"/>
        <v>16919777.206334911</v>
      </c>
    </row>
    <row r="2644" spans="1:5" x14ac:dyDescent="0.3">
      <c r="A2644" s="78">
        <v>2637</v>
      </c>
      <c r="B2644" s="58">
        <v>24112947.219190363</v>
      </c>
      <c r="C2644" s="59">
        <v>1578906.5264194682</v>
      </c>
      <c r="D2644" s="59">
        <v>2045378.5102939745</v>
      </c>
      <c r="E2644" s="77">
        <f t="shared" si="51"/>
        <v>27737232.255903807</v>
      </c>
    </row>
    <row r="2645" spans="1:5" x14ac:dyDescent="0.3">
      <c r="A2645" s="78">
        <v>2638</v>
      </c>
      <c r="B2645" s="58">
        <v>5500949.4781273175</v>
      </c>
      <c r="C2645" s="59">
        <v>8953874.6863262355</v>
      </c>
      <c r="D2645" s="59">
        <v>0</v>
      </c>
      <c r="E2645" s="77">
        <f t="shared" si="51"/>
        <v>14454824.164453553</v>
      </c>
    </row>
    <row r="2646" spans="1:5" x14ac:dyDescent="0.3">
      <c r="A2646" s="78">
        <v>2639</v>
      </c>
      <c r="B2646" s="58">
        <v>19370501.666466579</v>
      </c>
      <c r="C2646" s="59">
        <v>4299025.8043904463</v>
      </c>
      <c r="D2646" s="59">
        <v>1920531.813074413</v>
      </c>
      <c r="E2646" s="77">
        <f t="shared" si="51"/>
        <v>25590059.283931438</v>
      </c>
    </row>
    <row r="2647" spans="1:5" x14ac:dyDescent="0.3">
      <c r="A2647" s="78">
        <v>2640</v>
      </c>
      <c r="B2647" s="58">
        <v>3964412.9715522151</v>
      </c>
      <c r="C2647" s="59">
        <v>3204822.0489740213</v>
      </c>
      <c r="D2647" s="59">
        <v>2804388.5491466681</v>
      </c>
      <c r="E2647" s="77">
        <f t="shared" si="51"/>
        <v>9973623.5696729049</v>
      </c>
    </row>
    <row r="2648" spans="1:5" x14ac:dyDescent="0.3">
      <c r="A2648" s="78">
        <v>2641</v>
      </c>
      <c r="B2648" s="58">
        <v>4762425.2880768087</v>
      </c>
      <c r="C2648" s="59">
        <v>1557441.1138063953</v>
      </c>
      <c r="D2648" s="59">
        <v>126703.45959610784</v>
      </c>
      <c r="E2648" s="77">
        <f t="shared" si="51"/>
        <v>6446569.8614793113</v>
      </c>
    </row>
    <row r="2649" spans="1:5" x14ac:dyDescent="0.3">
      <c r="A2649" s="78">
        <v>2642</v>
      </c>
      <c r="B2649" s="58">
        <v>2877954.3679525298</v>
      </c>
      <c r="C2649" s="59">
        <v>4384140.6731122965</v>
      </c>
      <c r="D2649" s="59">
        <v>13680775.344093921</v>
      </c>
      <c r="E2649" s="77">
        <f t="shared" si="51"/>
        <v>20942870.385158747</v>
      </c>
    </row>
    <row r="2650" spans="1:5" x14ac:dyDescent="0.3">
      <c r="A2650" s="78">
        <v>2643</v>
      </c>
      <c r="B2650" s="58">
        <v>21056172.977825224</v>
      </c>
      <c r="C2650" s="59">
        <v>0</v>
      </c>
      <c r="D2650" s="59">
        <v>119610.59661377256</v>
      </c>
      <c r="E2650" s="77">
        <f t="shared" si="51"/>
        <v>21175783.574438997</v>
      </c>
    </row>
    <row r="2651" spans="1:5" x14ac:dyDescent="0.3">
      <c r="A2651" s="78">
        <v>2644</v>
      </c>
      <c r="B2651" s="58">
        <v>8319474.2910259785</v>
      </c>
      <c r="C2651" s="59">
        <v>0</v>
      </c>
      <c r="D2651" s="59">
        <v>3740205.5736561203</v>
      </c>
      <c r="E2651" s="77">
        <f t="shared" si="51"/>
        <v>12059679.864682099</v>
      </c>
    </row>
    <row r="2652" spans="1:5" x14ac:dyDescent="0.3">
      <c r="A2652" s="78">
        <v>2645</v>
      </c>
      <c r="B2652" s="58">
        <v>4615632.9865098381</v>
      </c>
      <c r="C2652" s="59">
        <v>449920.20987526787</v>
      </c>
      <c r="D2652" s="59">
        <v>271717.43960216822</v>
      </c>
      <c r="E2652" s="77">
        <f t="shared" si="51"/>
        <v>5337270.6359872743</v>
      </c>
    </row>
    <row r="2653" spans="1:5" x14ac:dyDescent="0.3">
      <c r="A2653" s="78">
        <v>2646</v>
      </c>
      <c r="B2653" s="58">
        <v>2079620.224492444</v>
      </c>
      <c r="C2653" s="59">
        <v>35614016.077209368</v>
      </c>
      <c r="D2653" s="59">
        <v>21803.326790057818</v>
      </c>
      <c r="E2653" s="77">
        <f t="shared" si="51"/>
        <v>37715439.628491871</v>
      </c>
    </row>
    <row r="2654" spans="1:5" x14ac:dyDescent="0.3">
      <c r="A2654" s="78">
        <v>2647</v>
      </c>
      <c r="B2654" s="58">
        <v>690295.24702478026</v>
      </c>
      <c r="C2654" s="59">
        <v>4072985.1200848031</v>
      </c>
      <c r="D2654" s="59">
        <v>1381605.6133112884</v>
      </c>
      <c r="E2654" s="77">
        <f t="shared" si="51"/>
        <v>6144885.9804208726</v>
      </c>
    </row>
    <row r="2655" spans="1:5" x14ac:dyDescent="0.3">
      <c r="A2655" s="78">
        <v>2648</v>
      </c>
      <c r="B2655" s="58">
        <v>20318724.248963919</v>
      </c>
      <c r="C2655" s="59">
        <v>0</v>
      </c>
      <c r="D2655" s="59">
        <v>405884.12204393238</v>
      </c>
      <c r="E2655" s="77">
        <f t="shared" si="51"/>
        <v>20724608.371007852</v>
      </c>
    </row>
    <row r="2656" spans="1:5" x14ac:dyDescent="0.3">
      <c r="A2656" s="78">
        <v>2649</v>
      </c>
      <c r="B2656" s="58">
        <v>15962222.570220178</v>
      </c>
      <c r="C2656" s="59">
        <v>6501980.9723279234</v>
      </c>
      <c r="D2656" s="59">
        <v>14040235.706402782</v>
      </c>
      <c r="E2656" s="77">
        <f t="shared" si="51"/>
        <v>36504439.248950884</v>
      </c>
    </row>
    <row r="2657" spans="1:5" x14ac:dyDescent="0.3">
      <c r="A2657" s="78">
        <v>2650</v>
      </c>
      <c r="B2657" s="58">
        <v>7971965.9462402388</v>
      </c>
      <c r="C2657" s="59">
        <v>3626899.297598145</v>
      </c>
      <c r="D2657" s="59">
        <v>3619446.2028105771</v>
      </c>
      <c r="E2657" s="77">
        <f t="shared" si="51"/>
        <v>15218311.446648963</v>
      </c>
    </row>
    <row r="2658" spans="1:5" x14ac:dyDescent="0.3">
      <c r="A2658" s="78">
        <v>2651</v>
      </c>
      <c r="B2658" s="58">
        <v>273144.04645317979</v>
      </c>
      <c r="C2658" s="59">
        <v>6407673.4083016738</v>
      </c>
      <c r="D2658" s="59">
        <v>453425.19259108155</v>
      </c>
      <c r="E2658" s="77">
        <f t="shared" si="51"/>
        <v>7134242.647345935</v>
      </c>
    </row>
    <row r="2659" spans="1:5" x14ac:dyDescent="0.3">
      <c r="A2659" s="78">
        <v>2652</v>
      </c>
      <c r="B2659" s="58">
        <v>3649049.422361664</v>
      </c>
      <c r="C2659" s="59">
        <v>1204260.8217553094</v>
      </c>
      <c r="D2659" s="59">
        <v>746369.02294409543</v>
      </c>
      <c r="E2659" s="77">
        <f t="shared" si="51"/>
        <v>5599679.2670610687</v>
      </c>
    </row>
    <row r="2660" spans="1:5" x14ac:dyDescent="0.3">
      <c r="A2660" s="78">
        <v>2653</v>
      </c>
      <c r="B2660" s="58">
        <v>2046610.2545812167</v>
      </c>
      <c r="C2660" s="59">
        <v>10956224.135819109</v>
      </c>
      <c r="D2660" s="59">
        <v>282995.26017972751</v>
      </c>
      <c r="E2660" s="77">
        <f t="shared" si="51"/>
        <v>13285829.650580054</v>
      </c>
    </row>
    <row r="2661" spans="1:5" x14ac:dyDescent="0.3">
      <c r="A2661" s="78">
        <v>2654</v>
      </c>
      <c r="B2661" s="58">
        <v>1631493.7099964207</v>
      </c>
      <c r="C2661" s="59">
        <v>15506536.879627801</v>
      </c>
      <c r="D2661" s="59">
        <v>457575.09077983128</v>
      </c>
      <c r="E2661" s="77">
        <f t="shared" si="51"/>
        <v>17595605.680404052</v>
      </c>
    </row>
    <row r="2662" spans="1:5" x14ac:dyDescent="0.3">
      <c r="A2662" s="78">
        <v>2655</v>
      </c>
      <c r="B2662" s="58">
        <v>7752383.8319145599</v>
      </c>
      <c r="C2662" s="59">
        <v>16532201.127764741</v>
      </c>
      <c r="D2662" s="59">
        <v>0</v>
      </c>
      <c r="E2662" s="77">
        <f t="shared" si="51"/>
        <v>24284584.959679302</v>
      </c>
    </row>
    <row r="2663" spans="1:5" x14ac:dyDescent="0.3">
      <c r="A2663" s="78">
        <v>2656</v>
      </c>
      <c r="B2663" s="58">
        <v>4221417.912573982</v>
      </c>
      <c r="C2663" s="59">
        <v>6858004.6430474166</v>
      </c>
      <c r="D2663" s="59">
        <v>817066.71889687411</v>
      </c>
      <c r="E2663" s="77">
        <f t="shared" si="51"/>
        <v>11896489.274518272</v>
      </c>
    </row>
    <row r="2664" spans="1:5" x14ac:dyDescent="0.3">
      <c r="A2664" s="78">
        <v>2657</v>
      </c>
      <c r="B2664" s="58">
        <v>14943298.203493401</v>
      </c>
      <c r="C2664" s="59">
        <v>2061496.5820652184</v>
      </c>
      <c r="D2664" s="59">
        <v>262037.75713536766</v>
      </c>
      <c r="E2664" s="77">
        <f t="shared" si="51"/>
        <v>17266832.542693987</v>
      </c>
    </row>
    <row r="2665" spans="1:5" x14ac:dyDescent="0.3">
      <c r="A2665" s="78">
        <v>2658</v>
      </c>
      <c r="B2665" s="58">
        <v>2373283.4658899736</v>
      </c>
      <c r="C2665" s="59">
        <v>8162071.4135023514</v>
      </c>
      <c r="D2665" s="59">
        <v>823973.2716497673</v>
      </c>
      <c r="E2665" s="77">
        <f t="shared" si="51"/>
        <v>11359328.151042093</v>
      </c>
    </row>
    <row r="2666" spans="1:5" x14ac:dyDescent="0.3">
      <c r="A2666" s="78">
        <v>2659</v>
      </c>
      <c r="B2666" s="58">
        <v>11186868.1376887</v>
      </c>
      <c r="C2666" s="59">
        <v>1616453.7168451017</v>
      </c>
      <c r="D2666" s="59">
        <v>207284.3575977874</v>
      </c>
      <c r="E2666" s="77">
        <f t="shared" si="51"/>
        <v>13010606.21213159</v>
      </c>
    </row>
    <row r="2667" spans="1:5" x14ac:dyDescent="0.3">
      <c r="A2667" s="78">
        <v>2660</v>
      </c>
      <c r="B2667" s="58">
        <v>22320019.630378827</v>
      </c>
      <c r="C2667" s="59">
        <v>3072699.8503074134</v>
      </c>
      <c r="D2667" s="59">
        <v>0</v>
      </c>
      <c r="E2667" s="77">
        <f t="shared" si="51"/>
        <v>25392719.48068624</v>
      </c>
    </row>
    <row r="2668" spans="1:5" x14ac:dyDescent="0.3">
      <c r="A2668" s="78">
        <v>2661</v>
      </c>
      <c r="B2668" s="58">
        <v>10519101.549951689</v>
      </c>
      <c r="C2668" s="59">
        <v>3207224.2930741464</v>
      </c>
      <c r="D2668" s="59">
        <v>6458491.4982711626</v>
      </c>
      <c r="E2668" s="77">
        <f t="shared" si="51"/>
        <v>20184817.341296997</v>
      </c>
    </row>
    <row r="2669" spans="1:5" x14ac:dyDescent="0.3">
      <c r="A2669" s="78">
        <v>2662</v>
      </c>
      <c r="B2669" s="58">
        <v>5496470.3012430342</v>
      </c>
      <c r="C2669" s="59">
        <v>9323677.2934704795</v>
      </c>
      <c r="D2669" s="59">
        <v>68968.502800644565</v>
      </c>
      <c r="E2669" s="77">
        <f t="shared" si="51"/>
        <v>14889116.097514158</v>
      </c>
    </row>
    <row r="2670" spans="1:5" x14ac:dyDescent="0.3">
      <c r="A2670" s="78">
        <v>2663</v>
      </c>
      <c r="B2670" s="58">
        <v>9691843.4927553218</v>
      </c>
      <c r="C2670" s="59">
        <v>22537963.011377323</v>
      </c>
      <c r="D2670" s="59">
        <v>3856599.5703569213</v>
      </c>
      <c r="E2670" s="77">
        <f t="shared" si="51"/>
        <v>36086406.074489564</v>
      </c>
    </row>
    <row r="2671" spans="1:5" x14ac:dyDescent="0.3">
      <c r="A2671" s="78">
        <v>2664</v>
      </c>
      <c r="B2671" s="58">
        <v>627294.23994561937</v>
      </c>
      <c r="C2671" s="59">
        <v>16725187.415626224</v>
      </c>
      <c r="D2671" s="59">
        <v>89829.70141343135</v>
      </c>
      <c r="E2671" s="77">
        <f t="shared" si="51"/>
        <v>17442311.356985275</v>
      </c>
    </row>
    <row r="2672" spans="1:5" x14ac:dyDescent="0.3">
      <c r="A2672" s="78">
        <v>2665</v>
      </c>
      <c r="B2672" s="58">
        <v>10143885.514765544</v>
      </c>
      <c r="C2672" s="59">
        <v>2588709.5825569024</v>
      </c>
      <c r="D2672" s="59">
        <v>944857.32042265276</v>
      </c>
      <c r="E2672" s="77">
        <f t="shared" si="51"/>
        <v>13677452.417745098</v>
      </c>
    </row>
    <row r="2673" spans="1:5" x14ac:dyDescent="0.3">
      <c r="A2673" s="78">
        <v>2666</v>
      </c>
      <c r="B2673" s="58">
        <v>4371662.6822051015</v>
      </c>
      <c r="C2673" s="59">
        <v>0</v>
      </c>
      <c r="D2673" s="59">
        <v>559579.23842218344</v>
      </c>
      <c r="E2673" s="77">
        <f t="shared" si="51"/>
        <v>4931241.9206272848</v>
      </c>
    </row>
    <row r="2674" spans="1:5" x14ac:dyDescent="0.3">
      <c r="A2674" s="78">
        <v>2667</v>
      </c>
      <c r="B2674" s="58">
        <v>14858243.256338382</v>
      </c>
      <c r="C2674" s="59">
        <v>0</v>
      </c>
      <c r="D2674" s="59">
        <v>8149849.1509092208</v>
      </c>
      <c r="E2674" s="77">
        <f t="shared" si="51"/>
        <v>23008092.407247603</v>
      </c>
    </row>
    <row r="2675" spans="1:5" x14ac:dyDescent="0.3">
      <c r="A2675" s="78">
        <v>2668</v>
      </c>
      <c r="B2675" s="58">
        <v>8164146.153659028</v>
      </c>
      <c r="C2675" s="59">
        <v>12634000.002216093</v>
      </c>
      <c r="D2675" s="59">
        <v>2481466.7624759651</v>
      </c>
      <c r="E2675" s="77">
        <f t="shared" si="51"/>
        <v>23279612.918351084</v>
      </c>
    </row>
    <row r="2676" spans="1:5" x14ac:dyDescent="0.3">
      <c r="A2676" s="78">
        <v>2669</v>
      </c>
      <c r="B2676" s="58">
        <v>8432982.6584523544</v>
      </c>
      <c r="C2676" s="59">
        <v>4729326.4112546481</v>
      </c>
      <c r="D2676" s="59">
        <v>1083076.5323843535</v>
      </c>
      <c r="E2676" s="77">
        <f t="shared" si="51"/>
        <v>14245385.602091355</v>
      </c>
    </row>
    <row r="2677" spans="1:5" x14ac:dyDescent="0.3">
      <c r="A2677" s="78">
        <v>2670</v>
      </c>
      <c r="B2677" s="58">
        <v>2829230.2049873075</v>
      </c>
      <c r="C2677" s="59">
        <v>23447774.074243616</v>
      </c>
      <c r="D2677" s="59">
        <v>244593.88572187512</v>
      </c>
      <c r="E2677" s="77">
        <f t="shared" si="51"/>
        <v>26521598.164952796</v>
      </c>
    </row>
    <row r="2678" spans="1:5" x14ac:dyDescent="0.3">
      <c r="A2678" s="78">
        <v>2671</v>
      </c>
      <c r="B2678" s="58">
        <v>9875085.2232910618</v>
      </c>
      <c r="C2678" s="59">
        <v>60614403.766721793</v>
      </c>
      <c r="D2678" s="59">
        <v>2642178.9459733325</v>
      </c>
      <c r="E2678" s="77">
        <f t="shared" si="51"/>
        <v>73131667.935986191</v>
      </c>
    </row>
    <row r="2679" spans="1:5" x14ac:dyDescent="0.3">
      <c r="A2679" s="78">
        <v>2672</v>
      </c>
      <c r="B2679" s="58">
        <v>1507266.2218186469</v>
      </c>
      <c r="C2679" s="59">
        <v>5034571.7342524892</v>
      </c>
      <c r="D2679" s="59">
        <v>1612609.0256351135</v>
      </c>
      <c r="E2679" s="77">
        <f t="shared" si="51"/>
        <v>8154446.9817062505</v>
      </c>
    </row>
    <row r="2680" spans="1:5" x14ac:dyDescent="0.3">
      <c r="A2680" s="78">
        <v>2673</v>
      </c>
      <c r="B2680" s="58">
        <v>12474712.502207207</v>
      </c>
      <c r="C2680" s="59">
        <v>16057013.395655807</v>
      </c>
      <c r="D2680" s="59">
        <v>2000921.9688781798</v>
      </c>
      <c r="E2680" s="77">
        <f t="shared" si="51"/>
        <v>30532647.866741195</v>
      </c>
    </row>
    <row r="2681" spans="1:5" x14ac:dyDescent="0.3">
      <c r="A2681" s="78">
        <v>2674</v>
      </c>
      <c r="B2681" s="58">
        <v>4012618.5322842891</v>
      </c>
      <c r="C2681" s="59">
        <v>0</v>
      </c>
      <c r="D2681" s="59">
        <v>57273.969508819675</v>
      </c>
      <c r="E2681" s="77">
        <f t="shared" si="51"/>
        <v>4069892.5017931089</v>
      </c>
    </row>
    <row r="2682" spans="1:5" x14ac:dyDescent="0.3">
      <c r="A2682" s="78">
        <v>2675</v>
      </c>
      <c r="B2682" s="58">
        <v>11892410.090179853</v>
      </c>
      <c r="C2682" s="59">
        <v>0</v>
      </c>
      <c r="D2682" s="59">
        <v>0</v>
      </c>
      <c r="E2682" s="77">
        <f t="shared" si="51"/>
        <v>11892410.090179853</v>
      </c>
    </row>
    <row r="2683" spans="1:5" x14ac:dyDescent="0.3">
      <c r="A2683" s="78">
        <v>2676</v>
      </c>
      <c r="B2683" s="58">
        <v>6592484.93434003</v>
      </c>
      <c r="C2683" s="59">
        <v>10324769.906940073</v>
      </c>
      <c r="D2683" s="59">
        <v>2308109.5901975418</v>
      </c>
      <c r="E2683" s="77">
        <f t="shared" si="51"/>
        <v>19225364.431477644</v>
      </c>
    </row>
    <row r="2684" spans="1:5" x14ac:dyDescent="0.3">
      <c r="A2684" s="78">
        <v>2677</v>
      </c>
      <c r="B2684" s="58">
        <v>4138252.560791465</v>
      </c>
      <c r="C2684" s="59">
        <v>7770259.5190064581</v>
      </c>
      <c r="D2684" s="59">
        <v>1271049.9737354142</v>
      </c>
      <c r="E2684" s="77">
        <f t="shared" si="51"/>
        <v>13179562.053533338</v>
      </c>
    </row>
    <row r="2685" spans="1:5" x14ac:dyDescent="0.3">
      <c r="A2685" s="78">
        <v>2678</v>
      </c>
      <c r="B2685" s="58">
        <v>7168071.817750914</v>
      </c>
      <c r="C2685" s="59">
        <v>0</v>
      </c>
      <c r="D2685" s="59">
        <v>4018367.5590026546</v>
      </c>
      <c r="E2685" s="77">
        <f t="shared" si="51"/>
        <v>11186439.376753569</v>
      </c>
    </row>
    <row r="2686" spans="1:5" x14ac:dyDescent="0.3">
      <c r="A2686" s="78">
        <v>2679</v>
      </c>
      <c r="B2686" s="58">
        <v>32788851.157390602</v>
      </c>
      <c r="C2686" s="59">
        <v>15308047.438609645</v>
      </c>
      <c r="D2686" s="59">
        <v>676275.43687155354</v>
      </c>
      <c r="E2686" s="77">
        <f t="shared" si="51"/>
        <v>48773174.032871798</v>
      </c>
    </row>
    <row r="2687" spans="1:5" x14ac:dyDescent="0.3">
      <c r="A2687" s="78">
        <v>2680</v>
      </c>
      <c r="B2687" s="58">
        <v>5521135.5515322108</v>
      </c>
      <c r="C2687" s="59">
        <v>10789561.952142116</v>
      </c>
      <c r="D2687" s="59">
        <v>0</v>
      </c>
      <c r="E2687" s="77">
        <f t="shared" si="51"/>
        <v>16310697.503674326</v>
      </c>
    </row>
    <row r="2688" spans="1:5" x14ac:dyDescent="0.3">
      <c r="A2688" s="78">
        <v>2681</v>
      </c>
      <c r="B2688" s="58">
        <v>9521391.0459129047</v>
      </c>
      <c r="C2688" s="59">
        <v>17518230.486940995</v>
      </c>
      <c r="D2688" s="59">
        <v>14009705.262227545</v>
      </c>
      <c r="E2688" s="77">
        <f t="shared" si="51"/>
        <v>41049326.795081444</v>
      </c>
    </row>
    <row r="2689" spans="1:5" x14ac:dyDescent="0.3">
      <c r="A2689" s="78">
        <v>2682</v>
      </c>
      <c r="B2689" s="58">
        <v>7113268.8273248924</v>
      </c>
      <c r="C2689" s="59">
        <v>4862763.0137397759</v>
      </c>
      <c r="D2689" s="59">
        <v>356499.58656774659</v>
      </c>
      <c r="E2689" s="77">
        <f t="shared" si="51"/>
        <v>12332531.427632416</v>
      </c>
    </row>
    <row r="2690" spans="1:5" x14ac:dyDescent="0.3">
      <c r="A2690" s="78">
        <v>2683</v>
      </c>
      <c r="B2690" s="58">
        <v>7919677.0808076253</v>
      </c>
      <c r="C2690" s="59">
        <v>1911671.0641571155</v>
      </c>
      <c r="D2690" s="59">
        <v>157087.04713002025</v>
      </c>
      <c r="E2690" s="77">
        <f t="shared" si="51"/>
        <v>9988435.1920947619</v>
      </c>
    </row>
    <row r="2691" spans="1:5" x14ac:dyDescent="0.3">
      <c r="A2691" s="78">
        <v>2684</v>
      </c>
      <c r="B2691" s="58">
        <v>20208080.379756052</v>
      </c>
      <c r="C2691" s="59">
        <v>11530762.496040832</v>
      </c>
      <c r="D2691" s="59">
        <v>18009184.468549427</v>
      </c>
      <c r="E2691" s="77">
        <f t="shared" si="51"/>
        <v>49748027.344346315</v>
      </c>
    </row>
    <row r="2692" spans="1:5" x14ac:dyDescent="0.3">
      <c r="A2692" s="78">
        <v>2685</v>
      </c>
      <c r="B2692" s="58">
        <v>3383825.62373965</v>
      </c>
      <c r="C2692" s="59">
        <v>6541035.6959876511</v>
      </c>
      <c r="D2692" s="59">
        <v>271204.82631986344</v>
      </c>
      <c r="E2692" s="77">
        <f t="shared" si="51"/>
        <v>10196066.146047166</v>
      </c>
    </row>
    <row r="2693" spans="1:5" x14ac:dyDescent="0.3">
      <c r="A2693" s="78">
        <v>2686</v>
      </c>
      <c r="B2693" s="58">
        <v>14990878.046341278</v>
      </c>
      <c r="C2693" s="59">
        <v>6652974.7433656994</v>
      </c>
      <c r="D2693" s="59">
        <v>170486.35633444248</v>
      </c>
      <c r="E2693" s="77">
        <f t="shared" si="51"/>
        <v>21814339.146041419</v>
      </c>
    </row>
    <row r="2694" spans="1:5" x14ac:dyDescent="0.3">
      <c r="A2694" s="78">
        <v>2687</v>
      </c>
      <c r="B2694" s="58">
        <v>3569040.2778923251</v>
      </c>
      <c r="C2694" s="59">
        <v>0</v>
      </c>
      <c r="D2694" s="59">
        <v>0</v>
      </c>
      <c r="E2694" s="77">
        <f t="shared" si="51"/>
        <v>3569040.2778923251</v>
      </c>
    </row>
    <row r="2695" spans="1:5" x14ac:dyDescent="0.3">
      <c r="A2695" s="78">
        <v>2688</v>
      </c>
      <c r="B2695" s="58">
        <v>9723407.6658222731</v>
      </c>
      <c r="C2695" s="59">
        <v>0</v>
      </c>
      <c r="D2695" s="59">
        <v>1755559.3859156829</v>
      </c>
      <c r="E2695" s="77">
        <f t="shared" si="51"/>
        <v>11478967.051737957</v>
      </c>
    </row>
    <row r="2696" spans="1:5" x14ac:dyDescent="0.3">
      <c r="A2696" s="78">
        <v>2689</v>
      </c>
      <c r="B2696" s="58">
        <v>4324330.3251106385</v>
      </c>
      <c r="C2696" s="59">
        <v>1990141.9211190732</v>
      </c>
      <c r="D2696" s="59">
        <v>2126417.4034545426</v>
      </c>
      <c r="E2696" s="77">
        <f t="shared" si="51"/>
        <v>8440889.6496842541</v>
      </c>
    </row>
    <row r="2697" spans="1:5" x14ac:dyDescent="0.3">
      <c r="A2697" s="78">
        <v>2690</v>
      </c>
      <c r="B2697" s="58">
        <v>11723655.052824894</v>
      </c>
      <c r="C2697" s="59">
        <v>7584499.3816285767</v>
      </c>
      <c r="D2697" s="59">
        <v>6665975.6759355497</v>
      </c>
      <c r="E2697" s="77">
        <f t="shared" ref="E2697:E2760" si="52">SUM(B2697:D2697)</f>
        <v>25974130.110389024</v>
      </c>
    </row>
    <row r="2698" spans="1:5" x14ac:dyDescent="0.3">
      <c r="A2698" s="78">
        <v>2691</v>
      </c>
      <c r="B2698" s="58">
        <v>4652785.1728671724</v>
      </c>
      <c r="C2698" s="59">
        <v>2145401.2466264325</v>
      </c>
      <c r="D2698" s="59">
        <v>438427.60493427026</v>
      </c>
      <c r="E2698" s="77">
        <f t="shared" si="52"/>
        <v>7236614.0244278749</v>
      </c>
    </row>
    <row r="2699" spans="1:5" x14ac:dyDescent="0.3">
      <c r="A2699" s="78">
        <v>2692</v>
      </c>
      <c r="B2699" s="58">
        <v>5823264.9250251167</v>
      </c>
      <c r="C2699" s="59">
        <v>7847707.2649446018</v>
      </c>
      <c r="D2699" s="59">
        <v>1129963.1143709971</v>
      </c>
      <c r="E2699" s="77">
        <f t="shared" si="52"/>
        <v>14800935.304340716</v>
      </c>
    </row>
    <row r="2700" spans="1:5" x14ac:dyDescent="0.3">
      <c r="A2700" s="78">
        <v>2693</v>
      </c>
      <c r="B2700" s="58">
        <v>12956639.932314262</v>
      </c>
      <c r="C2700" s="59">
        <v>78436607.109171465</v>
      </c>
      <c r="D2700" s="59">
        <v>478756.05654039257</v>
      </c>
      <c r="E2700" s="77">
        <f t="shared" si="52"/>
        <v>91872003.098026127</v>
      </c>
    </row>
    <row r="2701" spans="1:5" x14ac:dyDescent="0.3">
      <c r="A2701" s="78">
        <v>2694</v>
      </c>
      <c r="B2701" s="58">
        <v>2450992.2244695975</v>
      </c>
      <c r="C2701" s="59">
        <v>0</v>
      </c>
      <c r="D2701" s="59">
        <v>11561206.463895373</v>
      </c>
      <c r="E2701" s="77">
        <f t="shared" si="52"/>
        <v>14012198.688364971</v>
      </c>
    </row>
    <row r="2702" spans="1:5" x14ac:dyDescent="0.3">
      <c r="A2702" s="78">
        <v>2695</v>
      </c>
      <c r="B2702" s="58">
        <v>3429096.3446962326</v>
      </c>
      <c r="C2702" s="59">
        <v>4328485.4748426359</v>
      </c>
      <c r="D2702" s="59">
        <v>3793459.947175846</v>
      </c>
      <c r="E2702" s="77">
        <f t="shared" si="52"/>
        <v>11551041.766714714</v>
      </c>
    </row>
    <row r="2703" spans="1:5" x14ac:dyDescent="0.3">
      <c r="A2703" s="78">
        <v>2696</v>
      </c>
      <c r="B2703" s="58">
        <v>493537.85391061316</v>
      </c>
      <c r="C2703" s="59">
        <v>11108846.848008936</v>
      </c>
      <c r="D2703" s="59">
        <v>3232416.7679407913</v>
      </c>
      <c r="E2703" s="77">
        <f t="shared" si="52"/>
        <v>14834801.469860341</v>
      </c>
    </row>
    <row r="2704" spans="1:5" x14ac:dyDescent="0.3">
      <c r="A2704" s="78">
        <v>2697</v>
      </c>
      <c r="B2704" s="58">
        <v>3030145.1921960358</v>
      </c>
      <c r="C2704" s="59">
        <v>2586783.0074694972</v>
      </c>
      <c r="D2704" s="59">
        <v>9975163.5697315317</v>
      </c>
      <c r="E2704" s="77">
        <f t="shared" si="52"/>
        <v>15592091.769397065</v>
      </c>
    </row>
    <row r="2705" spans="1:5" x14ac:dyDescent="0.3">
      <c r="A2705" s="78">
        <v>2698</v>
      </c>
      <c r="B2705" s="58">
        <v>11803173.09767306</v>
      </c>
      <c r="C2705" s="59">
        <v>2632034.8908221712</v>
      </c>
      <c r="D2705" s="59">
        <v>2856335.2429486811</v>
      </c>
      <c r="E2705" s="77">
        <f t="shared" si="52"/>
        <v>17291543.231443912</v>
      </c>
    </row>
    <row r="2706" spans="1:5" x14ac:dyDescent="0.3">
      <c r="A2706" s="78">
        <v>2699</v>
      </c>
      <c r="B2706" s="58">
        <v>8855655.6123989485</v>
      </c>
      <c r="C2706" s="59">
        <v>5423181.8646198884</v>
      </c>
      <c r="D2706" s="59">
        <v>1050018.9005513026</v>
      </c>
      <c r="E2706" s="77">
        <f t="shared" si="52"/>
        <v>15328856.377570139</v>
      </c>
    </row>
    <row r="2707" spans="1:5" x14ac:dyDescent="0.3">
      <c r="A2707" s="78">
        <v>2700</v>
      </c>
      <c r="B2707" s="58">
        <v>2877717.3748362665</v>
      </c>
      <c r="C2707" s="59">
        <v>7468703.5497283647</v>
      </c>
      <c r="D2707" s="59">
        <v>8196176.9543629531</v>
      </c>
      <c r="E2707" s="77">
        <f t="shared" si="52"/>
        <v>18542597.878927585</v>
      </c>
    </row>
    <row r="2708" spans="1:5" x14ac:dyDescent="0.3">
      <c r="A2708" s="78">
        <v>2701</v>
      </c>
      <c r="B2708" s="58">
        <v>4772885.1094309613</v>
      </c>
      <c r="C2708" s="59">
        <v>8813464.8365656883</v>
      </c>
      <c r="D2708" s="59">
        <v>1623182.1509365418</v>
      </c>
      <c r="E2708" s="77">
        <f t="shared" si="52"/>
        <v>15209532.096933192</v>
      </c>
    </row>
    <row r="2709" spans="1:5" x14ac:dyDescent="0.3">
      <c r="A2709" s="78">
        <v>2702</v>
      </c>
      <c r="B2709" s="58">
        <v>3831802.8492205464</v>
      </c>
      <c r="C2709" s="59">
        <v>22549993.323280554</v>
      </c>
      <c r="D2709" s="59">
        <v>1061687.9144841032</v>
      </c>
      <c r="E2709" s="77">
        <f t="shared" si="52"/>
        <v>27443484.086985204</v>
      </c>
    </row>
    <row r="2710" spans="1:5" x14ac:dyDescent="0.3">
      <c r="A2710" s="78">
        <v>2703</v>
      </c>
      <c r="B2710" s="58">
        <v>1353596.5240109779</v>
      </c>
      <c r="C2710" s="59">
        <v>6305902.262979324</v>
      </c>
      <c r="D2710" s="59">
        <v>1779716.3394521023</v>
      </c>
      <c r="E2710" s="77">
        <f t="shared" si="52"/>
        <v>9439215.1264424045</v>
      </c>
    </row>
    <row r="2711" spans="1:5" x14ac:dyDescent="0.3">
      <c r="A2711" s="78">
        <v>2704</v>
      </c>
      <c r="B2711" s="58">
        <v>18937691.258312233</v>
      </c>
      <c r="C2711" s="59">
        <v>2608385.6744969841</v>
      </c>
      <c r="D2711" s="59">
        <v>1593078.2503223415</v>
      </c>
      <c r="E2711" s="77">
        <f t="shared" si="52"/>
        <v>23139155.183131561</v>
      </c>
    </row>
    <row r="2712" spans="1:5" x14ac:dyDescent="0.3">
      <c r="A2712" s="78">
        <v>2705</v>
      </c>
      <c r="B2712" s="58">
        <v>4028245.1739692967</v>
      </c>
      <c r="C2712" s="59">
        <v>10063327.951878108</v>
      </c>
      <c r="D2712" s="59">
        <v>13124782.96290488</v>
      </c>
      <c r="E2712" s="77">
        <f t="shared" si="52"/>
        <v>27216356.088752285</v>
      </c>
    </row>
    <row r="2713" spans="1:5" x14ac:dyDescent="0.3">
      <c r="A2713" s="78">
        <v>2706</v>
      </c>
      <c r="B2713" s="58">
        <v>11007271.743017755</v>
      </c>
      <c r="C2713" s="59">
        <v>488517.65659473435</v>
      </c>
      <c r="D2713" s="59">
        <v>150189.56672555886</v>
      </c>
      <c r="E2713" s="77">
        <f t="shared" si="52"/>
        <v>11645978.96633805</v>
      </c>
    </row>
    <row r="2714" spans="1:5" x14ac:dyDescent="0.3">
      <c r="A2714" s="78">
        <v>2707</v>
      </c>
      <c r="B2714" s="58">
        <v>5412039.4399766177</v>
      </c>
      <c r="C2714" s="59">
        <v>0</v>
      </c>
      <c r="D2714" s="59">
        <v>0</v>
      </c>
      <c r="E2714" s="77">
        <f t="shared" si="52"/>
        <v>5412039.4399766177</v>
      </c>
    </row>
    <row r="2715" spans="1:5" x14ac:dyDescent="0.3">
      <c r="A2715" s="78">
        <v>2708</v>
      </c>
      <c r="B2715" s="58">
        <v>3838363.5872824332</v>
      </c>
      <c r="C2715" s="59">
        <v>4428819.1871371502</v>
      </c>
      <c r="D2715" s="59">
        <v>5477892.5505181113</v>
      </c>
      <c r="E2715" s="77">
        <f t="shared" si="52"/>
        <v>13745075.324937694</v>
      </c>
    </row>
    <row r="2716" spans="1:5" x14ac:dyDescent="0.3">
      <c r="A2716" s="78">
        <v>2709</v>
      </c>
      <c r="B2716" s="58">
        <v>7650751.0679041911</v>
      </c>
      <c r="C2716" s="59">
        <v>7052124.7242764272</v>
      </c>
      <c r="D2716" s="59">
        <v>1337221.7524900306</v>
      </c>
      <c r="E2716" s="77">
        <f t="shared" si="52"/>
        <v>16040097.544670649</v>
      </c>
    </row>
    <row r="2717" spans="1:5" x14ac:dyDescent="0.3">
      <c r="A2717" s="78">
        <v>2710</v>
      </c>
      <c r="B2717" s="58">
        <v>7293828.4352997197</v>
      </c>
      <c r="C2717" s="59">
        <v>16774318.056122692</v>
      </c>
      <c r="D2717" s="59">
        <v>0</v>
      </c>
      <c r="E2717" s="77">
        <f t="shared" si="52"/>
        <v>24068146.491422411</v>
      </c>
    </row>
    <row r="2718" spans="1:5" x14ac:dyDescent="0.3">
      <c r="A2718" s="78">
        <v>2711</v>
      </c>
      <c r="B2718" s="58">
        <v>5820668.9731998201</v>
      </c>
      <c r="C2718" s="59">
        <v>25722926.666685872</v>
      </c>
      <c r="D2718" s="59">
        <v>3169384.4234237392</v>
      </c>
      <c r="E2718" s="77">
        <f t="shared" si="52"/>
        <v>34712980.063309431</v>
      </c>
    </row>
    <row r="2719" spans="1:5" x14ac:dyDescent="0.3">
      <c r="A2719" s="78">
        <v>2712</v>
      </c>
      <c r="B2719" s="58">
        <v>12531616.428831164</v>
      </c>
      <c r="C2719" s="59">
        <v>4048764.1693184203</v>
      </c>
      <c r="D2719" s="59">
        <v>0</v>
      </c>
      <c r="E2719" s="77">
        <f t="shared" si="52"/>
        <v>16580380.598149585</v>
      </c>
    </row>
    <row r="2720" spans="1:5" x14ac:dyDescent="0.3">
      <c r="A2720" s="78">
        <v>2713</v>
      </c>
      <c r="B2720" s="58">
        <v>6960060.4047441222</v>
      </c>
      <c r="C2720" s="59">
        <v>25435514.44912108</v>
      </c>
      <c r="D2720" s="59">
        <v>2520256.2001758646</v>
      </c>
      <c r="E2720" s="77">
        <f t="shared" si="52"/>
        <v>34915831.054041065</v>
      </c>
    </row>
    <row r="2721" spans="1:5" x14ac:dyDescent="0.3">
      <c r="A2721" s="78">
        <v>2714</v>
      </c>
      <c r="B2721" s="58">
        <v>6598994.0483010169</v>
      </c>
      <c r="C2721" s="59">
        <v>0</v>
      </c>
      <c r="D2721" s="59">
        <v>2769364.5866635279</v>
      </c>
      <c r="E2721" s="77">
        <f t="shared" si="52"/>
        <v>9368358.6349645443</v>
      </c>
    </row>
    <row r="2722" spans="1:5" x14ac:dyDescent="0.3">
      <c r="A2722" s="78">
        <v>2715</v>
      </c>
      <c r="B2722" s="58">
        <v>2090251.1482713115</v>
      </c>
      <c r="C2722" s="59">
        <v>0</v>
      </c>
      <c r="D2722" s="59">
        <v>2160616.8500171956</v>
      </c>
      <c r="E2722" s="77">
        <f t="shared" si="52"/>
        <v>4250867.9982885066</v>
      </c>
    </row>
    <row r="2723" spans="1:5" x14ac:dyDescent="0.3">
      <c r="A2723" s="78">
        <v>2716</v>
      </c>
      <c r="B2723" s="58">
        <v>3452947.7087321542</v>
      </c>
      <c r="C2723" s="59">
        <v>0</v>
      </c>
      <c r="D2723" s="59">
        <v>3425785.5336738327</v>
      </c>
      <c r="E2723" s="77">
        <f t="shared" si="52"/>
        <v>6878733.2424059864</v>
      </c>
    </row>
    <row r="2724" spans="1:5" x14ac:dyDescent="0.3">
      <c r="A2724" s="78">
        <v>2717</v>
      </c>
      <c r="B2724" s="58">
        <v>6159053.1234284816</v>
      </c>
      <c r="C2724" s="59">
        <v>0</v>
      </c>
      <c r="D2724" s="59">
        <v>709234.20513062621</v>
      </c>
      <c r="E2724" s="77">
        <f t="shared" si="52"/>
        <v>6868287.3285591081</v>
      </c>
    </row>
    <row r="2725" spans="1:5" x14ac:dyDescent="0.3">
      <c r="A2725" s="78">
        <v>2718</v>
      </c>
      <c r="B2725" s="58">
        <v>883612.00586547027</v>
      </c>
      <c r="C2725" s="59">
        <v>11130338.023949681</v>
      </c>
      <c r="D2725" s="59">
        <v>603024.2527419551</v>
      </c>
      <c r="E2725" s="77">
        <f t="shared" si="52"/>
        <v>12616974.282557106</v>
      </c>
    </row>
    <row r="2726" spans="1:5" x14ac:dyDescent="0.3">
      <c r="A2726" s="78">
        <v>2719</v>
      </c>
      <c r="B2726" s="58">
        <v>16986554.993783657</v>
      </c>
      <c r="C2726" s="59">
        <v>9352544.6401911471</v>
      </c>
      <c r="D2726" s="59">
        <v>1076492.1468713451</v>
      </c>
      <c r="E2726" s="77">
        <f t="shared" si="52"/>
        <v>27415591.780846149</v>
      </c>
    </row>
    <row r="2727" spans="1:5" x14ac:dyDescent="0.3">
      <c r="A2727" s="78">
        <v>2720</v>
      </c>
      <c r="B2727" s="58">
        <v>7680796.7052714657</v>
      </c>
      <c r="C2727" s="59">
        <v>7437336.7787506822</v>
      </c>
      <c r="D2727" s="59">
        <v>8034051.8153044283</v>
      </c>
      <c r="E2727" s="77">
        <f t="shared" si="52"/>
        <v>23152185.299326576</v>
      </c>
    </row>
    <row r="2728" spans="1:5" x14ac:dyDescent="0.3">
      <c r="A2728" s="78">
        <v>2721</v>
      </c>
      <c r="B2728" s="58">
        <v>1623160.1729363096</v>
      </c>
      <c r="C2728" s="59">
        <v>7647856.1107196119</v>
      </c>
      <c r="D2728" s="59">
        <v>44177.276950119674</v>
      </c>
      <c r="E2728" s="77">
        <f t="shared" si="52"/>
        <v>9315193.5606060401</v>
      </c>
    </row>
    <row r="2729" spans="1:5" x14ac:dyDescent="0.3">
      <c r="A2729" s="78">
        <v>2722</v>
      </c>
      <c r="B2729" s="58">
        <v>5706764.4745387072</v>
      </c>
      <c r="C2729" s="59">
        <v>3966573.1594443824</v>
      </c>
      <c r="D2729" s="59">
        <v>32345.095895632352</v>
      </c>
      <c r="E2729" s="77">
        <f t="shared" si="52"/>
        <v>9705682.7298787236</v>
      </c>
    </row>
    <row r="2730" spans="1:5" x14ac:dyDescent="0.3">
      <c r="A2730" s="78">
        <v>2723</v>
      </c>
      <c r="B2730" s="58">
        <v>5373448.238177943</v>
      </c>
      <c r="C2730" s="59">
        <v>0</v>
      </c>
      <c r="D2730" s="59">
        <v>0</v>
      </c>
      <c r="E2730" s="77">
        <f t="shared" si="52"/>
        <v>5373448.238177943</v>
      </c>
    </row>
    <row r="2731" spans="1:5" x14ac:dyDescent="0.3">
      <c r="A2731" s="78">
        <v>2724</v>
      </c>
      <c r="B2731" s="58">
        <v>11808564.608876934</v>
      </c>
      <c r="C2731" s="59">
        <v>8767119.5424668267</v>
      </c>
      <c r="D2731" s="59">
        <v>344802.11256630148</v>
      </c>
      <c r="E2731" s="77">
        <f t="shared" si="52"/>
        <v>20920486.263910063</v>
      </c>
    </row>
    <row r="2732" spans="1:5" x14ac:dyDescent="0.3">
      <c r="A2732" s="78">
        <v>2725</v>
      </c>
      <c r="B2732" s="58">
        <v>6249837.5468599526</v>
      </c>
      <c r="C2732" s="59">
        <v>0</v>
      </c>
      <c r="D2732" s="59">
        <v>17916102.097734801</v>
      </c>
      <c r="E2732" s="77">
        <f t="shared" si="52"/>
        <v>24165939.644594755</v>
      </c>
    </row>
    <row r="2733" spans="1:5" x14ac:dyDescent="0.3">
      <c r="A2733" s="78">
        <v>2726</v>
      </c>
      <c r="B2733" s="58">
        <v>8265944.1320269154</v>
      </c>
      <c r="C2733" s="59">
        <v>2751052.2391057988</v>
      </c>
      <c r="D2733" s="59">
        <v>133792.76201162254</v>
      </c>
      <c r="E2733" s="77">
        <f t="shared" si="52"/>
        <v>11150789.133144338</v>
      </c>
    </row>
    <row r="2734" spans="1:5" x14ac:dyDescent="0.3">
      <c r="A2734" s="78">
        <v>2727</v>
      </c>
      <c r="B2734" s="58">
        <v>7750845.3392616604</v>
      </c>
      <c r="C2734" s="59">
        <v>503761.51109724061</v>
      </c>
      <c r="D2734" s="59">
        <v>2137686.7607148462</v>
      </c>
      <c r="E2734" s="77">
        <f t="shared" si="52"/>
        <v>10392293.611073747</v>
      </c>
    </row>
    <row r="2735" spans="1:5" x14ac:dyDescent="0.3">
      <c r="A2735" s="78">
        <v>2728</v>
      </c>
      <c r="B2735" s="58">
        <v>1517531.2766777351</v>
      </c>
      <c r="C2735" s="59">
        <v>1950473.5723055501</v>
      </c>
      <c r="D2735" s="59">
        <v>28772.79184452747</v>
      </c>
      <c r="E2735" s="77">
        <f t="shared" si="52"/>
        <v>3496777.6408278123</v>
      </c>
    </row>
    <row r="2736" spans="1:5" x14ac:dyDescent="0.3">
      <c r="A2736" s="78">
        <v>2729</v>
      </c>
      <c r="B2736" s="58">
        <v>13443767.550286589</v>
      </c>
      <c r="C2736" s="59">
        <v>2605155.0262453584</v>
      </c>
      <c r="D2736" s="59">
        <v>9101257.3546037879</v>
      </c>
      <c r="E2736" s="77">
        <f t="shared" si="52"/>
        <v>25150179.931135736</v>
      </c>
    </row>
    <row r="2737" spans="1:5" x14ac:dyDescent="0.3">
      <c r="A2737" s="78">
        <v>2730</v>
      </c>
      <c r="B2737" s="58">
        <v>5771329.9945111852</v>
      </c>
      <c r="C2737" s="59">
        <v>2750922.6452680272</v>
      </c>
      <c r="D2737" s="59">
        <v>2941159.2329043425</v>
      </c>
      <c r="E2737" s="77">
        <f t="shared" si="52"/>
        <v>11463411.872683555</v>
      </c>
    </row>
    <row r="2738" spans="1:5" x14ac:dyDescent="0.3">
      <c r="A2738" s="78">
        <v>2731</v>
      </c>
      <c r="B2738" s="58">
        <v>10022570.438857595</v>
      </c>
      <c r="C2738" s="59">
        <v>8190876.0981730456</v>
      </c>
      <c r="D2738" s="59">
        <v>44941.479183089803</v>
      </c>
      <c r="E2738" s="77">
        <f t="shared" si="52"/>
        <v>18258388.01621373</v>
      </c>
    </row>
    <row r="2739" spans="1:5" x14ac:dyDescent="0.3">
      <c r="A2739" s="78">
        <v>2732</v>
      </c>
      <c r="B2739" s="58">
        <v>2989894.2386363344</v>
      </c>
      <c r="C2739" s="59">
        <v>8931726.9237722531</v>
      </c>
      <c r="D2739" s="59">
        <v>0</v>
      </c>
      <c r="E2739" s="77">
        <f t="shared" si="52"/>
        <v>11921621.162408587</v>
      </c>
    </row>
    <row r="2740" spans="1:5" x14ac:dyDescent="0.3">
      <c r="A2740" s="78">
        <v>2733</v>
      </c>
      <c r="B2740" s="58">
        <v>21399324.768948533</v>
      </c>
      <c r="C2740" s="59">
        <v>2442615.0102934372</v>
      </c>
      <c r="D2740" s="59">
        <v>1867520.3559552436</v>
      </c>
      <c r="E2740" s="77">
        <f t="shared" si="52"/>
        <v>25709460.135197215</v>
      </c>
    </row>
    <row r="2741" spans="1:5" x14ac:dyDescent="0.3">
      <c r="A2741" s="78">
        <v>2734</v>
      </c>
      <c r="B2741" s="58">
        <v>23058148.257148389</v>
      </c>
      <c r="C2741" s="59">
        <v>3863856.4573232136</v>
      </c>
      <c r="D2741" s="59">
        <v>0</v>
      </c>
      <c r="E2741" s="77">
        <f t="shared" si="52"/>
        <v>26922004.714471601</v>
      </c>
    </row>
    <row r="2742" spans="1:5" x14ac:dyDescent="0.3">
      <c r="A2742" s="78">
        <v>2735</v>
      </c>
      <c r="B2742" s="58">
        <v>3660079.5373857715</v>
      </c>
      <c r="C2742" s="59">
        <v>7516866.3278750023</v>
      </c>
      <c r="D2742" s="59">
        <v>9490001.1947536431</v>
      </c>
      <c r="E2742" s="77">
        <f t="shared" si="52"/>
        <v>20666947.060014419</v>
      </c>
    </row>
    <row r="2743" spans="1:5" x14ac:dyDescent="0.3">
      <c r="A2743" s="78">
        <v>2736</v>
      </c>
      <c r="B2743" s="58">
        <v>14113571.273418309</v>
      </c>
      <c r="C2743" s="59">
        <v>4820735.0486976812</v>
      </c>
      <c r="D2743" s="59">
        <v>75542.183460882196</v>
      </c>
      <c r="E2743" s="77">
        <f t="shared" si="52"/>
        <v>19009848.505576875</v>
      </c>
    </row>
    <row r="2744" spans="1:5" x14ac:dyDescent="0.3">
      <c r="A2744" s="78">
        <v>2737</v>
      </c>
      <c r="B2744" s="58">
        <v>15546397.89520794</v>
      </c>
      <c r="C2744" s="59">
        <v>5911281.8348354753</v>
      </c>
      <c r="D2744" s="59">
        <v>411204.48992155632</v>
      </c>
      <c r="E2744" s="77">
        <f t="shared" si="52"/>
        <v>21868884.21996497</v>
      </c>
    </row>
    <row r="2745" spans="1:5" x14ac:dyDescent="0.3">
      <c r="A2745" s="78">
        <v>2738</v>
      </c>
      <c r="B2745" s="58">
        <v>7404129.3200855274</v>
      </c>
      <c r="C2745" s="59">
        <v>9405515.2359109465</v>
      </c>
      <c r="D2745" s="59">
        <v>1741843.4128182253</v>
      </c>
      <c r="E2745" s="77">
        <f t="shared" si="52"/>
        <v>18551487.968814701</v>
      </c>
    </row>
    <row r="2746" spans="1:5" x14ac:dyDescent="0.3">
      <c r="A2746" s="78">
        <v>2739</v>
      </c>
      <c r="B2746" s="58">
        <v>2576416.5046877605</v>
      </c>
      <c r="C2746" s="59">
        <v>8587629.1823302079</v>
      </c>
      <c r="D2746" s="59">
        <v>319091.6571128135</v>
      </c>
      <c r="E2746" s="77">
        <f t="shared" si="52"/>
        <v>11483137.344130781</v>
      </c>
    </row>
    <row r="2747" spans="1:5" x14ac:dyDescent="0.3">
      <c r="A2747" s="78">
        <v>2740</v>
      </c>
      <c r="B2747" s="58">
        <v>1906864.1689797461</v>
      </c>
      <c r="C2747" s="59">
        <v>8212585.9953888115</v>
      </c>
      <c r="D2747" s="59">
        <v>11737903.82715614</v>
      </c>
      <c r="E2747" s="77">
        <f t="shared" si="52"/>
        <v>21857353.991524696</v>
      </c>
    </row>
    <row r="2748" spans="1:5" x14ac:dyDescent="0.3">
      <c r="A2748" s="78">
        <v>2741</v>
      </c>
      <c r="B2748" s="58">
        <v>46650545.012948558</v>
      </c>
      <c r="C2748" s="59">
        <v>4244870.5718657039</v>
      </c>
      <c r="D2748" s="59">
        <v>8676621.5960518904</v>
      </c>
      <c r="E2748" s="77">
        <f t="shared" si="52"/>
        <v>59572037.180866152</v>
      </c>
    </row>
    <row r="2749" spans="1:5" x14ac:dyDescent="0.3">
      <c r="A2749" s="78">
        <v>2742</v>
      </c>
      <c r="B2749" s="58">
        <v>4358476.6868214328</v>
      </c>
      <c r="C2749" s="59">
        <v>6021654.8807015643</v>
      </c>
      <c r="D2749" s="59">
        <v>76929.026899145785</v>
      </c>
      <c r="E2749" s="77">
        <f t="shared" si="52"/>
        <v>10457060.594422143</v>
      </c>
    </row>
    <row r="2750" spans="1:5" x14ac:dyDescent="0.3">
      <c r="A2750" s="78">
        <v>2743</v>
      </c>
      <c r="B2750" s="58">
        <v>3876245.4760691607</v>
      </c>
      <c r="C2750" s="59">
        <v>6082515.8798107468</v>
      </c>
      <c r="D2750" s="59">
        <v>5274871.9146890938</v>
      </c>
      <c r="E2750" s="77">
        <f t="shared" si="52"/>
        <v>15233633.270569</v>
      </c>
    </row>
    <row r="2751" spans="1:5" x14ac:dyDescent="0.3">
      <c r="A2751" s="78">
        <v>2744</v>
      </c>
      <c r="B2751" s="58">
        <v>2719704.5803592009</v>
      </c>
      <c r="C2751" s="59">
        <v>19025563.262316488</v>
      </c>
      <c r="D2751" s="59">
        <v>569866.54293488967</v>
      </c>
      <c r="E2751" s="77">
        <f t="shared" si="52"/>
        <v>22315134.38561058</v>
      </c>
    </row>
    <row r="2752" spans="1:5" x14ac:dyDescent="0.3">
      <c r="A2752" s="78">
        <v>2745</v>
      </c>
      <c r="B2752" s="58">
        <v>15989186.313514799</v>
      </c>
      <c r="C2752" s="59">
        <v>3695839.0086774845</v>
      </c>
      <c r="D2752" s="59">
        <v>0</v>
      </c>
      <c r="E2752" s="77">
        <f t="shared" si="52"/>
        <v>19685025.322192281</v>
      </c>
    </row>
    <row r="2753" spans="1:5" x14ac:dyDescent="0.3">
      <c r="A2753" s="78">
        <v>2746</v>
      </c>
      <c r="B2753" s="58">
        <v>19293456.069548823</v>
      </c>
      <c r="C2753" s="59">
        <v>10269850.771302085</v>
      </c>
      <c r="D2753" s="59">
        <v>4816610.7838121811</v>
      </c>
      <c r="E2753" s="77">
        <f t="shared" si="52"/>
        <v>34379917.624663092</v>
      </c>
    </row>
    <row r="2754" spans="1:5" x14ac:dyDescent="0.3">
      <c r="A2754" s="78">
        <v>2747</v>
      </c>
      <c r="B2754" s="58">
        <v>26624857.75929042</v>
      </c>
      <c r="C2754" s="59">
        <v>10297122.860651921</v>
      </c>
      <c r="D2754" s="59">
        <v>2717704.5021194741</v>
      </c>
      <c r="E2754" s="77">
        <f t="shared" si="52"/>
        <v>39639685.122061811</v>
      </c>
    </row>
    <row r="2755" spans="1:5" x14ac:dyDescent="0.3">
      <c r="A2755" s="78">
        <v>2748</v>
      </c>
      <c r="B2755" s="58">
        <v>3409388.1018623677</v>
      </c>
      <c r="C2755" s="59">
        <v>4067985.8182869107</v>
      </c>
      <c r="D2755" s="59">
        <v>0</v>
      </c>
      <c r="E2755" s="77">
        <f t="shared" si="52"/>
        <v>7477373.9201492779</v>
      </c>
    </row>
    <row r="2756" spans="1:5" x14ac:dyDescent="0.3">
      <c r="A2756" s="78">
        <v>2749</v>
      </c>
      <c r="B2756" s="58">
        <v>4971762.7872441439</v>
      </c>
      <c r="C2756" s="59">
        <v>7107866.845991713</v>
      </c>
      <c r="D2756" s="59">
        <v>1135767.5746796585</v>
      </c>
      <c r="E2756" s="77">
        <f t="shared" si="52"/>
        <v>13215397.207915515</v>
      </c>
    </row>
    <row r="2757" spans="1:5" x14ac:dyDescent="0.3">
      <c r="A2757" s="78">
        <v>2750</v>
      </c>
      <c r="B2757" s="58">
        <v>1395645.6498805946</v>
      </c>
      <c r="C2757" s="59">
        <v>7581216.6796427388</v>
      </c>
      <c r="D2757" s="59">
        <v>401054.01578962372</v>
      </c>
      <c r="E2757" s="77">
        <f t="shared" si="52"/>
        <v>9377916.3453129567</v>
      </c>
    </row>
    <row r="2758" spans="1:5" x14ac:dyDescent="0.3">
      <c r="A2758" s="78">
        <v>2751</v>
      </c>
      <c r="B2758" s="58">
        <v>1393627.316384177</v>
      </c>
      <c r="C2758" s="59">
        <v>2590374.345528272</v>
      </c>
      <c r="D2758" s="59">
        <v>56584.081927566382</v>
      </c>
      <c r="E2758" s="77">
        <f t="shared" si="52"/>
        <v>4040585.743840015</v>
      </c>
    </row>
    <row r="2759" spans="1:5" x14ac:dyDescent="0.3">
      <c r="A2759" s="78">
        <v>2752</v>
      </c>
      <c r="B2759" s="58">
        <v>10922695.931390611</v>
      </c>
      <c r="C2759" s="59">
        <v>3520281.4061291278</v>
      </c>
      <c r="D2759" s="59">
        <v>67575.629727295905</v>
      </c>
      <c r="E2759" s="77">
        <f t="shared" si="52"/>
        <v>14510552.967247035</v>
      </c>
    </row>
    <row r="2760" spans="1:5" x14ac:dyDescent="0.3">
      <c r="A2760" s="78">
        <v>2753</v>
      </c>
      <c r="B2760" s="58">
        <v>9727202.4636209458</v>
      </c>
      <c r="C2760" s="59">
        <v>16203493.873648558</v>
      </c>
      <c r="D2760" s="59">
        <v>810012.28293944488</v>
      </c>
      <c r="E2760" s="77">
        <f t="shared" si="52"/>
        <v>26740708.620208949</v>
      </c>
    </row>
    <row r="2761" spans="1:5" x14ac:dyDescent="0.3">
      <c r="A2761" s="78">
        <v>2754</v>
      </c>
      <c r="B2761" s="58">
        <v>5289092.8890381549</v>
      </c>
      <c r="C2761" s="59">
        <v>0</v>
      </c>
      <c r="D2761" s="59">
        <v>23327692.665240455</v>
      </c>
      <c r="E2761" s="77">
        <f t="shared" ref="E2761:E2824" si="53">SUM(B2761:D2761)</f>
        <v>28616785.554278612</v>
      </c>
    </row>
    <row r="2762" spans="1:5" x14ac:dyDescent="0.3">
      <c r="A2762" s="78">
        <v>2755</v>
      </c>
      <c r="B2762" s="58">
        <v>4781277.5463996883</v>
      </c>
      <c r="C2762" s="59">
        <v>0</v>
      </c>
      <c r="D2762" s="59">
        <v>0</v>
      </c>
      <c r="E2762" s="77">
        <f t="shared" si="53"/>
        <v>4781277.5463996883</v>
      </c>
    </row>
    <row r="2763" spans="1:5" x14ac:dyDescent="0.3">
      <c r="A2763" s="78">
        <v>2756</v>
      </c>
      <c r="B2763" s="58">
        <v>10365824.331368642</v>
      </c>
      <c r="C2763" s="59">
        <v>2457202.216298067</v>
      </c>
      <c r="D2763" s="59">
        <v>0</v>
      </c>
      <c r="E2763" s="77">
        <f t="shared" si="53"/>
        <v>12823026.54766671</v>
      </c>
    </row>
    <row r="2764" spans="1:5" x14ac:dyDescent="0.3">
      <c r="A2764" s="78">
        <v>2757</v>
      </c>
      <c r="B2764" s="58">
        <v>8703752.6001366731</v>
      </c>
      <c r="C2764" s="59">
        <v>10501505.124171972</v>
      </c>
      <c r="D2764" s="59">
        <v>0</v>
      </c>
      <c r="E2764" s="77">
        <f t="shared" si="53"/>
        <v>19205257.724308647</v>
      </c>
    </row>
    <row r="2765" spans="1:5" x14ac:dyDescent="0.3">
      <c r="A2765" s="78">
        <v>2758</v>
      </c>
      <c r="B2765" s="58">
        <v>9213709.9978138693</v>
      </c>
      <c r="C2765" s="59">
        <v>0</v>
      </c>
      <c r="D2765" s="59">
        <v>738061.87835999951</v>
      </c>
      <c r="E2765" s="77">
        <f t="shared" si="53"/>
        <v>9951771.8761738688</v>
      </c>
    </row>
    <row r="2766" spans="1:5" x14ac:dyDescent="0.3">
      <c r="A2766" s="78">
        <v>2759</v>
      </c>
      <c r="B2766" s="58">
        <v>15040804.327506172</v>
      </c>
      <c r="C2766" s="59">
        <v>12611704.632124562</v>
      </c>
      <c r="D2766" s="59">
        <v>2967747.7340002544</v>
      </c>
      <c r="E2766" s="77">
        <f t="shared" si="53"/>
        <v>30620256.69363099</v>
      </c>
    </row>
    <row r="2767" spans="1:5" x14ac:dyDescent="0.3">
      <c r="A2767" s="78">
        <v>2760</v>
      </c>
      <c r="B2767" s="58">
        <v>15110630.332294125</v>
      </c>
      <c r="C2767" s="59">
        <v>1566807.340095731</v>
      </c>
      <c r="D2767" s="59">
        <v>164400.19147959995</v>
      </c>
      <c r="E2767" s="77">
        <f t="shared" si="53"/>
        <v>16841837.863869455</v>
      </c>
    </row>
    <row r="2768" spans="1:5" x14ac:dyDescent="0.3">
      <c r="A2768" s="78">
        <v>2761</v>
      </c>
      <c r="B2768" s="58">
        <v>8729589.117544366</v>
      </c>
      <c r="C2768" s="59">
        <v>8017892.6048726439</v>
      </c>
      <c r="D2768" s="59">
        <v>2197489.6484221807</v>
      </c>
      <c r="E2768" s="77">
        <f t="shared" si="53"/>
        <v>18944971.37083919</v>
      </c>
    </row>
    <row r="2769" spans="1:5" x14ac:dyDescent="0.3">
      <c r="A2769" s="78">
        <v>2762</v>
      </c>
      <c r="B2769" s="58">
        <v>10628078.377733624</v>
      </c>
      <c r="C2769" s="59">
        <v>9508119.6334025599</v>
      </c>
      <c r="D2769" s="59">
        <v>21727716.200432189</v>
      </c>
      <c r="E2769" s="77">
        <f t="shared" si="53"/>
        <v>41863914.21156837</v>
      </c>
    </row>
    <row r="2770" spans="1:5" x14ac:dyDescent="0.3">
      <c r="A2770" s="78">
        <v>2763</v>
      </c>
      <c r="B2770" s="58">
        <v>7260986.7649263404</v>
      </c>
      <c r="C2770" s="59">
        <v>0</v>
      </c>
      <c r="D2770" s="59">
        <v>253881.75602426706</v>
      </c>
      <c r="E2770" s="77">
        <f t="shared" si="53"/>
        <v>7514868.520950608</v>
      </c>
    </row>
    <row r="2771" spans="1:5" x14ac:dyDescent="0.3">
      <c r="A2771" s="78">
        <v>2764</v>
      </c>
      <c r="B2771" s="58">
        <v>1646625.9985181559</v>
      </c>
      <c r="C2771" s="59">
        <v>7888589.5592482463</v>
      </c>
      <c r="D2771" s="59">
        <v>10099260.406167911</v>
      </c>
      <c r="E2771" s="77">
        <f t="shared" si="53"/>
        <v>19634475.963934314</v>
      </c>
    </row>
    <row r="2772" spans="1:5" x14ac:dyDescent="0.3">
      <c r="A2772" s="78">
        <v>2765</v>
      </c>
      <c r="B2772" s="58">
        <v>17365214.646141015</v>
      </c>
      <c r="C2772" s="59">
        <v>4945076.6325454023</v>
      </c>
      <c r="D2772" s="59">
        <v>4954561.9084076369</v>
      </c>
      <c r="E2772" s="77">
        <f t="shared" si="53"/>
        <v>27264853.187094055</v>
      </c>
    </row>
    <row r="2773" spans="1:5" x14ac:dyDescent="0.3">
      <c r="A2773" s="78">
        <v>2766</v>
      </c>
      <c r="B2773" s="58">
        <v>13998354.737798542</v>
      </c>
      <c r="C2773" s="59">
        <v>17681235.825076994</v>
      </c>
      <c r="D2773" s="59">
        <v>97503.227456296474</v>
      </c>
      <c r="E2773" s="77">
        <f t="shared" si="53"/>
        <v>31777093.790331833</v>
      </c>
    </row>
    <row r="2774" spans="1:5" x14ac:dyDescent="0.3">
      <c r="A2774" s="78">
        <v>2767</v>
      </c>
      <c r="B2774" s="58">
        <v>8999945.7866407298</v>
      </c>
      <c r="C2774" s="59">
        <v>13717738.158649459</v>
      </c>
      <c r="D2774" s="59">
        <v>2159683.8245441923</v>
      </c>
      <c r="E2774" s="77">
        <f t="shared" si="53"/>
        <v>24877367.769834381</v>
      </c>
    </row>
    <row r="2775" spans="1:5" x14ac:dyDescent="0.3">
      <c r="A2775" s="78">
        <v>2768</v>
      </c>
      <c r="B2775" s="58">
        <v>16190847.351160277</v>
      </c>
      <c r="C2775" s="59">
        <v>3349697.4968023929</v>
      </c>
      <c r="D2775" s="59">
        <v>2199525.3762657293</v>
      </c>
      <c r="E2775" s="77">
        <f t="shared" si="53"/>
        <v>21740070.224228401</v>
      </c>
    </row>
    <row r="2776" spans="1:5" x14ac:dyDescent="0.3">
      <c r="A2776" s="78">
        <v>2769</v>
      </c>
      <c r="B2776" s="58">
        <v>7522483.5921934294</v>
      </c>
      <c r="C2776" s="59">
        <v>5320951.9863309544</v>
      </c>
      <c r="D2776" s="59">
        <v>0</v>
      </c>
      <c r="E2776" s="77">
        <f t="shared" si="53"/>
        <v>12843435.578524385</v>
      </c>
    </row>
    <row r="2777" spans="1:5" x14ac:dyDescent="0.3">
      <c r="A2777" s="78">
        <v>2770</v>
      </c>
      <c r="B2777" s="58">
        <v>1069597.5673994371</v>
      </c>
      <c r="C2777" s="59">
        <v>0</v>
      </c>
      <c r="D2777" s="59">
        <v>1585555.7024075112</v>
      </c>
      <c r="E2777" s="77">
        <f t="shared" si="53"/>
        <v>2655153.2698069485</v>
      </c>
    </row>
    <row r="2778" spans="1:5" x14ac:dyDescent="0.3">
      <c r="A2778" s="78">
        <v>2771</v>
      </c>
      <c r="B2778" s="58">
        <v>8513809.4228321128</v>
      </c>
      <c r="C2778" s="59">
        <v>0</v>
      </c>
      <c r="D2778" s="59">
        <v>374663.21459508047</v>
      </c>
      <c r="E2778" s="77">
        <f t="shared" si="53"/>
        <v>8888472.637427194</v>
      </c>
    </row>
    <row r="2779" spans="1:5" x14ac:dyDescent="0.3">
      <c r="A2779" s="78">
        <v>2772</v>
      </c>
      <c r="B2779" s="58">
        <v>8542631.8628776427</v>
      </c>
      <c r="C2779" s="59">
        <v>3177949.4045234527</v>
      </c>
      <c r="D2779" s="59">
        <v>2903862.3421030808</v>
      </c>
      <c r="E2779" s="77">
        <f t="shared" si="53"/>
        <v>14624443.609504176</v>
      </c>
    </row>
    <row r="2780" spans="1:5" x14ac:dyDescent="0.3">
      <c r="A2780" s="78">
        <v>2773</v>
      </c>
      <c r="B2780" s="58">
        <v>2348354.5447686915</v>
      </c>
      <c r="C2780" s="59">
        <v>0</v>
      </c>
      <c r="D2780" s="59">
        <v>1443402.1842038771</v>
      </c>
      <c r="E2780" s="77">
        <f t="shared" si="53"/>
        <v>3791756.7289725686</v>
      </c>
    </row>
    <row r="2781" spans="1:5" x14ac:dyDescent="0.3">
      <c r="A2781" s="78">
        <v>2774</v>
      </c>
      <c r="B2781" s="58">
        <v>4757736.6824082946</v>
      </c>
      <c r="C2781" s="59">
        <v>0</v>
      </c>
      <c r="D2781" s="59">
        <v>5036336.3690511417</v>
      </c>
      <c r="E2781" s="77">
        <f t="shared" si="53"/>
        <v>9794073.0514594354</v>
      </c>
    </row>
    <row r="2782" spans="1:5" x14ac:dyDescent="0.3">
      <c r="A2782" s="78">
        <v>2775</v>
      </c>
      <c r="B2782" s="58">
        <v>1272074.336006358</v>
      </c>
      <c r="C2782" s="59">
        <v>0</v>
      </c>
      <c r="D2782" s="59">
        <v>991851.23924174649</v>
      </c>
      <c r="E2782" s="77">
        <f t="shared" si="53"/>
        <v>2263925.5752481045</v>
      </c>
    </row>
    <row r="2783" spans="1:5" x14ac:dyDescent="0.3">
      <c r="A2783" s="78">
        <v>2776</v>
      </c>
      <c r="B2783" s="58">
        <v>2508635.2540903864</v>
      </c>
      <c r="C2783" s="59">
        <v>0</v>
      </c>
      <c r="D2783" s="59">
        <v>1633286.0760730135</v>
      </c>
      <c r="E2783" s="77">
        <f t="shared" si="53"/>
        <v>4141921.3301633997</v>
      </c>
    </row>
    <row r="2784" spans="1:5" x14ac:dyDescent="0.3">
      <c r="A2784" s="78">
        <v>2777</v>
      </c>
      <c r="B2784" s="58">
        <v>4928441.7173205959</v>
      </c>
      <c r="C2784" s="59">
        <v>3990273.606539757</v>
      </c>
      <c r="D2784" s="59">
        <v>8132954.6676718052</v>
      </c>
      <c r="E2784" s="77">
        <f t="shared" si="53"/>
        <v>17051669.991532158</v>
      </c>
    </row>
    <row r="2785" spans="1:5" x14ac:dyDescent="0.3">
      <c r="A2785" s="78">
        <v>2778</v>
      </c>
      <c r="B2785" s="58">
        <v>7780282.5866416376</v>
      </c>
      <c r="C2785" s="59">
        <v>14972872.899580602</v>
      </c>
      <c r="D2785" s="59">
        <v>322234.18936576752</v>
      </c>
      <c r="E2785" s="77">
        <f t="shared" si="53"/>
        <v>23075389.675588004</v>
      </c>
    </row>
    <row r="2786" spans="1:5" x14ac:dyDescent="0.3">
      <c r="A2786" s="78">
        <v>2779</v>
      </c>
      <c r="B2786" s="58">
        <v>4655668.4878620654</v>
      </c>
      <c r="C2786" s="59">
        <v>1060267.0922070302</v>
      </c>
      <c r="D2786" s="59">
        <v>431486.66058142378</v>
      </c>
      <c r="E2786" s="77">
        <f t="shared" si="53"/>
        <v>6147422.2406505197</v>
      </c>
    </row>
    <row r="2787" spans="1:5" x14ac:dyDescent="0.3">
      <c r="A2787" s="78">
        <v>2780</v>
      </c>
      <c r="B2787" s="58">
        <v>15796673.981362678</v>
      </c>
      <c r="C2787" s="59">
        <v>0</v>
      </c>
      <c r="D2787" s="59">
        <v>1582147.6521471615</v>
      </c>
      <c r="E2787" s="77">
        <f t="shared" si="53"/>
        <v>17378821.633509841</v>
      </c>
    </row>
    <row r="2788" spans="1:5" x14ac:dyDescent="0.3">
      <c r="A2788" s="78">
        <v>2781</v>
      </c>
      <c r="B2788" s="58">
        <v>5845948.5477453163</v>
      </c>
      <c r="C2788" s="59">
        <v>9038650.1522097141</v>
      </c>
      <c r="D2788" s="59">
        <v>652444.62999795517</v>
      </c>
      <c r="E2788" s="77">
        <f t="shared" si="53"/>
        <v>15537043.329952987</v>
      </c>
    </row>
    <row r="2789" spans="1:5" x14ac:dyDescent="0.3">
      <c r="A2789" s="78">
        <v>2782</v>
      </c>
      <c r="B2789" s="58">
        <v>15115819.532604909</v>
      </c>
      <c r="C2789" s="59">
        <v>0</v>
      </c>
      <c r="D2789" s="59">
        <v>2240733.9081318052</v>
      </c>
      <c r="E2789" s="77">
        <f t="shared" si="53"/>
        <v>17356553.440736715</v>
      </c>
    </row>
    <row r="2790" spans="1:5" x14ac:dyDescent="0.3">
      <c r="A2790" s="78">
        <v>2783</v>
      </c>
      <c r="B2790" s="58">
        <v>2153750.7041668538</v>
      </c>
      <c r="C2790" s="59">
        <v>0</v>
      </c>
      <c r="D2790" s="59">
        <v>922243.62885485473</v>
      </c>
      <c r="E2790" s="77">
        <f t="shared" si="53"/>
        <v>3075994.3330217088</v>
      </c>
    </row>
    <row r="2791" spans="1:5" x14ac:dyDescent="0.3">
      <c r="A2791" s="78">
        <v>2784</v>
      </c>
      <c r="B2791" s="58">
        <v>2598533.639582437</v>
      </c>
      <c r="C2791" s="59">
        <v>11926936.342355615</v>
      </c>
      <c r="D2791" s="59">
        <v>0</v>
      </c>
      <c r="E2791" s="77">
        <f t="shared" si="53"/>
        <v>14525469.981938051</v>
      </c>
    </row>
    <row r="2792" spans="1:5" x14ac:dyDescent="0.3">
      <c r="A2792" s="78">
        <v>2785</v>
      </c>
      <c r="B2792" s="58">
        <v>9904854.9626673013</v>
      </c>
      <c r="C2792" s="59">
        <v>1837800.5753981569</v>
      </c>
      <c r="D2792" s="59">
        <v>745394.23971324333</v>
      </c>
      <c r="E2792" s="77">
        <f t="shared" si="53"/>
        <v>12488049.777778702</v>
      </c>
    </row>
    <row r="2793" spans="1:5" x14ac:dyDescent="0.3">
      <c r="A2793" s="78">
        <v>2786</v>
      </c>
      <c r="B2793" s="58">
        <v>3377845.7993037049</v>
      </c>
      <c r="C2793" s="59">
        <v>15593292.332990762</v>
      </c>
      <c r="D2793" s="59">
        <v>1404195.5394841956</v>
      </c>
      <c r="E2793" s="77">
        <f t="shared" si="53"/>
        <v>20375333.671778664</v>
      </c>
    </row>
    <row r="2794" spans="1:5" x14ac:dyDescent="0.3">
      <c r="A2794" s="78">
        <v>2787</v>
      </c>
      <c r="B2794" s="58">
        <v>4300787.4766393593</v>
      </c>
      <c r="C2794" s="59">
        <v>0</v>
      </c>
      <c r="D2794" s="59">
        <v>552078.89734239504</v>
      </c>
      <c r="E2794" s="77">
        <f t="shared" si="53"/>
        <v>4852866.3739817543</v>
      </c>
    </row>
    <row r="2795" spans="1:5" x14ac:dyDescent="0.3">
      <c r="A2795" s="78">
        <v>2788</v>
      </c>
      <c r="B2795" s="58">
        <v>10890221.669970036</v>
      </c>
      <c r="C2795" s="59">
        <v>0</v>
      </c>
      <c r="D2795" s="59">
        <v>2875995.9593319721</v>
      </c>
      <c r="E2795" s="77">
        <f t="shared" si="53"/>
        <v>13766217.629302008</v>
      </c>
    </row>
    <row r="2796" spans="1:5" x14ac:dyDescent="0.3">
      <c r="A2796" s="78">
        <v>2789</v>
      </c>
      <c r="B2796" s="58">
        <v>21415271.405144341</v>
      </c>
      <c r="C2796" s="59">
        <v>2421287.9910209272</v>
      </c>
      <c r="D2796" s="59">
        <v>3929182.0354070896</v>
      </c>
      <c r="E2796" s="77">
        <f t="shared" si="53"/>
        <v>27765741.431572355</v>
      </c>
    </row>
    <row r="2797" spans="1:5" x14ac:dyDescent="0.3">
      <c r="A2797" s="78">
        <v>2790</v>
      </c>
      <c r="B2797" s="58">
        <v>6664165.3065738603</v>
      </c>
      <c r="C2797" s="59">
        <v>18892125.903013896</v>
      </c>
      <c r="D2797" s="59">
        <v>3467855.3406947739</v>
      </c>
      <c r="E2797" s="77">
        <f t="shared" si="53"/>
        <v>29024146.55028253</v>
      </c>
    </row>
    <row r="2798" spans="1:5" x14ac:dyDescent="0.3">
      <c r="A2798" s="78">
        <v>2791</v>
      </c>
      <c r="B2798" s="58">
        <v>5245605.3436096106</v>
      </c>
      <c r="C2798" s="59">
        <v>16014772.594180064</v>
      </c>
      <c r="D2798" s="59">
        <v>5487701.0967466198</v>
      </c>
      <c r="E2798" s="77">
        <f t="shared" si="53"/>
        <v>26748079.034536295</v>
      </c>
    </row>
    <row r="2799" spans="1:5" x14ac:dyDescent="0.3">
      <c r="A2799" s="78">
        <v>2792</v>
      </c>
      <c r="B2799" s="58">
        <v>36878014.671367481</v>
      </c>
      <c r="C2799" s="59">
        <v>813758.73317733058</v>
      </c>
      <c r="D2799" s="59">
        <v>377662.28338366095</v>
      </c>
      <c r="E2799" s="77">
        <f t="shared" si="53"/>
        <v>38069435.687928475</v>
      </c>
    </row>
    <row r="2800" spans="1:5" x14ac:dyDescent="0.3">
      <c r="A2800" s="78">
        <v>2793</v>
      </c>
      <c r="B2800" s="58">
        <v>3491992.4266522536</v>
      </c>
      <c r="C2800" s="59">
        <v>16207099.555224368</v>
      </c>
      <c r="D2800" s="59">
        <v>93908.46650655102</v>
      </c>
      <c r="E2800" s="77">
        <f t="shared" si="53"/>
        <v>19793000.448383175</v>
      </c>
    </row>
    <row r="2801" spans="1:5" x14ac:dyDescent="0.3">
      <c r="A2801" s="78">
        <v>2794</v>
      </c>
      <c r="B2801" s="58">
        <v>6808502.5545788072</v>
      </c>
      <c r="C2801" s="59">
        <v>0</v>
      </c>
      <c r="D2801" s="59">
        <v>0</v>
      </c>
      <c r="E2801" s="77">
        <f t="shared" si="53"/>
        <v>6808502.5545788072</v>
      </c>
    </row>
    <row r="2802" spans="1:5" x14ac:dyDescent="0.3">
      <c r="A2802" s="78">
        <v>2795</v>
      </c>
      <c r="B2802" s="58">
        <v>15543633.368969478</v>
      </c>
      <c r="C2802" s="59">
        <v>3818449.4659299306</v>
      </c>
      <c r="D2802" s="59">
        <v>3388944.4814948873</v>
      </c>
      <c r="E2802" s="77">
        <f t="shared" si="53"/>
        <v>22751027.316394296</v>
      </c>
    </row>
    <row r="2803" spans="1:5" x14ac:dyDescent="0.3">
      <c r="A2803" s="78">
        <v>2796</v>
      </c>
      <c r="B2803" s="58">
        <v>4531683.4255118156</v>
      </c>
      <c r="C2803" s="59">
        <v>2293898.6978336363</v>
      </c>
      <c r="D2803" s="59">
        <v>290868.0434032784</v>
      </c>
      <c r="E2803" s="77">
        <f t="shared" si="53"/>
        <v>7116450.1667487295</v>
      </c>
    </row>
    <row r="2804" spans="1:5" x14ac:dyDescent="0.3">
      <c r="A2804" s="78">
        <v>2797</v>
      </c>
      <c r="B2804" s="58">
        <v>20024227.724562928</v>
      </c>
      <c r="C2804" s="59">
        <v>18283618.544713702</v>
      </c>
      <c r="D2804" s="59">
        <v>317406.93012093642</v>
      </c>
      <c r="E2804" s="77">
        <f t="shared" si="53"/>
        <v>38625253.199397571</v>
      </c>
    </row>
    <row r="2805" spans="1:5" x14ac:dyDescent="0.3">
      <c r="A2805" s="78">
        <v>2798</v>
      </c>
      <c r="B2805" s="58">
        <v>0</v>
      </c>
      <c r="C2805" s="59">
        <v>22033157.513151132</v>
      </c>
      <c r="D2805" s="59">
        <v>818768.65529741882</v>
      </c>
      <c r="E2805" s="77">
        <f t="shared" si="53"/>
        <v>22851926.168448549</v>
      </c>
    </row>
    <row r="2806" spans="1:5" x14ac:dyDescent="0.3">
      <c r="A2806" s="78">
        <v>2799</v>
      </c>
      <c r="B2806" s="58">
        <v>6534939.0326007009</v>
      </c>
      <c r="C2806" s="59">
        <v>7428965.7710172171</v>
      </c>
      <c r="D2806" s="59">
        <v>0</v>
      </c>
      <c r="E2806" s="77">
        <f t="shared" si="53"/>
        <v>13963904.803617917</v>
      </c>
    </row>
    <row r="2807" spans="1:5" x14ac:dyDescent="0.3">
      <c r="A2807" s="78">
        <v>2800</v>
      </c>
      <c r="B2807" s="58">
        <v>6369432.0632494353</v>
      </c>
      <c r="C2807" s="59">
        <v>5802273.4181777323</v>
      </c>
      <c r="D2807" s="59">
        <v>3022534.5301541435</v>
      </c>
      <c r="E2807" s="77">
        <f t="shared" si="53"/>
        <v>15194240.011581309</v>
      </c>
    </row>
    <row r="2808" spans="1:5" x14ac:dyDescent="0.3">
      <c r="A2808" s="78">
        <v>2801</v>
      </c>
      <c r="B2808" s="58">
        <v>4192863.9997471143</v>
      </c>
      <c r="C2808" s="59">
        <v>7992756.3168147514</v>
      </c>
      <c r="D2808" s="59">
        <v>0</v>
      </c>
      <c r="E2808" s="77">
        <f t="shared" si="53"/>
        <v>12185620.316561867</v>
      </c>
    </row>
    <row r="2809" spans="1:5" x14ac:dyDescent="0.3">
      <c r="A2809" s="78">
        <v>2802</v>
      </c>
      <c r="B2809" s="58">
        <v>12252769.486474745</v>
      </c>
      <c r="C2809" s="59">
        <v>6199119.0783475321</v>
      </c>
      <c r="D2809" s="59">
        <v>3610398.0955006932</v>
      </c>
      <c r="E2809" s="77">
        <f t="shared" si="53"/>
        <v>22062286.660322972</v>
      </c>
    </row>
    <row r="2810" spans="1:5" x14ac:dyDescent="0.3">
      <c r="A2810" s="78">
        <v>2803</v>
      </c>
      <c r="B2810" s="58">
        <v>3168206.8315643631</v>
      </c>
      <c r="C2810" s="59">
        <v>3302692.0927159386</v>
      </c>
      <c r="D2810" s="59">
        <v>1623212.7318347564</v>
      </c>
      <c r="E2810" s="77">
        <f t="shared" si="53"/>
        <v>8094111.6561150579</v>
      </c>
    </row>
    <row r="2811" spans="1:5" x14ac:dyDescent="0.3">
      <c r="A2811" s="78">
        <v>2804</v>
      </c>
      <c r="B2811" s="58">
        <v>4566909.515646399</v>
      </c>
      <c r="C2811" s="59">
        <v>6243625.4631224396</v>
      </c>
      <c r="D2811" s="59">
        <v>3259466.097475755</v>
      </c>
      <c r="E2811" s="77">
        <f t="shared" si="53"/>
        <v>14070001.076244593</v>
      </c>
    </row>
    <row r="2812" spans="1:5" x14ac:dyDescent="0.3">
      <c r="A2812" s="78">
        <v>2805</v>
      </c>
      <c r="B2812" s="58">
        <v>35686342.212675579</v>
      </c>
      <c r="C2812" s="59">
        <v>0</v>
      </c>
      <c r="D2812" s="59">
        <v>1838140.2469691187</v>
      </c>
      <c r="E2812" s="77">
        <f t="shared" si="53"/>
        <v>37524482.459644698</v>
      </c>
    </row>
    <row r="2813" spans="1:5" x14ac:dyDescent="0.3">
      <c r="A2813" s="78">
        <v>2806</v>
      </c>
      <c r="B2813" s="58">
        <v>1903829.542051523</v>
      </c>
      <c r="C2813" s="59">
        <v>4527467.4990201732</v>
      </c>
      <c r="D2813" s="59">
        <v>1678993.2685081267</v>
      </c>
      <c r="E2813" s="77">
        <f t="shared" si="53"/>
        <v>8110290.3095798232</v>
      </c>
    </row>
    <row r="2814" spans="1:5" x14ac:dyDescent="0.3">
      <c r="A2814" s="78">
        <v>2807</v>
      </c>
      <c r="B2814" s="58">
        <v>3224732.9374585915</v>
      </c>
      <c r="C2814" s="59">
        <v>10920553.923921257</v>
      </c>
      <c r="D2814" s="59">
        <v>0</v>
      </c>
      <c r="E2814" s="77">
        <f t="shared" si="53"/>
        <v>14145286.861379849</v>
      </c>
    </row>
    <row r="2815" spans="1:5" x14ac:dyDescent="0.3">
      <c r="A2815" s="78">
        <v>2808</v>
      </c>
      <c r="B2815" s="58">
        <v>8169735.567687002</v>
      </c>
      <c r="C2815" s="59">
        <v>8696619.2359414306</v>
      </c>
      <c r="D2815" s="59">
        <v>1102591.2135922834</v>
      </c>
      <c r="E2815" s="77">
        <f t="shared" si="53"/>
        <v>17968946.017220717</v>
      </c>
    </row>
    <row r="2816" spans="1:5" x14ac:dyDescent="0.3">
      <c r="A2816" s="78">
        <v>2809</v>
      </c>
      <c r="B2816" s="58">
        <v>2076980.8245450521</v>
      </c>
      <c r="C2816" s="59">
        <v>1038340.6998689712</v>
      </c>
      <c r="D2816" s="59">
        <v>0</v>
      </c>
      <c r="E2816" s="77">
        <f t="shared" si="53"/>
        <v>3115321.5244140234</v>
      </c>
    </row>
    <row r="2817" spans="1:5" x14ac:dyDescent="0.3">
      <c r="A2817" s="78">
        <v>2810</v>
      </c>
      <c r="B2817" s="58">
        <v>5365820.2215278838</v>
      </c>
      <c r="C2817" s="59">
        <v>6624532.9076051302</v>
      </c>
      <c r="D2817" s="59">
        <v>1961798.6595629021</v>
      </c>
      <c r="E2817" s="77">
        <f t="shared" si="53"/>
        <v>13952151.788695917</v>
      </c>
    </row>
    <row r="2818" spans="1:5" x14ac:dyDescent="0.3">
      <c r="A2818" s="78">
        <v>2811</v>
      </c>
      <c r="B2818" s="58">
        <v>1870458.8578525062</v>
      </c>
      <c r="C2818" s="59">
        <v>8252728.5135391857</v>
      </c>
      <c r="D2818" s="59">
        <v>556172.74185386533</v>
      </c>
      <c r="E2818" s="77">
        <f t="shared" si="53"/>
        <v>10679360.113245556</v>
      </c>
    </row>
    <row r="2819" spans="1:5" x14ac:dyDescent="0.3">
      <c r="A2819" s="78">
        <v>2812</v>
      </c>
      <c r="B2819" s="58">
        <v>25651105.200802971</v>
      </c>
      <c r="C2819" s="59">
        <v>0</v>
      </c>
      <c r="D2819" s="59">
        <v>0</v>
      </c>
      <c r="E2819" s="77">
        <f t="shared" si="53"/>
        <v>25651105.200802971</v>
      </c>
    </row>
    <row r="2820" spans="1:5" x14ac:dyDescent="0.3">
      <c r="A2820" s="78">
        <v>2813</v>
      </c>
      <c r="B2820" s="58">
        <v>2552054.2278686501</v>
      </c>
      <c r="C2820" s="59">
        <v>17096215.155625697</v>
      </c>
      <c r="D2820" s="59">
        <v>45788.917759278658</v>
      </c>
      <c r="E2820" s="77">
        <f t="shared" si="53"/>
        <v>19694058.301253624</v>
      </c>
    </row>
    <row r="2821" spans="1:5" x14ac:dyDescent="0.3">
      <c r="A2821" s="78">
        <v>2814</v>
      </c>
      <c r="B2821" s="58">
        <v>14525512.629022099</v>
      </c>
      <c r="C2821" s="59">
        <v>4661755.2460666951</v>
      </c>
      <c r="D2821" s="59">
        <v>227927.99679519978</v>
      </c>
      <c r="E2821" s="77">
        <f t="shared" si="53"/>
        <v>19415195.871883996</v>
      </c>
    </row>
    <row r="2822" spans="1:5" x14ac:dyDescent="0.3">
      <c r="A2822" s="78">
        <v>2815</v>
      </c>
      <c r="B2822" s="58">
        <v>8721693.7482706308</v>
      </c>
      <c r="C2822" s="59">
        <v>11950416.7828341</v>
      </c>
      <c r="D2822" s="59">
        <v>93976.578824148659</v>
      </c>
      <c r="E2822" s="77">
        <f t="shared" si="53"/>
        <v>20766087.109928876</v>
      </c>
    </row>
    <row r="2823" spans="1:5" x14ac:dyDescent="0.3">
      <c r="A2823" s="78">
        <v>2816</v>
      </c>
      <c r="B2823" s="58">
        <v>12452432.664318163</v>
      </c>
      <c r="C2823" s="59">
        <v>15327330.515884098</v>
      </c>
      <c r="D2823" s="59">
        <v>602542.11240818037</v>
      </c>
      <c r="E2823" s="77">
        <f t="shared" si="53"/>
        <v>28382305.29261044</v>
      </c>
    </row>
    <row r="2824" spans="1:5" x14ac:dyDescent="0.3">
      <c r="A2824" s="78">
        <v>2817</v>
      </c>
      <c r="B2824" s="58">
        <v>13982773.586535171</v>
      </c>
      <c r="C2824" s="59">
        <v>18780544.034229368</v>
      </c>
      <c r="D2824" s="59">
        <v>1902928.8535451205</v>
      </c>
      <c r="E2824" s="77">
        <f t="shared" si="53"/>
        <v>34666246.47430966</v>
      </c>
    </row>
    <row r="2825" spans="1:5" x14ac:dyDescent="0.3">
      <c r="A2825" s="78">
        <v>2818</v>
      </c>
      <c r="B2825" s="58">
        <v>2953143.3048051237</v>
      </c>
      <c r="C2825" s="59">
        <v>3901093.5243928568</v>
      </c>
      <c r="D2825" s="59">
        <v>636897.55740891816</v>
      </c>
      <c r="E2825" s="77">
        <f t="shared" ref="E2825:E2888" si="54">SUM(B2825:D2825)</f>
        <v>7491134.3866068982</v>
      </c>
    </row>
    <row r="2826" spans="1:5" x14ac:dyDescent="0.3">
      <c r="A2826" s="78">
        <v>2819</v>
      </c>
      <c r="B2826" s="58">
        <v>5986485.8331628628</v>
      </c>
      <c r="C2826" s="59">
        <v>11848027.400718905</v>
      </c>
      <c r="D2826" s="59">
        <v>1425425.2658031792</v>
      </c>
      <c r="E2826" s="77">
        <f t="shared" si="54"/>
        <v>19259938.499684948</v>
      </c>
    </row>
    <row r="2827" spans="1:5" x14ac:dyDescent="0.3">
      <c r="A2827" s="78">
        <v>2820</v>
      </c>
      <c r="B2827" s="58">
        <v>2291796.2452332447</v>
      </c>
      <c r="C2827" s="59">
        <v>5949905.8312103748</v>
      </c>
      <c r="D2827" s="59">
        <v>1391693.3535631478</v>
      </c>
      <c r="E2827" s="77">
        <f t="shared" si="54"/>
        <v>9633395.4300067686</v>
      </c>
    </row>
    <row r="2828" spans="1:5" x14ac:dyDescent="0.3">
      <c r="A2828" s="78">
        <v>2821</v>
      </c>
      <c r="B2828" s="58">
        <v>817489.78934230341</v>
      </c>
      <c r="C2828" s="59">
        <v>2855597.3419223381</v>
      </c>
      <c r="D2828" s="59">
        <v>179545.13137735293</v>
      </c>
      <c r="E2828" s="77">
        <f t="shared" si="54"/>
        <v>3852632.2626419943</v>
      </c>
    </row>
    <row r="2829" spans="1:5" x14ac:dyDescent="0.3">
      <c r="A2829" s="78">
        <v>2822</v>
      </c>
      <c r="B2829" s="58">
        <v>5448245.9092182592</v>
      </c>
      <c r="C2829" s="59">
        <v>1249936.3020209484</v>
      </c>
      <c r="D2829" s="59">
        <v>350142.94342031097</v>
      </c>
      <c r="E2829" s="77">
        <f t="shared" si="54"/>
        <v>7048325.154659519</v>
      </c>
    </row>
    <row r="2830" spans="1:5" x14ac:dyDescent="0.3">
      <c r="A2830" s="78">
        <v>2823</v>
      </c>
      <c r="B2830" s="58">
        <v>4538352.4777849298</v>
      </c>
      <c r="C2830" s="59">
        <v>8816823.8705794737</v>
      </c>
      <c r="D2830" s="59">
        <v>0</v>
      </c>
      <c r="E2830" s="77">
        <f t="shared" si="54"/>
        <v>13355176.348364403</v>
      </c>
    </row>
    <row r="2831" spans="1:5" x14ac:dyDescent="0.3">
      <c r="A2831" s="78">
        <v>2824</v>
      </c>
      <c r="B2831" s="58">
        <v>6374044.1654606778</v>
      </c>
      <c r="C2831" s="59">
        <v>0</v>
      </c>
      <c r="D2831" s="59">
        <v>4798331.6564266374</v>
      </c>
      <c r="E2831" s="77">
        <f t="shared" si="54"/>
        <v>11172375.821887314</v>
      </c>
    </row>
    <row r="2832" spans="1:5" x14ac:dyDescent="0.3">
      <c r="A2832" s="78">
        <v>2825</v>
      </c>
      <c r="B2832" s="58">
        <v>7156442.4387352522</v>
      </c>
      <c r="C2832" s="59">
        <v>2863327.2427000278</v>
      </c>
      <c r="D2832" s="59">
        <v>36427.74021990296</v>
      </c>
      <c r="E2832" s="77">
        <f t="shared" si="54"/>
        <v>10056197.421655182</v>
      </c>
    </row>
    <row r="2833" spans="1:5" x14ac:dyDescent="0.3">
      <c r="A2833" s="78">
        <v>2826</v>
      </c>
      <c r="B2833" s="58">
        <v>13369517.955249295</v>
      </c>
      <c r="C2833" s="59">
        <v>23980180.00683539</v>
      </c>
      <c r="D2833" s="59">
        <v>4797483.2419865392</v>
      </c>
      <c r="E2833" s="77">
        <f t="shared" si="54"/>
        <v>42147181.204071224</v>
      </c>
    </row>
    <row r="2834" spans="1:5" x14ac:dyDescent="0.3">
      <c r="A2834" s="78">
        <v>2827</v>
      </c>
      <c r="B2834" s="58">
        <v>8197316.2008030498</v>
      </c>
      <c r="C2834" s="59">
        <v>4078746.8602751037</v>
      </c>
      <c r="D2834" s="59">
        <v>1743746.7473672207</v>
      </c>
      <c r="E2834" s="77">
        <f t="shared" si="54"/>
        <v>14019809.808445374</v>
      </c>
    </row>
    <row r="2835" spans="1:5" x14ac:dyDescent="0.3">
      <c r="A2835" s="78">
        <v>2828</v>
      </c>
      <c r="B2835" s="58">
        <v>6198138.7478114357</v>
      </c>
      <c r="C2835" s="59">
        <v>0</v>
      </c>
      <c r="D2835" s="59">
        <v>2776083.6538448189</v>
      </c>
      <c r="E2835" s="77">
        <f t="shared" si="54"/>
        <v>8974222.4016562551</v>
      </c>
    </row>
    <row r="2836" spans="1:5" x14ac:dyDescent="0.3">
      <c r="A2836" s="78">
        <v>2829</v>
      </c>
      <c r="B2836" s="58">
        <v>6147594.3760316083</v>
      </c>
      <c r="C2836" s="59">
        <v>10765006.478793753</v>
      </c>
      <c r="D2836" s="59">
        <v>477935.17601897562</v>
      </c>
      <c r="E2836" s="77">
        <f t="shared" si="54"/>
        <v>17390536.030844338</v>
      </c>
    </row>
    <row r="2837" spans="1:5" x14ac:dyDescent="0.3">
      <c r="A2837" s="78">
        <v>2830</v>
      </c>
      <c r="B2837" s="58">
        <v>7813915.3073433843</v>
      </c>
      <c r="C2837" s="59">
        <v>1594066.4399228683</v>
      </c>
      <c r="D2837" s="59">
        <v>755043.38242556376</v>
      </c>
      <c r="E2837" s="77">
        <f t="shared" si="54"/>
        <v>10163025.129691815</v>
      </c>
    </row>
    <row r="2838" spans="1:5" x14ac:dyDescent="0.3">
      <c r="A2838" s="78">
        <v>2831</v>
      </c>
      <c r="B2838" s="58">
        <v>5200714.3990092408</v>
      </c>
      <c r="C2838" s="59">
        <v>0</v>
      </c>
      <c r="D2838" s="59">
        <v>0</v>
      </c>
      <c r="E2838" s="77">
        <f t="shared" si="54"/>
        <v>5200714.3990092408</v>
      </c>
    </row>
    <row r="2839" spans="1:5" x14ac:dyDescent="0.3">
      <c r="A2839" s="78">
        <v>2832</v>
      </c>
      <c r="B2839" s="58">
        <v>9969693.8129850887</v>
      </c>
      <c r="C2839" s="59">
        <v>17731718.645432431</v>
      </c>
      <c r="D2839" s="59">
        <v>3903305.6105992091</v>
      </c>
      <c r="E2839" s="77">
        <f t="shared" si="54"/>
        <v>31604718.069016729</v>
      </c>
    </row>
    <row r="2840" spans="1:5" x14ac:dyDescent="0.3">
      <c r="A2840" s="78">
        <v>2833</v>
      </c>
      <c r="B2840" s="58">
        <v>8186862.6936637517</v>
      </c>
      <c r="C2840" s="59">
        <v>8169343.8495931625</v>
      </c>
      <c r="D2840" s="59">
        <v>6546885.56482324</v>
      </c>
      <c r="E2840" s="77">
        <f t="shared" si="54"/>
        <v>22903092.108080156</v>
      </c>
    </row>
    <row r="2841" spans="1:5" x14ac:dyDescent="0.3">
      <c r="A2841" s="78">
        <v>2834</v>
      </c>
      <c r="B2841" s="58">
        <v>2173079.7104581371</v>
      </c>
      <c r="C2841" s="59">
        <v>12304432.890807547</v>
      </c>
      <c r="D2841" s="59">
        <v>498683.42627212551</v>
      </c>
      <c r="E2841" s="77">
        <f t="shared" si="54"/>
        <v>14976196.02753781</v>
      </c>
    </row>
    <row r="2842" spans="1:5" x14ac:dyDescent="0.3">
      <c r="A2842" s="78">
        <v>2835</v>
      </c>
      <c r="B2842" s="58">
        <v>4699659.3423211807</v>
      </c>
      <c r="C2842" s="59">
        <v>0</v>
      </c>
      <c r="D2842" s="59">
        <v>21039808.903458063</v>
      </c>
      <c r="E2842" s="77">
        <f t="shared" si="54"/>
        <v>25739468.245779242</v>
      </c>
    </row>
    <row r="2843" spans="1:5" x14ac:dyDescent="0.3">
      <c r="A2843" s="78">
        <v>2836</v>
      </c>
      <c r="B2843" s="58">
        <v>2518450.1856253305</v>
      </c>
      <c r="C2843" s="59">
        <v>1741966.8781015694</v>
      </c>
      <c r="D2843" s="59">
        <v>599360.63751817192</v>
      </c>
      <c r="E2843" s="77">
        <f t="shared" si="54"/>
        <v>4859777.7012450723</v>
      </c>
    </row>
    <row r="2844" spans="1:5" x14ac:dyDescent="0.3">
      <c r="A2844" s="78">
        <v>2837</v>
      </c>
      <c r="B2844" s="58">
        <v>15540505.630306978</v>
      </c>
      <c r="C2844" s="59">
        <v>0</v>
      </c>
      <c r="D2844" s="59">
        <v>296699.39604180766</v>
      </c>
      <c r="E2844" s="77">
        <f t="shared" si="54"/>
        <v>15837205.026348785</v>
      </c>
    </row>
    <row r="2845" spans="1:5" x14ac:dyDescent="0.3">
      <c r="A2845" s="78">
        <v>2838</v>
      </c>
      <c r="B2845" s="58">
        <v>1962772.2239185718</v>
      </c>
      <c r="C2845" s="59">
        <v>4609951.1736832149</v>
      </c>
      <c r="D2845" s="59">
        <v>1527584.7569947136</v>
      </c>
      <c r="E2845" s="77">
        <f t="shared" si="54"/>
        <v>8100308.1545965001</v>
      </c>
    </row>
    <row r="2846" spans="1:5" x14ac:dyDescent="0.3">
      <c r="A2846" s="78">
        <v>2839</v>
      </c>
      <c r="B2846" s="58">
        <v>3632424.3373163603</v>
      </c>
      <c r="C2846" s="59">
        <v>3556840.9444486722</v>
      </c>
      <c r="D2846" s="59">
        <v>1826530.7817719812</v>
      </c>
      <c r="E2846" s="77">
        <f t="shared" si="54"/>
        <v>9015796.0635370128</v>
      </c>
    </row>
    <row r="2847" spans="1:5" x14ac:dyDescent="0.3">
      <c r="A2847" s="78">
        <v>2840</v>
      </c>
      <c r="B2847" s="58">
        <v>8020175.921611066</v>
      </c>
      <c r="C2847" s="59">
        <v>277632.59828544385</v>
      </c>
      <c r="D2847" s="59">
        <v>4618430.3393483069</v>
      </c>
      <c r="E2847" s="77">
        <f t="shared" si="54"/>
        <v>12916238.859244816</v>
      </c>
    </row>
    <row r="2848" spans="1:5" x14ac:dyDescent="0.3">
      <c r="A2848" s="78">
        <v>2841</v>
      </c>
      <c r="B2848" s="58">
        <v>6267605.5539179454</v>
      </c>
      <c r="C2848" s="59">
        <v>4793690.4598356364</v>
      </c>
      <c r="D2848" s="59">
        <v>999407.79067189316</v>
      </c>
      <c r="E2848" s="77">
        <f t="shared" si="54"/>
        <v>12060703.804425474</v>
      </c>
    </row>
    <row r="2849" spans="1:5" x14ac:dyDescent="0.3">
      <c r="A2849" s="78">
        <v>2842</v>
      </c>
      <c r="B2849" s="58">
        <v>2013843.7768758978</v>
      </c>
      <c r="C2849" s="59">
        <v>11266553.662163425</v>
      </c>
      <c r="D2849" s="59">
        <v>10148075.453213133</v>
      </c>
      <c r="E2849" s="77">
        <f t="shared" si="54"/>
        <v>23428472.892252456</v>
      </c>
    </row>
    <row r="2850" spans="1:5" x14ac:dyDescent="0.3">
      <c r="A2850" s="78">
        <v>2843</v>
      </c>
      <c r="B2850" s="58">
        <v>16414898.201503813</v>
      </c>
      <c r="C2850" s="59">
        <v>8214621.3087614104</v>
      </c>
      <c r="D2850" s="59">
        <v>2693869.4898766284</v>
      </c>
      <c r="E2850" s="77">
        <f t="shared" si="54"/>
        <v>27323389.000141852</v>
      </c>
    </row>
    <row r="2851" spans="1:5" x14ac:dyDescent="0.3">
      <c r="A2851" s="78">
        <v>2844</v>
      </c>
      <c r="B2851" s="58">
        <v>5434679.5659402153</v>
      </c>
      <c r="C2851" s="59">
        <v>22176204.097042389</v>
      </c>
      <c r="D2851" s="59">
        <v>191602.30046123103</v>
      </c>
      <c r="E2851" s="77">
        <f t="shared" si="54"/>
        <v>27802485.963443838</v>
      </c>
    </row>
    <row r="2852" spans="1:5" x14ac:dyDescent="0.3">
      <c r="A2852" s="78">
        <v>2845</v>
      </c>
      <c r="B2852" s="58">
        <v>4064615.0743683623</v>
      </c>
      <c r="C2852" s="59">
        <v>0</v>
      </c>
      <c r="D2852" s="59">
        <v>286309.0657643656</v>
      </c>
      <c r="E2852" s="77">
        <f t="shared" si="54"/>
        <v>4350924.140132728</v>
      </c>
    </row>
    <row r="2853" spans="1:5" x14ac:dyDescent="0.3">
      <c r="A2853" s="78">
        <v>2846</v>
      </c>
      <c r="B2853" s="58">
        <v>275917.61927730101</v>
      </c>
      <c r="C2853" s="59">
        <v>4107520.8462696332</v>
      </c>
      <c r="D2853" s="59">
        <v>686639.76814432547</v>
      </c>
      <c r="E2853" s="77">
        <f t="shared" si="54"/>
        <v>5070078.2336912593</v>
      </c>
    </row>
    <row r="2854" spans="1:5" x14ac:dyDescent="0.3">
      <c r="A2854" s="78">
        <v>2847</v>
      </c>
      <c r="B2854" s="58">
        <v>11460753.512840815</v>
      </c>
      <c r="C2854" s="59">
        <v>12204513.44686153</v>
      </c>
      <c r="D2854" s="59">
        <v>3575103.5116860983</v>
      </c>
      <c r="E2854" s="77">
        <f t="shared" si="54"/>
        <v>27240370.471388441</v>
      </c>
    </row>
    <row r="2855" spans="1:5" x14ac:dyDescent="0.3">
      <c r="A2855" s="78">
        <v>2848</v>
      </c>
      <c r="B2855" s="58">
        <v>5127065.3676741375</v>
      </c>
      <c r="C2855" s="59">
        <v>7604490.9896933949</v>
      </c>
      <c r="D2855" s="59">
        <v>2672655.9481916516</v>
      </c>
      <c r="E2855" s="77">
        <f t="shared" si="54"/>
        <v>15404212.305559184</v>
      </c>
    </row>
    <row r="2856" spans="1:5" x14ac:dyDescent="0.3">
      <c r="A2856" s="78">
        <v>2849</v>
      </c>
      <c r="B2856" s="58">
        <v>1041363.0124022366</v>
      </c>
      <c r="C2856" s="59">
        <v>5471755.9243777059</v>
      </c>
      <c r="D2856" s="59">
        <v>307691.28014524921</v>
      </c>
      <c r="E2856" s="77">
        <f t="shared" si="54"/>
        <v>6820810.2169251917</v>
      </c>
    </row>
    <row r="2857" spans="1:5" x14ac:dyDescent="0.3">
      <c r="A2857" s="78">
        <v>2850</v>
      </c>
      <c r="B2857" s="58">
        <v>16028293.085624209</v>
      </c>
      <c r="C2857" s="59">
        <v>6218711.4655054267</v>
      </c>
      <c r="D2857" s="59">
        <v>130012.01294221659</v>
      </c>
      <c r="E2857" s="77">
        <f t="shared" si="54"/>
        <v>22377016.564071853</v>
      </c>
    </row>
    <row r="2858" spans="1:5" x14ac:dyDescent="0.3">
      <c r="A2858" s="78">
        <v>2851</v>
      </c>
      <c r="B2858" s="58">
        <v>1994195.8527633618</v>
      </c>
      <c r="C2858" s="59">
        <v>0</v>
      </c>
      <c r="D2858" s="59">
        <v>5202179.7839443581</v>
      </c>
      <c r="E2858" s="77">
        <f t="shared" si="54"/>
        <v>7196375.6367077194</v>
      </c>
    </row>
    <row r="2859" spans="1:5" x14ac:dyDescent="0.3">
      <c r="A2859" s="78">
        <v>2852</v>
      </c>
      <c r="B2859" s="58">
        <v>5576566.3314291341</v>
      </c>
      <c r="C2859" s="59">
        <v>0</v>
      </c>
      <c r="D2859" s="59">
        <v>0</v>
      </c>
      <c r="E2859" s="77">
        <f t="shared" si="54"/>
        <v>5576566.3314291341</v>
      </c>
    </row>
    <row r="2860" spans="1:5" x14ac:dyDescent="0.3">
      <c r="A2860" s="78">
        <v>2853</v>
      </c>
      <c r="B2860" s="58">
        <v>10801812.848395608</v>
      </c>
      <c r="C2860" s="59">
        <v>5810224.4732843535</v>
      </c>
      <c r="D2860" s="59">
        <v>373239.31653716968</v>
      </c>
      <c r="E2860" s="77">
        <f t="shared" si="54"/>
        <v>16985276.638217129</v>
      </c>
    </row>
    <row r="2861" spans="1:5" x14ac:dyDescent="0.3">
      <c r="A2861" s="78">
        <v>2854</v>
      </c>
      <c r="B2861" s="58">
        <v>4259735.8212691005</v>
      </c>
      <c r="C2861" s="59">
        <v>3629651.1256961003</v>
      </c>
      <c r="D2861" s="59">
        <v>1159893.6374317536</v>
      </c>
      <c r="E2861" s="77">
        <f t="shared" si="54"/>
        <v>9049280.5843969546</v>
      </c>
    </row>
    <row r="2862" spans="1:5" x14ac:dyDescent="0.3">
      <c r="A2862" s="78">
        <v>2855</v>
      </c>
      <c r="B2862" s="58">
        <v>3020241.9595333515</v>
      </c>
      <c r="C2862" s="59">
        <v>6043049.3005133532</v>
      </c>
      <c r="D2862" s="59">
        <v>1440728.8021092569</v>
      </c>
      <c r="E2862" s="77">
        <f t="shared" si="54"/>
        <v>10504020.062155962</v>
      </c>
    </row>
    <row r="2863" spans="1:5" x14ac:dyDescent="0.3">
      <c r="A2863" s="78">
        <v>2856</v>
      </c>
      <c r="B2863" s="58">
        <v>3149295.2531149983</v>
      </c>
      <c r="C2863" s="59">
        <v>7590000.942870412</v>
      </c>
      <c r="D2863" s="59">
        <v>9224708.1767788213</v>
      </c>
      <c r="E2863" s="77">
        <f t="shared" si="54"/>
        <v>19964004.37276423</v>
      </c>
    </row>
    <row r="2864" spans="1:5" x14ac:dyDescent="0.3">
      <c r="A2864" s="78">
        <v>2857</v>
      </c>
      <c r="B2864" s="58">
        <v>1737503.9131194991</v>
      </c>
      <c r="C2864" s="59">
        <v>30337078.520681094</v>
      </c>
      <c r="D2864" s="59">
        <v>193701.67133010214</v>
      </c>
      <c r="E2864" s="77">
        <f t="shared" si="54"/>
        <v>32268284.105130695</v>
      </c>
    </row>
    <row r="2865" spans="1:5" x14ac:dyDescent="0.3">
      <c r="A2865" s="78">
        <v>2858</v>
      </c>
      <c r="B2865" s="58">
        <v>18452140.308542829</v>
      </c>
      <c r="C2865" s="59">
        <v>8774089.3244486079</v>
      </c>
      <c r="D2865" s="59">
        <v>2414226.409230446</v>
      </c>
      <c r="E2865" s="77">
        <f t="shared" si="54"/>
        <v>29640456.042221881</v>
      </c>
    </row>
    <row r="2866" spans="1:5" x14ac:dyDescent="0.3">
      <c r="A2866" s="78">
        <v>2859</v>
      </c>
      <c r="B2866" s="58">
        <v>12782042.115499977</v>
      </c>
      <c r="C2866" s="59">
        <v>14308326.281195788</v>
      </c>
      <c r="D2866" s="59">
        <v>0</v>
      </c>
      <c r="E2866" s="77">
        <f t="shared" si="54"/>
        <v>27090368.396695763</v>
      </c>
    </row>
    <row r="2867" spans="1:5" x14ac:dyDescent="0.3">
      <c r="A2867" s="78">
        <v>2860</v>
      </c>
      <c r="B2867" s="58">
        <v>27175353.094744608</v>
      </c>
      <c r="C2867" s="59">
        <v>19237114.465155885</v>
      </c>
      <c r="D2867" s="59">
        <v>302131.46542231907</v>
      </c>
      <c r="E2867" s="77">
        <f t="shared" si="54"/>
        <v>46714599.02532281</v>
      </c>
    </row>
    <row r="2868" spans="1:5" x14ac:dyDescent="0.3">
      <c r="A2868" s="78">
        <v>2861</v>
      </c>
      <c r="B2868" s="58">
        <v>825941.20067507785</v>
      </c>
      <c r="C2868" s="59">
        <v>0</v>
      </c>
      <c r="D2868" s="59">
        <v>10068733.718032097</v>
      </c>
      <c r="E2868" s="77">
        <f t="shared" si="54"/>
        <v>10894674.918707175</v>
      </c>
    </row>
    <row r="2869" spans="1:5" x14ac:dyDescent="0.3">
      <c r="A2869" s="78">
        <v>2862</v>
      </c>
      <c r="B2869" s="58">
        <v>4743428.4381010793</v>
      </c>
      <c r="C2869" s="59">
        <v>5007846.210549064</v>
      </c>
      <c r="D2869" s="59">
        <v>1770850.4863347618</v>
      </c>
      <c r="E2869" s="77">
        <f t="shared" si="54"/>
        <v>11522125.134984905</v>
      </c>
    </row>
    <row r="2870" spans="1:5" x14ac:dyDescent="0.3">
      <c r="A2870" s="78">
        <v>2863</v>
      </c>
      <c r="B2870" s="58">
        <v>1312251.1041666241</v>
      </c>
      <c r="C2870" s="59">
        <v>8662185.6625697445</v>
      </c>
      <c r="D2870" s="59">
        <v>477406.82843814959</v>
      </c>
      <c r="E2870" s="77">
        <f t="shared" si="54"/>
        <v>10451843.595174519</v>
      </c>
    </row>
    <row r="2871" spans="1:5" x14ac:dyDescent="0.3">
      <c r="A2871" s="78">
        <v>2864</v>
      </c>
      <c r="B2871" s="58">
        <v>4996272.7563002957</v>
      </c>
      <c r="C2871" s="59">
        <v>9620313.0384850502</v>
      </c>
      <c r="D2871" s="59">
        <v>3267492.7117129774</v>
      </c>
      <c r="E2871" s="77">
        <f t="shared" si="54"/>
        <v>17884078.506498326</v>
      </c>
    </row>
    <row r="2872" spans="1:5" x14ac:dyDescent="0.3">
      <c r="A2872" s="78">
        <v>2865</v>
      </c>
      <c r="B2872" s="58">
        <v>497392.85684720479</v>
      </c>
      <c r="C2872" s="59">
        <v>2511750.0240939981</v>
      </c>
      <c r="D2872" s="59">
        <v>297114.66653718101</v>
      </c>
      <c r="E2872" s="77">
        <f t="shared" si="54"/>
        <v>3306257.5474783839</v>
      </c>
    </row>
    <row r="2873" spans="1:5" x14ac:dyDescent="0.3">
      <c r="A2873" s="78">
        <v>2866</v>
      </c>
      <c r="B2873" s="58">
        <v>7318637.3292414509</v>
      </c>
      <c r="C2873" s="59">
        <v>1077339.05135848</v>
      </c>
      <c r="D2873" s="59">
        <v>2413637.6412656158</v>
      </c>
      <c r="E2873" s="77">
        <f t="shared" si="54"/>
        <v>10809614.021865547</v>
      </c>
    </row>
    <row r="2874" spans="1:5" x14ac:dyDescent="0.3">
      <c r="A2874" s="78">
        <v>2867</v>
      </c>
      <c r="B2874" s="58">
        <v>7783561.5721921213</v>
      </c>
      <c r="C2874" s="59">
        <v>1437555.4141028943</v>
      </c>
      <c r="D2874" s="59">
        <v>5288154.383129728</v>
      </c>
      <c r="E2874" s="77">
        <f t="shared" si="54"/>
        <v>14509271.369424742</v>
      </c>
    </row>
    <row r="2875" spans="1:5" x14ac:dyDescent="0.3">
      <c r="A2875" s="78">
        <v>2868</v>
      </c>
      <c r="B2875" s="58">
        <v>7046155.620003026</v>
      </c>
      <c r="C2875" s="59">
        <v>9341737.979555862</v>
      </c>
      <c r="D2875" s="59">
        <v>561549.59145410592</v>
      </c>
      <c r="E2875" s="77">
        <f t="shared" si="54"/>
        <v>16949443.191012993</v>
      </c>
    </row>
    <row r="2876" spans="1:5" x14ac:dyDescent="0.3">
      <c r="A2876" s="78">
        <v>2869</v>
      </c>
      <c r="B2876" s="58">
        <v>2939419.1662812294</v>
      </c>
      <c r="C2876" s="59">
        <v>23997475.691204272</v>
      </c>
      <c r="D2876" s="59">
        <v>3296513.3452444593</v>
      </c>
      <c r="E2876" s="77">
        <f t="shared" si="54"/>
        <v>30233408.202729963</v>
      </c>
    </row>
    <row r="2877" spans="1:5" x14ac:dyDescent="0.3">
      <c r="A2877" s="78">
        <v>2870</v>
      </c>
      <c r="B2877" s="58">
        <v>15083557.682770509</v>
      </c>
      <c r="C2877" s="59">
        <v>4563510.1314243432</v>
      </c>
      <c r="D2877" s="59">
        <v>458137.44873513217</v>
      </c>
      <c r="E2877" s="77">
        <f t="shared" si="54"/>
        <v>20105205.262929983</v>
      </c>
    </row>
    <row r="2878" spans="1:5" x14ac:dyDescent="0.3">
      <c r="A2878" s="78">
        <v>2871</v>
      </c>
      <c r="B2878" s="58">
        <v>17040068.4900821</v>
      </c>
      <c r="C2878" s="59">
        <v>589746.8148359016</v>
      </c>
      <c r="D2878" s="59">
        <v>1301908.1392561875</v>
      </c>
      <c r="E2878" s="77">
        <f t="shared" si="54"/>
        <v>18931723.444174189</v>
      </c>
    </row>
    <row r="2879" spans="1:5" x14ac:dyDescent="0.3">
      <c r="A2879" s="78">
        <v>2872</v>
      </c>
      <c r="B2879" s="58">
        <v>765615.09236201853</v>
      </c>
      <c r="C2879" s="59">
        <v>0</v>
      </c>
      <c r="D2879" s="59">
        <v>0</v>
      </c>
      <c r="E2879" s="77">
        <f t="shared" si="54"/>
        <v>765615.09236201853</v>
      </c>
    </row>
    <row r="2880" spans="1:5" x14ac:dyDescent="0.3">
      <c r="A2880" s="78">
        <v>2873</v>
      </c>
      <c r="B2880" s="58">
        <v>8158690.6642949861</v>
      </c>
      <c r="C2880" s="59">
        <v>8263080.9046499999</v>
      </c>
      <c r="D2880" s="59">
        <v>1435114.9392933161</v>
      </c>
      <c r="E2880" s="77">
        <f t="shared" si="54"/>
        <v>17856886.508238304</v>
      </c>
    </row>
    <row r="2881" spans="1:5" x14ac:dyDescent="0.3">
      <c r="A2881" s="78">
        <v>2874</v>
      </c>
      <c r="B2881" s="58">
        <v>9662816.9113178216</v>
      </c>
      <c r="C2881" s="59">
        <v>11605714.443179313</v>
      </c>
      <c r="D2881" s="59">
        <v>1732270.614348216</v>
      </c>
      <c r="E2881" s="77">
        <f t="shared" si="54"/>
        <v>23000801.968845353</v>
      </c>
    </row>
    <row r="2882" spans="1:5" x14ac:dyDescent="0.3">
      <c r="A2882" s="78">
        <v>2875</v>
      </c>
      <c r="B2882" s="58">
        <v>8093851.9258012911</v>
      </c>
      <c r="C2882" s="59">
        <v>8134732.7439922318</v>
      </c>
      <c r="D2882" s="59">
        <v>271982.37494902383</v>
      </c>
      <c r="E2882" s="77">
        <f t="shared" si="54"/>
        <v>16500567.044742547</v>
      </c>
    </row>
    <row r="2883" spans="1:5" x14ac:dyDescent="0.3">
      <c r="A2883" s="78">
        <v>2876</v>
      </c>
      <c r="B2883" s="58">
        <v>29214576.733211789</v>
      </c>
      <c r="C2883" s="59">
        <v>4777002.8366798311</v>
      </c>
      <c r="D2883" s="59">
        <v>891530.68044504116</v>
      </c>
      <c r="E2883" s="77">
        <f t="shared" si="54"/>
        <v>34883110.250336654</v>
      </c>
    </row>
    <row r="2884" spans="1:5" x14ac:dyDescent="0.3">
      <c r="A2884" s="78">
        <v>2877</v>
      </c>
      <c r="B2884" s="58">
        <v>8287340.32648536</v>
      </c>
      <c r="C2884" s="59">
        <v>0</v>
      </c>
      <c r="D2884" s="59">
        <v>872787.62417049822</v>
      </c>
      <c r="E2884" s="77">
        <f t="shared" si="54"/>
        <v>9160127.950655859</v>
      </c>
    </row>
    <row r="2885" spans="1:5" x14ac:dyDescent="0.3">
      <c r="A2885" s="78">
        <v>2878</v>
      </c>
      <c r="B2885" s="58">
        <v>19921983.169796821</v>
      </c>
      <c r="C2885" s="59">
        <v>14384437.524182254</v>
      </c>
      <c r="D2885" s="59">
        <v>1695959.109083218</v>
      </c>
      <c r="E2885" s="77">
        <f t="shared" si="54"/>
        <v>36002379.803062297</v>
      </c>
    </row>
    <row r="2886" spans="1:5" x14ac:dyDescent="0.3">
      <c r="A2886" s="78">
        <v>2879</v>
      </c>
      <c r="B2886" s="58">
        <v>9187548.7803439088</v>
      </c>
      <c r="C2886" s="59">
        <v>7770733.2930439264</v>
      </c>
      <c r="D2886" s="59">
        <v>0</v>
      </c>
      <c r="E2886" s="77">
        <f t="shared" si="54"/>
        <v>16958282.073387835</v>
      </c>
    </row>
    <row r="2887" spans="1:5" x14ac:dyDescent="0.3">
      <c r="A2887" s="78">
        <v>2880</v>
      </c>
      <c r="B2887" s="58">
        <v>15821534.575500848</v>
      </c>
      <c r="C2887" s="59">
        <v>14981269.254172552</v>
      </c>
      <c r="D2887" s="59">
        <v>263560.4943990506</v>
      </c>
      <c r="E2887" s="77">
        <f t="shared" si="54"/>
        <v>31066364.324072454</v>
      </c>
    </row>
    <row r="2888" spans="1:5" x14ac:dyDescent="0.3">
      <c r="A2888" s="78">
        <v>2881</v>
      </c>
      <c r="B2888" s="58">
        <v>4094018.7162049967</v>
      </c>
      <c r="C2888" s="59">
        <v>1613173.6130291075</v>
      </c>
      <c r="D2888" s="59">
        <v>406021.30804158974</v>
      </c>
      <c r="E2888" s="77">
        <f t="shared" si="54"/>
        <v>6113213.6372756939</v>
      </c>
    </row>
    <row r="2889" spans="1:5" x14ac:dyDescent="0.3">
      <c r="A2889" s="78">
        <v>2882</v>
      </c>
      <c r="B2889" s="58">
        <v>15656743.224744361</v>
      </c>
      <c r="C2889" s="59">
        <v>29334632.113035206</v>
      </c>
      <c r="D2889" s="59">
        <v>3558290.3597532441</v>
      </c>
      <c r="E2889" s="77">
        <f t="shared" ref="E2889:E2952" si="55">SUM(B2889:D2889)</f>
        <v>48549665.69753281</v>
      </c>
    </row>
    <row r="2890" spans="1:5" x14ac:dyDescent="0.3">
      <c r="A2890" s="78">
        <v>2883</v>
      </c>
      <c r="B2890" s="58">
        <v>9782519.7895484976</v>
      </c>
      <c r="C2890" s="59">
        <v>3802577.0141401733</v>
      </c>
      <c r="D2890" s="59">
        <v>559761.31165648391</v>
      </c>
      <c r="E2890" s="77">
        <f t="shared" si="55"/>
        <v>14144858.115345156</v>
      </c>
    </row>
    <row r="2891" spans="1:5" x14ac:dyDescent="0.3">
      <c r="A2891" s="78">
        <v>2884</v>
      </c>
      <c r="B2891" s="58">
        <v>1277488.863064629</v>
      </c>
      <c r="C2891" s="59">
        <v>2893835.521779418</v>
      </c>
      <c r="D2891" s="59">
        <v>975446.17194617982</v>
      </c>
      <c r="E2891" s="77">
        <f t="shared" si="55"/>
        <v>5146770.5567902271</v>
      </c>
    </row>
    <row r="2892" spans="1:5" x14ac:dyDescent="0.3">
      <c r="A2892" s="78">
        <v>2885</v>
      </c>
      <c r="B2892" s="58">
        <v>15417171.252298782</v>
      </c>
      <c r="C2892" s="59">
        <v>16834978.840043958</v>
      </c>
      <c r="D2892" s="59">
        <v>2108318.4371799724</v>
      </c>
      <c r="E2892" s="77">
        <f t="shared" si="55"/>
        <v>34360468.529522717</v>
      </c>
    </row>
    <row r="2893" spans="1:5" x14ac:dyDescent="0.3">
      <c r="A2893" s="78">
        <v>2886</v>
      </c>
      <c r="B2893" s="58">
        <v>9068151.5294531249</v>
      </c>
      <c r="C2893" s="59">
        <v>3179424.4871162204</v>
      </c>
      <c r="D2893" s="59">
        <v>0</v>
      </c>
      <c r="E2893" s="77">
        <f t="shared" si="55"/>
        <v>12247576.016569346</v>
      </c>
    </row>
    <row r="2894" spans="1:5" x14ac:dyDescent="0.3">
      <c r="A2894" s="78">
        <v>2887</v>
      </c>
      <c r="B2894" s="58">
        <v>2856046.7860415415</v>
      </c>
      <c r="C2894" s="59">
        <v>2788690.9217750863</v>
      </c>
      <c r="D2894" s="59">
        <v>148074.12266227673</v>
      </c>
      <c r="E2894" s="77">
        <f t="shared" si="55"/>
        <v>5792811.8304789048</v>
      </c>
    </row>
    <row r="2895" spans="1:5" x14ac:dyDescent="0.3">
      <c r="A2895" s="78">
        <v>2888</v>
      </c>
      <c r="B2895" s="58">
        <v>17060043.550786</v>
      </c>
      <c r="C2895" s="59">
        <v>0</v>
      </c>
      <c r="D2895" s="59">
        <v>9226627.6624848694</v>
      </c>
      <c r="E2895" s="77">
        <f t="shared" si="55"/>
        <v>26286671.213270869</v>
      </c>
    </row>
    <row r="2896" spans="1:5" x14ac:dyDescent="0.3">
      <c r="A2896" s="78">
        <v>2889</v>
      </c>
      <c r="B2896" s="58">
        <v>3993383.9448945848</v>
      </c>
      <c r="C2896" s="59">
        <v>11977818.548251934</v>
      </c>
      <c r="D2896" s="59">
        <v>792314.37205543148</v>
      </c>
      <c r="E2896" s="77">
        <f t="shared" si="55"/>
        <v>16763516.865201952</v>
      </c>
    </row>
    <row r="2897" spans="1:5" x14ac:dyDescent="0.3">
      <c r="A2897" s="78">
        <v>2890</v>
      </c>
      <c r="B2897" s="58">
        <v>10878269.159769302</v>
      </c>
      <c r="C2897" s="59">
        <v>9981198.8808325529</v>
      </c>
      <c r="D2897" s="59">
        <v>6738398.4051246988</v>
      </c>
      <c r="E2897" s="77">
        <f t="shared" si="55"/>
        <v>27597866.445726555</v>
      </c>
    </row>
    <row r="2898" spans="1:5" x14ac:dyDescent="0.3">
      <c r="A2898" s="78">
        <v>2891</v>
      </c>
      <c r="B2898" s="58">
        <v>5791374.6996494718</v>
      </c>
      <c r="C2898" s="59">
        <v>5723429.4483713163</v>
      </c>
      <c r="D2898" s="59">
        <v>598899.91202844074</v>
      </c>
      <c r="E2898" s="77">
        <f t="shared" si="55"/>
        <v>12113704.06004923</v>
      </c>
    </row>
    <row r="2899" spans="1:5" x14ac:dyDescent="0.3">
      <c r="A2899" s="78">
        <v>2892</v>
      </c>
      <c r="B2899" s="58">
        <v>2758153.0835795258</v>
      </c>
      <c r="C2899" s="59">
        <v>4471583.2538433513</v>
      </c>
      <c r="D2899" s="59">
        <v>131622.79559872815</v>
      </c>
      <c r="E2899" s="77">
        <f t="shared" si="55"/>
        <v>7361359.1330216061</v>
      </c>
    </row>
    <row r="2900" spans="1:5" x14ac:dyDescent="0.3">
      <c r="A2900" s="78">
        <v>2893</v>
      </c>
      <c r="B2900" s="58">
        <v>7750719.9958040509</v>
      </c>
      <c r="C2900" s="59">
        <v>4190667.3779900162</v>
      </c>
      <c r="D2900" s="59">
        <v>2330828.588357111</v>
      </c>
      <c r="E2900" s="77">
        <f t="shared" si="55"/>
        <v>14272215.962151179</v>
      </c>
    </row>
    <row r="2901" spans="1:5" x14ac:dyDescent="0.3">
      <c r="A2901" s="78">
        <v>2894</v>
      </c>
      <c r="B2901" s="58">
        <v>3870104.510222692</v>
      </c>
      <c r="C2901" s="59">
        <v>0</v>
      </c>
      <c r="D2901" s="59">
        <v>305811.37151940959</v>
      </c>
      <c r="E2901" s="77">
        <f t="shared" si="55"/>
        <v>4175915.8817421016</v>
      </c>
    </row>
    <row r="2902" spans="1:5" x14ac:dyDescent="0.3">
      <c r="A2902" s="78">
        <v>2895</v>
      </c>
      <c r="B2902" s="58">
        <v>12480913.813707106</v>
      </c>
      <c r="C2902" s="59">
        <v>5778388.8525925297</v>
      </c>
      <c r="D2902" s="59">
        <v>0</v>
      </c>
      <c r="E2902" s="77">
        <f t="shared" si="55"/>
        <v>18259302.666299634</v>
      </c>
    </row>
    <row r="2903" spans="1:5" x14ac:dyDescent="0.3">
      <c r="A2903" s="78">
        <v>2896</v>
      </c>
      <c r="B2903" s="58">
        <v>963196.04647035082</v>
      </c>
      <c r="C2903" s="59">
        <v>1934586.2076543882</v>
      </c>
      <c r="D2903" s="59">
        <v>360083.3929031727</v>
      </c>
      <c r="E2903" s="77">
        <f t="shared" si="55"/>
        <v>3257865.6470279121</v>
      </c>
    </row>
    <row r="2904" spans="1:5" x14ac:dyDescent="0.3">
      <c r="A2904" s="78">
        <v>2897</v>
      </c>
      <c r="B2904" s="58">
        <v>4732404.3537936863</v>
      </c>
      <c r="C2904" s="59">
        <v>2949742.7424029731</v>
      </c>
      <c r="D2904" s="59">
        <v>693854.63678544422</v>
      </c>
      <c r="E2904" s="77">
        <f t="shared" si="55"/>
        <v>8376001.7329821028</v>
      </c>
    </row>
    <row r="2905" spans="1:5" x14ac:dyDescent="0.3">
      <c r="A2905" s="78">
        <v>2898</v>
      </c>
      <c r="B2905" s="58">
        <v>17962184.317541305</v>
      </c>
      <c r="C2905" s="59">
        <v>0</v>
      </c>
      <c r="D2905" s="59">
        <v>0</v>
      </c>
      <c r="E2905" s="77">
        <f t="shared" si="55"/>
        <v>17962184.317541305</v>
      </c>
    </row>
    <row r="2906" spans="1:5" x14ac:dyDescent="0.3">
      <c r="A2906" s="78">
        <v>2899</v>
      </c>
      <c r="B2906" s="58">
        <v>8059460.9294354422</v>
      </c>
      <c r="C2906" s="59">
        <v>11058241.62727822</v>
      </c>
      <c r="D2906" s="59">
        <v>0</v>
      </c>
      <c r="E2906" s="77">
        <f t="shared" si="55"/>
        <v>19117702.556713663</v>
      </c>
    </row>
    <row r="2907" spans="1:5" x14ac:dyDescent="0.3">
      <c r="A2907" s="78">
        <v>2900</v>
      </c>
      <c r="B2907" s="58">
        <v>12212346.688557437</v>
      </c>
      <c r="C2907" s="59">
        <v>6488841.6346239839</v>
      </c>
      <c r="D2907" s="59">
        <v>5050396.9845017344</v>
      </c>
      <c r="E2907" s="77">
        <f t="shared" si="55"/>
        <v>23751585.307683155</v>
      </c>
    </row>
    <row r="2908" spans="1:5" x14ac:dyDescent="0.3">
      <c r="A2908" s="78">
        <v>2901</v>
      </c>
      <c r="B2908" s="58">
        <v>8826423.7234282065</v>
      </c>
      <c r="C2908" s="59">
        <v>14367442.773135256</v>
      </c>
      <c r="D2908" s="59">
        <v>1647722.1838572479</v>
      </c>
      <c r="E2908" s="77">
        <f t="shared" si="55"/>
        <v>24841588.680420712</v>
      </c>
    </row>
    <row r="2909" spans="1:5" x14ac:dyDescent="0.3">
      <c r="A2909" s="78">
        <v>2902</v>
      </c>
      <c r="B2909" s="58">
        <v>21715784.894331802</v>
      </c>
      <c r="C2909" s="59">
        <v>19971969.565022506</v>
      </c>
      <c r="D2909" s="59">
        <v>0</v>
      </c>
      <c r="E2909" s="77">
        <f t="shared" si="55"/>
        <v>41687754.459354311</v>
      </c>
    </row>
    <row r="2910" spans="1:5" x14ac:dyDescent="0.3">
      <c r="A2910" s="78">
        <v>2903</v>
      </c>
      <c r="B2910" s="58">
        <v>15283975.676395621</v>
      </c>
      <c r="C2910" s="59">
        <v>4375757.926446408</v>
      </c>
      <c r="D2910" s="59">
        <v>0</v>
      </c>
      <c r="E2910" s="77">
        <f t="shared" si="55"/>
        <v>19659733.602842029</v>
      </c>
    </row>
    <row r="2911" spans="1:5" x14ac:dyDescent="0.3">
      <c r="A2911" s="78">
        <v>2904</v>
      </c>
      <c r="B2911" s="58">
        <v>4700541.0193418572</v>
      </c>
      <c r="C2911" s="59">
        <v>5896631.7280371049</v>
      </c>
      <c r="D2911" s="59">
        <v>8523922.1107189897</v>
      </c>
      <c r="E2911" s="77">
        <f t="shared" si="55"/>
        <v>19121094.858097952</v>
      </c>
    </row>
    <row r="2912" spans="1:5" x14ac:dyDescent="0.3">
      <c r="A2912" s="78">
        <v>2905</v>
      </c>
      <c r="B2912" s="58">
        <v>8231987.0195479831</v>
      </c>
      <c r="C2912" s="59">
        <v>3642179.8716001376</v>
      </c>
      <c r="D2912" s="59">
        <v>507749.65297217085</v>
      </c>
      <c r="E2912" s="77">
        <f t="shared" si="55"/>
        <v>12381916.544120291</v>
      </c>
    </row>
    <row r="2913" spans="1:5" x14ac:dyDescent="0.3">
      <c r="A2913" s="78">
        <v>2906</v>
      </c>
      <c r="B2913" s="58">
        <v>8108591.8979975488</v>
      </c>
      <c r="C2913" s="59">
        <v>19528565.068138227</v>
      </c>
      <c r="D2913" s="59">
        <v>46465.539659930197</v>
      </c>
      <c r="E2913" s="77">
        <f t="shared" si="55"/>
        <v>27683622.505795706</v>
      </c>
    </row>
    <row r="2914" spans="1:5" x14ac:dyDescent="0.3">
      <c r="A2914" s="78">
        <v>2907</v>
      </c>
      <c r="B2914" s="58">
        <v>9645602.1516640652</v>
      </c>
      <c r="C2914" s="59">
        <v>5122006.247639671</v>
      </c>
      <c r="D2914" s="59">
        <v>0</v>
      </c>
      <c r="E2914" s="77">
        <f t="shared" si="55"/>
        <v>14767608.399303736</v>
      </c>
    </row>
    <row r="2915" spans="1:5" x14ac:dyDescent="0.3">
      <c r="A2915" s="78">
        <v>2908</v>
      </c>
      <c r="B2915" s="58">
        <v>6430432.4092782317</v>
      </c>
      <c r="C2915" s="59">
        <v>4449884.2365939487</v>
      </c>
      <c r="D2915" s="59">
        <v>0</v>
      </c>
      <c r="E2915" s="77">
        <f t="shared" si="55"/>
        <v>10880316.645872179</v>
      </c>
    </row>
    <row r="2916" spans="1:5" x14ac:dyDescent="0.3">
      <c r="A2916" s="78">
        <v>2909</v>
      </c>
      <c r="B2916" s="58">
        <v>3681442.2875584047</v>
      </c>
      <c r="C2916" s="59">
        <v>3451073.4230999979</v>
      </c>
      <c r="D2916" s="59">
        <v>2589425.1607569037</v>
      </c>
      <c r="E2916" s="77">
        <f t="shared" si="55"/>
        <v>9721940.8714153059</v>
      </c>
    </row>
    <row r="2917" spans="1:5" x14ac:dyDescent="0.3">
      <c r="A2917" s="78">
        <v>2910</v>
      </c>
      <c r="B2917" s="58">
        <v>4546946.2267395807</v>
      </c>
      <c r="C2917" s="59">
        <v>3823242.5937387315</v>
      </c>
      <c r="D2917" s="59">
        <v>359607.03542135016</v>
      </c>
      <c r="E2917" s="77">
        <f t="shared" si="55"/>
        <v>8729795.8558996636</v>
      </c>
    </row>
    <row r="2918" spans="1:5" x14ac:dyDescent="0.3">
      <c r="A2918" s="78">
        <v>2911</v>
      </c>
      <c r="B2918" s="58">
        <v>4315321.1746889288</v>
      </c>
      <c r="C2918" s="59">
        <v>883337.13500052097</v>
      </c>
      <c r="D2918" s="59">
        <v>5654760.6755058635</v>
      </c>
      <c r="E2918" s="77">
        <f t="shared" si="55"/>
        <v>10853418.985195313</v>
      </c>
    </row>
    <row r="2919" spans="1:5" x14ac:dyDescent="0.3">
      <c r="A2919" s="78">
        <v>2912</v>
      </c>
      <c r="B2919" s="58">
        <v>13560854.497361982</v>
      </c>
      <c r="C2919" s="59">
        <v>9896229.3733831812</v>
      </c>
      <c r="D2919" s="59">
        <v>8524144.1745018158</v>
      </c>
      <c r="E2919" s="77">
        <f t="shared" si="55"/>
        <v>31981228.045246981</v>
      </c>
    </row>
    <row r="2920" spans="1:5" x14ac:dyDescent="0.3">
      <c r="A2920" s="78">
        <v>2913</v>
      </c>
      <c r="B2920" s="58">
        <v>17857748.849711243</v>
      </c>
      <c r="C2920" s="59">
        <v>25775447.61091733</v>
      </c>
      <c r="D2920" s="59">
        <v>25734916.273977019</v>
      </c>
      <c r="E2920" s="77">
        <f t="shared" si="55"/>
        <v>69368112.734605581</v>
      </c>
    </row>
    <row r="2921" spans="1:5" x14ac:dyDescent="0.3">
      <c r="A2921" s="78">
        <v>2914</v>
      </c>
      <c r="B2921" s="58">
        <v>12239554.236969249</v>
      </c>
      <c r="C2921" s="59">
        <v>6218988.9013315421</v>
      </c>
      <c r="D2921" s="59">
        <v>3633324.0444291369</v>
      </c>
      <c r="E2921" s="77">
        <f t="shared" si="55"/>
        <v>22091867.18272993</v>
      </c>
    </row>
    <row r="2922" spans="1:5" x14ac:dyDescent="0.3">
      <c r="A2922" s="78">
        <v>2915</v>
      </c>
      <c r="B2922" s="58">
        <v>10116002.982188379</v>
      </c>
      <c r="C2922" s="59">
        <v>6864102.8451148821</v>
      </c>
      <c r="D2922" s="59">
        <v>4057215.4761923407</v>
      </c>
      <c r="E2922" s="77">
        <f t="shared" si="55"/>
        <v>21037321.303495601</v>
      </c>
    </row>
    <row r="2923" spans="1:5" x14ac:dyDescent="0.3">
      <c r="A2923" s="78">
        <v>2916</v>
      </c>
      <c r="B2923" s="58">
        <v>2910586.1243509343</v>
      </c>
      <c r="C2923" s="59">
        <v>4353067.3284580056</v>
      </c>
      <c r="D2923" s="59">
        <v>1556628.1020176183</v>
      </c>
      <c r="E2923" s="77">
        <f t="shared" si="55"/>
        <v>8820281.5548265576</v>
      </c>
    </row>
    <row r="2924" spans="1:5" x14ac:dyDescent="0.3">
      <c r="A2924" s="78">
        <v>2917</v>
      </c>
      <c r="B2924" s="58">
        <v>7024536.0725695351</v>
      </c>
      <c r="C2924" s="59">
        <v>1291896.0730833607</v>
      </c>
      <c r="D2924" s="59">
        <v>0</v>
      </c>
      <c r="E2924" s="77">
        <f t="shared" si="55"/>
        <v>8316432.1456528958</v>
      </c>
    </row>
    <row r="2925" spans="1:5" x14ac:dyDescent="0.3">
      <c r="A2925" s="78">
        <v>2918</v>
      </c>
      <c r="B2925" s="58">
        <v>7014845.6111384323</v>
      </c>
      <c r="C2925" s="59">
        <v>0</v>
      </c>
      <c r="D2925" s="59">
        <v>11069470.669235429</v>
      </c>
      <c r="E2925" s="77">
        <f t="shared" si="55"/>
        <v>18084316.28037386</v>
      </c>
    </row>
    <row r="2926" spans="1:5" x14ac:dyDescent="0.3">
      <c r="A2926" s="78">
        <v>2919</v>
      </c>
      <c r="B2926" s="58">
        <v>4032288.1026067953</v>
      </c>
      <c r="C2926" s="59">
        <v>7888553.9905401412</v>
      </c>
      <c r="D2926" s="59">
        <v>1572896.827633227</v>
      </c>
      <c r="E2926" s="77">
        <f t="shared" si="55"/>
        <v>13493738.920780163</v>
      </c>
    </row>
    <row r="2927" spans="1:5" x14ac:dyDescent="0.3">
      <c r="A2927" s="78">
        <v>2920</v>
      </c>
      <c r="B2927" s="58">
        <v>7427457.0136813577</v>
      </c>
      <c r="C2927" s="59">
        <v>8487090.3607916161</v>
      </c>
      <c r="D2927" s="59">
        <v>2541893.8203474302</v>
      </c>
      <c r="E2927" s="77">
        <f t="shared" si="55"/>
        <v>18456441.194820404</v>
      </c>
    </row>
    <row r="2928" spans="1:5" x14ac:dyDescent="0.3">
      <c r="A2928" s="78">
        <v>2921</v>
      </c>
      <c r="B2928" s="58">
        <v>12683898.969305515</v>
      </c>
      <c r="C2928" s="59">
        <v>4904749.8764460338</v>
      </c>
      <c r="D2928" s="59">
        <v>10086213.881298654</v>
      </c>
      <c r="E2928" s="77">
        <f t="shared" si="55"/>
        <v>27674862.727050204</v>
      </c>
    </row>
    <row r="2929" spans="1:5" x14ac:dyDescent="0.3">
      <c r="A2929" s="78">
        <v>2922</v>
      </c>
      <c r="B2929" s="58">
        <v>330141.76006898499</v>
      </c>
      <c r="C2929" s="59">
        <v>3829715.2494990216</v>
      </c>
      <c r="D2929" s="59">
        <v>240411.54381851287</v>
      </c>
      <c r="E2929" s="77">
        <f t="shared" si="55"/>
        <v>4400268.5533865197</v>
      </c>
    </row>
    <row r="2930" spans="1:5" x14ac:dyDescent="0.3">
      <c r="A2930" s="78">
        <v>2923</v>
      </c>
      <c r="B2930" s="58">
        <v>10112593.645430598</v>
      </c>
      <c r="C2930" s="59">
        <v>1933108.9815696592</v>
      </c>
      <c r="D2930" s="59">
        <v>3309400.2453057026</v>
      </c>
      <c r="E2930" s="77">
        <f t="shared" si="55"/>
        <v>15355102.872305959</v>
      </c>
    </row>
    <row r="2931" spans="1:5" x14ac:dyDescent="0.3">
      <c r="A2931" s="78">
        <v>2924</v>
      </c>
      <c r="B2931" s="58">
        <v>7428353.9542172598</v>
      </c>
      <c r="C2931" s="59">
        <v>11211437.094852921</v>
      </c>
      <c r="D2931" s="59">
        <v>0</v>
      </c>
      <c r="E2931" s="77">
        <f t="shared" si="55"/>
        <v>18639791.049070179</v>
      </c>
    </row>
    <row r="2932" spans="1:5" x14ac:dyDescent="0.3">
      <c r="A2932" s="78">
        <v>2925</v>
      </c>
      <c r="B2932" s="58">
        <v>1924800.731289146</v>
      </c>
      <c r="C2932" s="59">
        <v>10221464.413176509</v>
      </c>
      <c r="D2932" s="59">
        <v>2546175.3956960696</v>
      </c>
      <c r="E2932" s="77">
        <f t="shared" si="55"/>
        <v>14692440.540161725</v>
      </c>
    </row>
    <row r="2933" spans="1:5" x14ac:dyDescent="0.3">
      <c r="A2933" s="78">
        <v>2926</v>
      </c>
      <c r="B2933" s="58">
        <v>1330348.1427115409</v>
      </c>
      <c r="C2933" s="59">
        <v>5635308.4430179708</v>
      </c>
      <c r="D2933" s="59">
        <v>540666.01625764254</v>
      </c>
      <c r="E2933" s="77">
        <f t="shared" si="55"/>
        <v>7506322.6019871542</v>
      </c>
    </row>
    <row r="2934" spans="1:5" x14ac:dyDescent="0.3">
      <c r="A2934" s="78">
        <v>2927</v>
      </c>
      <c r="B2934" s="58">
        <v>4112346.6920850994</v>
      </c>
      <c r="C2934" s="59">
        <v>10802986.619249508</v>
      </c>
      <c r="D2934" s="59">
        <v>400332.9915697173</v>
      </c>
      <c r="E2934" s="77">
        <f t="shared" si="55"/>
        <v>15315666.302904323</v>
      </c>
    </row>
    <row r="2935" spans="1:5" x14ac:dyDescent="0.3">
      <c r="A2935" s="78">
        <v>2928</v>
      </c>
      <c r="B2935" s="58">
        <v>5471842.9707435984</v>
      </c>
      <c r="C2935" s="59">
        <v>9453500.8287311662</v>
      </c>
      <c r="D2935" s="59">
        <v>932293.53671526955</v>
      </c>
      <c r="E2935" s="77">
        <f t="shared" si="55"/>
        <v>15857637.336190034</v>
      </c>
    </row>
    <row r="2936" spans="1:5" x14ac:dyDescent="0.3">
      <c r="A2936" s="78">
        <v>2929</v>
      </c>
      <c r="B2936" s="58">
        <v>2468360.5572590721</v>
      </c>
      <c r="C2936" s="59">
        <v>3591909.8816162338</v>
      </c>
      <c r="D2936" s="59">
        <v>755151.11014157557</v>
      </c>
      <c r="E2936" s="77">
        <f t="shared" si="55"/>
        <v>6815421.5490168817</v>
      </c>
    </row>
    <row r="2937" spans="1:5" x14ac:dyDescent="0.3">
      <c r="A2937" s="78">
        <v>2930</v>
      </c>
      <c r="B2937" s="58">
        <v>2609262.3988989089</v>
      </c>
      <c r="C2937" s="59">
        <v>4993572.6125391899</v>
      </c>
      <c r="D2937" s="59">
        <v>0</v>
      </c>
      <c r="E2937" s="77">
        <f t="shared" si="55"/>
        <v>7602835.0114380987</v>
      </c>
    </row>
    <row r="2938" spans="1:5" x14ac:dyDescent="0.3">
      <c r="A2938" s="78">
        <v>2931</v>
      </c>
      <c r="B2938" s="58">
        <v>350848.08890852897</v>
      </c>
      <c r="C2938" s="59">
        <v>950168.23855531472</v>
      </c>
      <c r="D2938" s="59">
        <v>3017370.5097788577</v>
      </c>
      <c r="E2938" s="77">
        <f t="shared" si="55"/>
        <v>4318386.8372427011</v>
      </c>
    </row>
    <row r="2939" spans="1:5" x14ac:dyDescent="0.3">
      <c r="A2939" s="78">
        <v>2932</v>
      </c>
      <c r="B2939" s="58">
        <v>3108300.7711660825</v>
      </c>
      <c r="C2939" s="59">
        <v>2219118.6914788987</v>
      </c>
      <c r="D2939" s="59">
        <v>2961755.2389657088</v>
      </c>
      <c r="E2939" s="77">
        <f t="shared" si="55"/>
        <v>8289174.70161069</v>
      </c>
    </row>
    <row r="2940" spans="1:5" x14ac:dyDescent="0.3">
      <c r="A2940" s="78">
        <v>2933</v>
      </c>
      <c r="B2940" s="58">
        <v>7605683.7302203169</v>
      </c>
      <c r="C2940" s="59">
        <v>3605544.4323857441</v>
      </c>
      <c r="D2940" s="59">
        <v>245479.10366648997</v>
      </c>
      <c r="E2940" s="77">
        <f t="shared" si="55"/>
        <v>11456707.26627255</v>
      </c>
    </row>
    <row r="2941" spans="1:5" x14ac:dyDescent="0.3">
      <c r="A2941" s="78">
        <v>2934</v>
      </c>
      <c r="B2941" s="58">
        <v>2141022.2623478747</v>
      </c>
      <c r="C2941" s="59">
        <v>0</v>
      </c>
      <c r="D2941" s="59">
        <v>77249.526076279071</v>
      </c>
      <c r="E2941" s="77">
        <f t="shared" si="55"/>
        <v>2218271.7884241538</v>
      </c>
    </row>
    <row r="2942" spans="1:5" x14ac:dyDescent="0.3">
      <c r="A2942" s="78">
        <v>2935</v>
      </c>
      <c r="B2942" s="58">
        <v>1453965.3212491882</v>
      </c>
      <c r="C2942" s="59">
        <v>6061452.0283195926</v>
      </c>
      <c r="D2942" s="59">
        <v>1293491.579741633</v>
      </c>
      <c r="E2942" s="77">
        <f t="shared" si="55"/>
        <v>8808908.9293104131</v>
      </c>
    </row>
    <row r="2943" spans="1:5" x14ac:dyDescent="0.3">
      <c r="A2943" s="78">
        <v>2936</v>
      </c>
      <c r="B2943" s="58">
        <v>15875842.515898563</v>
      </c>
      <c r="C2943" s="59">
        <v>2433556.9549715966</v>
      </c>
      <c r="D2943" s="59">
        <v>41654941.509397224</v>
      </c>
      <c r="E2943" s="77">
        <f t="shared" si="55"/>
        <v>59964340.980267383</v>
      </c>
    </row>
    <row r="2944" spans="1:5" x14ac:dyDescent="0.3">
      <c r="A2944" s="78">
        <v>2937</v>
      </c>
      <c r="B2944" s="58">
        <v>9280986.0111584812</v>
      </c>
      <c r="C2944" s="59">
        <v>4520741.1578185139</v>
      </c>
      <c r="D2944" s="59">
        <v>53202.028066091363</v>
      </c>
      <c r="E2944" s="77">
        <f t="shared" si="55"/>
        <v>13854929.197043087</v>
      </c>
    </row>
    <row r="2945" spans="1:5" x14ac:dyDescent="0.3">
      <c r="A2945" s="78">
        <v>2938</v>
      </c>
      <c r="B2945" s="58">
        <v>12618828.32361858</v>
      </c>
      <c r="C2945" s="59">
        <v>8465345.0741805658</v>
      </c>
      <c r="D2945" s="59">
        <v>2405845.6993031651</v>
      </c>
      <c r="E2945" s="77">
        <f t="shared" si="55"/>
        <v>23490019.097102311</v>
      </c>
    </row>
    <row r="2946" spans="1:5" x14ac:dyDescent="0.3">
      <c r="A2946" s="78">
        <v>2939</v>
      </c>
      <c r="B2946" s="58">
        <v>31053091.6948702</v>
      </c>
      <c r="C2946" s="59">
        <v>0</v>
      </c>
      <c r="D2946" s="59">
        <v>64176.356278757659</v>
      </c>
      <c r="E2946" s="77">
        <f t="shared" si="55"/>
        <v>31117268.051148959</v>
      </c>
    </row>
    <row r="2947" spans="1:5" x14ac:dyDescent="0.3">
      <c r="A2947" s="78">
        <v>2940</v>
      </c>
      <c r="B2947" s="58">
        <v>3457624.177612328</v>
      </c>
      <c r="C2947" s="59">
        <v>0</v>
      </c>
      <c r="D2947" s="59">
        <v>2165819.5436404608</v>
      </c>
      <c r="E2947" s="77">
        <f t="shared" si="55"/>
        <v>5623443.7212527888</v>
      </c>
    </row>
    <row r="2948" spans="1:5" x14ac:dyDescent="0.3">
      <c r="A2948" s="78">
        <v>2941</v>
      </c>
      <c r="B2948" s="58">
        <v>3578676.1185819409</v>
      </c>
      <c r="C2948" s="59">
        <v>2852891.4612067156</v>
      </c>
      <c r="D2948" s="59">
        <v>125728.41009486145</v>
      </c>
      <c r="E2948" s="77">
        <f t="shared" si="55"/>
        <v>6557295.9898835188</v>
      </c>
    </row>
    <row r="2949" spans="1:5" x14ac:dyDescent="0.3">
      <c r="A2949" s="78">
        <v>2942</v>
      </c>
      <c r="B2949" s="58">
        <v>17113739.779264659</v>
      </c>
      <c r="C2949" s="59">
        <v>10672591.324407797</v>
      </c>
      <c r="D2949" s="59">
        <v>2546859.2570350287</v>
      </c>
      <c r="E2949" s="77">
        <f t="shared" si="55"/>
        <v>30333190.360707484</v>
      </c>
    </row>
    <row r="2950" spans="1:5" x14ac:dyDescent="0.3">
      <c r="A2950" s="78">
        <v>2943</v>
      </c>
      <c r="B2950" s="58">
        <v>4558470.4238779992</v>
      </c>
      <c r="C2950" s="59">
        <v>5113494.9060882386</v>
      </c>
      <c r="D2950" s="59">
        <v>6411648.5172660537</v>
      </c>
      <c r="E2950" s="77">
        <f t="shared" si="55"/>
        <v>16083613.847232291</v>
      </c>
    </row>
    <row r="2951" spans="1:5" x14ac:dyDescent="0.3">
      <c r="A2951" s="78">
        <v>2944</v>
      </c>
      <c r="B2951" s="58">
        <v>16470902.550308831</v>
      </c>
      <c r="C2951" s="59">
        <v>1627430.8500214056</v>
      </c>
      <c r="D2951" s="59">
        <v>4094417.2706254991</v>
      </c>
      <c r="E2951" s="77">
        <f t="shared" si="55"/>
        <v>22192750.670955736</v>
      </c>
    </row>
    <row r="2952" spans="1:5" x14ac:dyDescent="0.3">
      <c r="A2952" s="78">
        <v>2945</v>
      </c>
      <c r="B2952" s="58">
        <v>7757358.8735061269</v>
      </c>
      <c r="C2952" s="59">
        <v>4134697.5905627995</v>
      </c>
      <c r="D2952" s="59">
        <v>14979558.966639368</v>
      </c>
      <c r="E2952" s="77">
        <f t="shared" si="55"/>
        <v>26871615.430708297</v>
      </c>
    </row>
    <row r="2953" spans="1:5" x14ac:dyDescent="0.3">
      <c r="A2953" s="78">
        <v>2946</v>
      </c>
      <c r="B2953" s="58">
        <v>7477517.6967598647</v>
      </c>
      <c r="C2953" s="59">
        <v>0</v>
      </c>
      <c r="D2953" s="59">
        <v>8564538.3865571674</v>
      </c>
      <c r="E2953" s="77">
        <f t="shared" ref="E2953:E3016" si="56">SUM(B2953:D2953)</f>
        <v>16042056.083317032</v>
      </c>
    </row>
    <row r="2954" spans="1:5" x14ac:dyDescent="0.3">
      <c r="A2954" s="78">
        <v>2947</v>
      </c>
      <c r="B2954" s="58">
        <v>4708190.3404023042</v>
      </c>
      <c r="C2954" s="59">
        <v>922731.2037723423</v>
      </c>
      <c r="D2954" s="59">
        <v>162938.49170610172</v>
      </c>
      <c r="E2954" s="77">
        <f t="shared" si="56"/>
        <v>5793860.0358807491</v>
      </c>
    </row>
    <row r="2955" spans="1:5" x14ac:dyDescent="0.3">
      <c r="A2955" s="78">
        <v>2948</v>
      </c>
      <c r="B2955" s="58">
        <v>7155141.8209491838</v>
      </c>
      <c r="C2955" s="59">
        <v>7459364.4138821941</v>
      </c>
      <c r="D2955" s="59">
        <v>0</v>
      </c>
      <c r="E2955" s="77">
        <f t="shared" si="56"/>
        <v>14614506.234831378</v>
      </c>
    </row>
    <row r="2956" spans="1:5" x14ac:dyDescent="0.3">
      <c r="A2956" s="78">
        <v>2949</v>
      </c>
      <c r="B2956" s="58">
        <v>22231831.694391884</v>
      </c>
      <c r="C2956" s="59">
        <v>13041784.4872918</v>
      </c>
      <c r="D2956" s="59">
        <v>356269.86338109791</v>
      </c>
      <c r="E2956" s="77">
        <f t="shared" si="56"/>
        <v>35629886.045064777</v>
      </c>
    </row>
    <row r="2957" spans="1:5" x14ac:dyDescent="0.3">
      <c r="A2957" s="78">
        <v>2950</v>
      </c>
      <c r="B2957" s="58">
        <v>3002815.2723058746</v>
      </c>
      <c r="C2957" s="59">
        <v>3999420.3683062308</v>
      </c>
      <c r="D2957" s="59">
        <v>0</v>
      </c>
      <c r="E2957" s="77">
        <f t="shared" si="56"/>
        <v>7002235.6406121049</v>
      </c>
    </row>
    <row r="2958" spans="1:5" x14ac:dyDescent="0.3">
      <c r="A2958" s="78">
        <v>2951</v>
      </c>
      <c r="B2958" s="58">
        <v>36895008.639217503</v>
      </c>
      <c r="C2958" s="59">
        <v>6366906.9063776061</v>
      </c>
      <c r="D2958" s="59">
        <v>14176.503718669504</v>
      </c>
      <c r="E2958" s="77">
        <f t="shared" si="56"/>
        <v>43276092.049313776</v>
      </c>
    </row>
    <row r="2959" spans="1:5" x14ac:dyDescent="0.3">
      <c r="A2959" s="78">
        <v>2952</v>
      </c>
      <c r="B2959" s="58">
        <v>7121614.7875831267</v>
      </c>
      <c r="C2959" s="59">
        <v>13013329.227389233</v>
      </c>
      <c r="D2959" s="59">
        <v>5795164.3825420234</v>
      </c>
      <c r="E2959" s="77">
        <f t="shared" si="56"/>
        <v>25930108.397514381</v>
      </c>
    </row>
    <row r="2960" spans="1:5" x14ac:dyDescent="0.3">
      <c r="A2960" s="78">
        <v>2953</v>
      </c>
      <c r="B2960" s="58">
        <v>12496276.44016601</v>
      </c>
      <c r="C2960" s="59">
        <v>10670633.966387058</v>
      </c>
      <c r="D2960" s="59">
        <v>450880.32728992775</v>
      </c>
      <c r="E2960" s="77">
        <f t="shared" si="56"/>
        <v>23617790.733842995</v>
      </c>
    </row>
    <row r="2961" spans="1:5" x14ac:dyDescent="0.3">
      <c r="A2961" s="78">
        <v>2954</v>
      </c>
      <c r="B2961" s="58">
        <v>16731893.721271912</v>
      </c>
      <c r="C2961" s="59">
        <v>12427489.763663637</v>
      </c>
      <c r="D2961" s="59">
        <v>1681205.2104754322</v>
      </c>
      <c r="E2961" s="77">
        <f t="shared" si="56"/>
        <v>30840588.695410982</v>
      </c>
    </row>
    <row r="2962" spans="1:5" x14ac:dyDescent="0.3">
      <c r="A2962" s="78">
        <v>2955</v>
      </c>
      <c r="B2962" s="58">
        <v>5038663.6846519839</v>
      </c>
      <c r="C2962" s="59">
        <v>6989357.1951416619</v>
      </c>
      <c r="D2962" s="59">
        <v>1627625.100777182</v>
      </c>
      <c r="E2962" s="77">
        <f t="shared" si="56"/>
        <v>13655645.980570829</v>
      </c>
    </row>
    <row r="2963" spans="1:5" x14ac:dyDescent="0.3">
      <c r="A2963" s="78">
        <v>2956</v>
      </c>
      <c r="B2963" s="58">
        <v>39466375.373936474</v>
      </c>
      <c r="C2963" s="59">
        <v>2120071.6441787845</v>
      </c>
      <c r="D2963" s="59">
        <v>5556065.7112122718</v>
      </c>
      <c r="E2963" s="77">
        <f t="shared" si="56"/>
        <v>47142512.72932753</v>
      </c>
    </row>
    <row r="2964" spans="1:5" x14ac:dyDescent="0.3">
      <c r="A2964" s="78">
        <v>2957</v>
      </c>
      <c r="B2964" s="58">
        <v>2970098.7342813923</v>
      </c>
      <c r="C2964" s="59">
        <v>11490832.175648753</v>
      </c>
      <c r="D2964" s="59">
        <v>2039668.2396005939</v>
      </c>
      <c r="E2964" s="77">
        <f t="shared" si="56"/>
        <v>16500599.149530739</v>
      </c>
    </row>
    <row r="2965" spans="1:5" x14ac:dyDescent="0.3">
      <c r="A2965" s="78">
        <v>2958</v>
      </c>
      <c r="B2965" s="58">
        <v>12821950.024037987</v>
      </c>
      <c r="C2965" s="59">
        <v>13849332.018201439</v>
      </c>
      <c r="D2965" s="59">
        <v>3335110.8641300178</v>
      </c>
      <c r="E2965" s="77">
        <f t="shared" si="56"/>
        <v>30006392.906369444</v>
      </c>
    </row>
    <row r="2966" spans="1:5" x14ac:dyDescent="0.3">
      <c r="A2966" s="78">
        <v>2959</v>
      </c>
      <c r="B2966" s="58">
        <v>5581390.7963760877</v>
      </c>
      <c r="C2966" s="59">
        <v>13125283.964158019</v>
      </c>
      <c r="D2966" s="59">
        <v>4705498.8756996989</v>
      </c>
      <c r="E2966" s="77">
        <f t="shared" si="56"/>
        <v>23412173.636233807</v>
      </c>
    </row>
    <row r="2967" spans="1:5" x14ac:dyDescent="0.3">
      <c r="A2967" s="78">
        <v>2960</v>
      </c>
      <c r="B2967" s="58">
        <v>7648847.069569014</v>
      </c>
      <c r="C2967" s="59">
        <v>5346302.7165644104</v>
      </c>
      <c r="D2967" s="59">
        <v>507325.55305332923</v>
      </c>
      <c r="E2967" s="77">
        <f t="shared" si="56"/>
        <v>13502475.339186752</v>
      </c>
    </row>
    <row r="2968" spans="1:5" x14ac:dyDescent="0.3">
      <c r="A2968" s="78">
        <v>2961</v>
      </c>
      <c r="B2968" s="58">
        <v>11700129.958381779</v>
      </c>
      <c r="C2968" s="59">
        <v>2874513.7506448091</v>
      </c>
      <c r="D2968" s="59">
        <v>2976868.3566196077</v>
      </c>
      <c r="E2968" s="77">
        <f t="shared" si="56"/>
        <v>17551512.065646194</v>
      </c>
    </row>
    <row r="2969" spans="1:5" x14ac:dyDescent="0.3">
      <c r="A2969" s="78">
        <v>2962</v>
      </c>
      <c r="B2969" s="58">
        <v>19209971.314832646</v>
      </c>
      <c r="C2969" s="59">
        <v>34358835.610040553</v>
      </c>
      <c r="D2969" s="59">
        <v>3321347.0011934624</v>
      </c>
      <c r="E2969" s="77">
        <f t="shared" si="56"/>
        <v>56890153.926066667</v>
      </c>
    </row>
    <row r="2970" spans="1:5" x14ac:dyDescent="0.3">
      <c r="A2970" s="78">
        <v>2963</v>
      </c>
      <c r="B2970" s="58">
        <v>15566362.527093707</v>
      </c>
      <c r="C2970" s="59">
        <v>4150204.7815652005</v>
      </c>
      <c r="D2970" s="59">
        <v>403189.95752540807</v>
      </c>
      <c r="E2970" s="77">
        <f t="shared" si="56"/>
        <v>20119757.266184315</v>
      </c>
    </row>
    <row r="2971" spans="1:5" x14ac:dyDescent="0.3">
      <c r="A2971" s="78">
        <v>2964</v>
      </c>
      <c r="B2971" s="58">
        <v>4580516.3803085051</v>
      </c>
      <c r="C2971" s="59">
        <v>8366001.7917662496</v>
      </c>
      <c r="D2971" s="59">
        <v>159430.80167316712</v>
      </c>
      <c r="E2971" s="77">
        <f t="shared" si="56"/>
        <v>13105948.97374792</v>
      </c>
    </row>
    <row r="2972" spans="1:5" x14ac:dyDescent="0.3">
      <c r="A2972" s="78">
        <v>2965</v>
      </c>
      <c r="B2972" s="58">
        <v>5925199.220089538</v>
      </c>
      <c r="C2972" s="59">
        <v>0</v>
      </c>
      <c r="D2972" s="59">
        <v>2943714.737699654</v>
      </c>
      <c r="E2972" s="77">
        <f t="shared" si="56"/>
        <v>8868913.957789192</v>
      </c>
    </row>
    <row r="2973" spans="1:5" x14ac:dyDescent="0.3">
      <c r="A2973" s="78">
        <v>2966</v>
      </c>
      <c r="B2973" s="58">
        <v>7332256.0741059706</v>
      </c>
      <c r="C2973" s="59">
        <v>3138489.3408587947</v>
      </c>
      <c r="D2973" s="59">
        <v>1410653.5509300439</v>
      </c>
      <c r="E2973" s="77">
        <f t="shared" si="56"/>
        <v>11881398.965894809</v>
      </c>
    </row>
    <row r="2974" spans="1:5" x14ac:dyDescent="0.3">
      <c r="A2974" s="78">
        <v>2967</v>
      </c>
      <c r="B2974" s="58">
        <v>10271593.859489504</v>
      </c>
      <c r="C2974" s="59">
        <v>21014110.124421742</v>
      </c>
      <c r="D2974" s="59">
        <v>3763583.0650870032</v>
      </c>
      <c r="E2974" s="77">
        <f t="shared" si="56"/>
        <v>35049287.048998252</v>
      </c>
    </row>
    <row r="2975" spans="1:5" x14ac:dyDescent="0.3">
      <c r="A2975" s="78">
        <v>2968</v>
      </c>
      <c r="B2975" s="58">
        <v>3591211.444556199</v>
      </c>
      <c r="C2975" s="59">
        <v>2559724.2279202011</v>
      </c>
      <c r="D2975" s="59">
        <v>43943.592007020547</v>
      </c>
      <c r="E2975" s="77">
        <f t="shared" si="56"/>
        <v>6194879.2644834202</v>
      </c>
    </row>
    <row r="2976" spans="1:5" x14ac:dyDescent="0.3">
      <c r="A2976" s="78">
        <v>2969</v>
      </c>
      <c r="B2976" s="58">
        <v>6929709.3031828832</v>
      </c>
      <c r="C2976" s="59">
        <v>1438586.6493220537</v>
      </c>
      <c r="D2976" s="59">
        <v>1077785.2953692679</v>
      </c>
      <c r="E2976" s="77">
        <f t="shared" si="56"/>
        <v>9446081.2478742041</v>
      </c>
    </row>
    <row r="2977" spans="1:5" x14ac:dyDescent="0.3">
      <c r="A2977" s="78">
        <v>2970</v>
      </c>
      <c r="B2977" s="58">
        <v>9094181.3442123514</v>
      </c>
      <c r="C2977" s="59">
        <v>2180922.8471370214</v>
      </c>
      <c r="D2977" s="59">
        <v>4975203.3027796056</v>
      </c>
      <c r="E2977" s="77">
        <f t="shared" si="56"/>
        <v>16250307.494128978</v>
      </c>
    </row>
    <row r="2978" spans="1:5" x14ac:dyDescent="0.3">
      <c r="A2978" s="78">
        <v>2971</v>
      </c>
      <c r="B2978" s="58">
        <v>915494.66498933418</v>
      </c>
      <c r="C2978" s="59">
        <v>3369701.9317370867</v>
      </c>
      <c r="D2978" s="59">
        <v>5902156.609405078</v>
      </c>
      <c r="E2978" s="77">
        <f t="shared" si="56"/>
        <v>10187353.206131499</v>
      </c>
    </row>
    <row r="2979" spans="1:5" x14ac:dyDescent="0.3">
      <c r="A2979" s="78">
        <v>2972</v>
      </c>
      <c r="B2979" s="58">
        <v>6770672.6066478994</v>
      </c>
      <c r="C2979" s="59">
        <v>5788563.999738819</v>
      </c>
      <c r="D2979" s="59">
        <v>1347712.2711432995</v>
      </c>
      <c r="E2979" s="77">
        <f t="shared" si="56"/>
        <v>13906948.877530016</v>
      </c>
    </row>
    <row r="2980" spans="1:5" x14ac:dyDescent="0.3">
      <c r="A2980" s="78">
        <v>2973</v>
      </c>
      <c r="B2980" s="58">
        <v>6652424.6576630492</v>
      </c>
      <c r="C2980" s="59">
        <v>0</v>
      </c>
      <c r="D2980" s="59">
        <v>478927.67558213358</v>
      </c>
      <c r="E2980" s="77">
        <f t="shared" si="56"/>
        <v>7131352.3332451824</v>
      </c>
    </row>
    <row r="2981" spans="1:5" x14ac:dyDescent="0.3">
      <c r="A2981" s="78">
        <v>2974</v>
      </c>
      <c r="B2981" s="58">
        <v>2266210.9100778555</v>
      </c>
      <c r="C2981" s="59">
        <v>0</v>
      </c>
      <c r="D2981" s="59">
        <v>488647.3556379287</v>
      </c>
      <c r="E2981" s="77">
        <f t="shared" si="56"/>
        <v>2754858.2657157844</v>
      </c>
    </row>
    <row r="2982" spans="1:5" x14ac:dyDescent="0.3">
      <c r="A2982" s="78">
        <v>2975</v>
      </c>
      <c r="B2982" s="58">
        <v>10273442.320599403</v>
      </c>
      <c r="C2982" s="59">
        <v>0</v>
      </c>
      <c r="D2982" s="59">
        <v>0</v>
      </c>
      <c r="E2982" s="77">
        <f t="shared" si="56"/>
        <v>10273442.320599403</v>
      </c>
    </row>
    <row r="2983" spans="1:5" x14ac:dyDescent="0.3">
      <c r="A2983" s="78">
        <v>2976</v>
      </c>
      <c r="B2983" s="58">
        <v>1426061.256702824</v>
      </c>
      <c r="C2983" s="59">
        <v>4775220.8214872228</v>
      </c>
      <c r="D2983" s="59">
        <v>0</v>
      </c>
      <c r="E2983" s="77">
        <f t="shared" si="56"/>
        <v>6201282.0781900473</v>
      </c>
    </row>
    <row r="2984" spans="1:5" x14ac:dyDescent="0.3">
      <c r="A2984" s="78">
        <v>2977</v>
      </c>
      <c r="B2984" s="58">
        <v>8849400.1604116242</v>
      </c>
      <c r="C2984" s="59">
        <v>11282721.424208449</v>
      </c>
      <c r="D2984" s="59">
        <v>0</v>
      </c>
      <c r="E2984" s="77">
        <f t="shared" si="56"/>
        <v>20132121.584620073</v>
      </c>
    </row>
    <row r="2985" spans="1:5" x14ac:dyDescent="0.3">
      <c r="A2985" s="78">
        <v>2978</v>
      </c>
      <c r="B2985" s="58">
        <v>166324.17366961206</v>
      </c>
      <c r="C2985" s="59">
        <v>0</v>
      </c>
      <c r="D2985" s="59">
        <v>804518.15694029385</v>
      </c>
      <c r="E2985" s="77">
        <f t="shared" si="56"/>
        <v>970842.33060990588</v>
      </c>
    </row>
    <row r="2986" spans="1:5" x14ac:dyDescent="0.3">
      <c r="A2986" s="78">
        <v>2979</v>
      </c>
      <c r="B2986" s="58">
        <v>14222959.027115356</v>
      </c>
      <c r="C2986" s="59">
        <v>6360243.8747361563</v>
      </c>
      <c r="D2986" s="59">
        <v>13884592.987472709</v>
      </c>
      <c r="E2986" s="77">
        <f t="shared" si="56"/>
        <v>34467795.889324218</v>
      </c>
    </row>
    <row r="2987" spans="1:5" x14ac:dyDescent="0.3">
      <c r="A2987" s="78">
        <v>2980</v>
      </c>
      <c r="B2987" s="58">
        <v>4183810.2391381855</v>
      </c>
      <c r="C2987" s="59">
        <v>6726387.8755105026</v>
      </c>
      <c r="D2987" s="59">
        <v>372238.73456775938</v>
      </c>
      <c r="E2987" s="77">
        <f t="shared" si="56"/>
        <v>11282436.849216448</v>
      </c>
    </row>
    <row r="2988" spans="1:5" x14ac:dyDescent="0.3">
      <c r="A2988" s="78">
        <v>2981</v>
      </c>
      <c r="B2988" s="58">
        <v>2572481.4928287561</v>
      </c>
      <c r="C2988" s="59">
        <v>6965272.7592630805</v>
      </c>
      <c r="D2988" s="59">
        <v>1756671.922668987</v>
      </c>
      <c r="E2988" s="77">
        <f t="shared" si="56"/>
        <v>11294426.174760822</v>
      </c>
    </row>
    <row r="2989" spans="1:5" x14ac:dyDescent="0.3">
      <c r="A2989" s="78">
        <v>2982</v>
      </c>
      <c r="B2989" s="58">
        <v>9272371.1163388696</v>
      </c>
      <c r="C2989" s="59">
        <v>8324622.7714602984</v>
      </c>
      <c r="D2989" s="59">
        <v>5335311.2591723073</v>
      </c>
      <c r="E2989" s="77">
        <f t="shared" si="56"/>
        <v>22932305.146971472</v>
      </c>
    </row>
    <row r="2990" spans="1:5" x14ac:dyDescent="0.3">
      <c r="A2990" s="78">
        <v>2983</v>
      </c>
      <c r="B2990" s="58">
        <v>2086297.9583314154</v>
      </c>
      <c r="C2990" s="59">
        <v>18188672.913702425</v>
      </c>
      <c r="D2990" s="59">
        <v>192232.94462617798</v>
      </c>
      <c r="E2990" s="77">
        <f t="shared" si="56"/>
        <v>20467203.816660021</v>
      </c>
    </row>
    <row r="2991" spans="1:5" x14ac:dyDescent="0.3">
      <c r="A2991" s="78">
        <v>2984</v>
      </c>
      <c r="B2991" s="58">
        <v>2941989.9354524454</v>
      </c>
      <c r="C2991" s="59">
        <v>0</v>
      </c>
      <c r="D2991" s="59">
        <v>2134082.7856367468</v>
      </c>
      <c r="E2991" s="77">
        <f t="shared" si="56"/>
        <v>5076072.7210891917</v>
      </c>
    </row>
    <row r="2992" spans="1:5" x14ac:dyDescent="0.3">
      <c r="A2992" s="78">
        <v>2985</v>
      </c>
      <c r="B2992" s="58">
        <v>3761670.4192447085</v>
      </c>
      <c r="C2992" s="59">
        <v>0</v>
      </c>
      <c r="D2992" s="59">
        <v>101341.45245738888</v>
      </c>
      <c r="E2992" s="77">
        <f t="shared" si="56"/>
        <v>3863011.8717020974</v>
      </c>
    </row>
    <row r="2993" spans="1:5" x14ac:dyDescent="0.3">
      <c r="A2993" s="78">
        <v>2986</v>
      </c>
      <c r="B2993" s="58">
        <v>8472792.3290041965</v>
      </c>
      <c r="C2993" s="59">
        <v>6789304.7041981267</v>
      </c>
      <c r="D2993" s="59">
        <v>5529689.0241636122</v>
      </c>
      <c r="E2993" s="77">
        <f t="shared" si="56"/>
        <v>20791786.057365935</v>
      </c>
    </row>
    <row r="2994" spans="1:5" x14ac:dyDescent="0.3">
      <c r="A2994" s="78">
        <v>2987</v>
      </c>
      <c r="B2994" s="58">
        <v>4419431.6765603013</v>
      </c>
      <c r="C2994" s="59">
        <v>6690880.5198662961</v>
      </c>
      <c r="D2994" s="59">
        <v>61628.444621031849</v>
      </c>
      <c r="E2994" s="77">
        <f t="shared" si="56"/>
        <v>11171940.641047629</v>
      </c>
    </row>
    <row r="2995" spans="1:5" x14ac:dyDescent="0.3">
      <c r="A2995" s="78">
        <v>2988</v>
      </c>
      <c r="B2995" s="58">
        <v>16090734.066587608</v>
      </c>
      <c r="C2995" s="59">
        <v>10144727.641498499</v>
      </c>
      <c r="D2995" s="59">
        <v>416154.5313254348</v>
      </c>
      <c r="E2995" s="77">
        <f t="shared" si="56"/>
        <v>26651616.23941154</v>
      </c>
    </row>
    <row r="2996" spans="1:5" x14ac:dyDescent="0.3">
      <c r="A2996" s="78">
        <v>2989</v>
      </c>
      <c r="B2996" s="58">
        <v>2472024.1312324139</v>
      </c>
      <c r="C2996" s="59">
        <v>5511808.2308599111</v>
      </c>
      <c r="D2996" s="59">
        <v>2843204.9104103092</v>
      </c>
      <c r="E2996" s="77">
        <f t="shared" si="56"/>
        <v>10827037.272502635</v>
      </c>
    </row>
    <row r="2997" spans="1:5" x14ac:dyDescent="0.3">
      <c r="A2997" s="78">
        <v>2990</v>
      </c>
      <c r="B2997" s="58">
        <v>10611336.990242513</v>
      </c>
      <c r="C2997" s="59">
        <v>5923501.0710986257</v>
      </c>
      <c r="D2997" s="59">
        <v>372190.94056987477</v>
      </c>
      <c r="E2997" s="77">
        <f t="shared" si="56"/>
        <v>16907029.001911014</v>
      </c>
    </row>
    <row r="2998" spans="1:5" x14ac:dyDescent="0.3">
      <c r="A2998" s="78">
        <v>2991</v>
      </c>
      <c r="B2998" s="58">
        <v>24285194.086550761</v>
      </c>
      <c r="C2998" s="59">
        <v>2639203.3711453709</v>
      </c>
      <c r="D2998" s="59">
        <v>0</v>
      </c>
      <c r="E2998" s="77">
        <f t="shared" si="56"/>
        <v>26924397.457696132</v>
      </c>
    </row>
    <row r="2999" spans="1:5" x14ac:dyDescent="0.3">
      <c r="A2999" s="78">
        <v>2992</v>
      </c>
      <c r="B2999" s="58">
        <v>11338038.491913285</v>
      </c>
      <c r="C2999" s="59">
        <v>3312472.6593525712</v>
      </c>
      <c r="D2999" s="59">
        <v>496281.1840334484</v>
      </c>
      <c r="E2999" s="77">
        <f t="shared" si="56"/>
        <v>15146792.335299304</v>
      </c>
    </row>
    <row r="3000" spans="1:5" x14ac:dyDescent="0.3">
      <c r="A3000" s="78">
        <v>2993</v>
      </c>
      <c r="B3000" s="58">
        <v>2944273.8841725704</v>
      </c>
      <c r="C3000" s="59">
        <v>4463859.6372740837</v>
      </c>
      <c r="D3000" s="59">
        <v>95749.512441894884</v>
      </c>
      <c r="E3000" s="77">
        <f t="shared" si="56"/>
        <v>7503883.0338885495</v>
      </c>
    </row>
    <row r="3001" spans="1:5" x14ac:dyDescent="0.3">
      <c r="A3001" s="78">
        <v>2994</v>
      </c>
      <c r="B3001" s="58">
        <v>560034.66471341974</v>
      </c>
      <c r="C3001" s="59">
        <v>14835813.596041147</v>
      </c>
      <c r="D3001" s="59">
        <v>1096760.2545226477</v>
      </c>
      <c r="E3001" s="77">
        <f t="shared" si="56"/>
        <v>16492608.515277214</v>
      </c>
    </row>
    <row r="3002" spans="1:5" x14ac:dyDescent="0.3">
      <c r="A3002" s="78">
        <v>2995</v>
      </c>
      <c r="B3002" s="58">
        <v>2955142.3706767401</v>
      </c>
      <c r="C3002" s="59">
        <v>8337531.3001671182</v>
      </c>
      <c r="D3002" s="59">
        <v>2977378.5763553712</v>
      </c>
      <c r="E3002" s="77">
        <f t="shared" si="56"/>
        <v>14270052.24719923</v>
      </c>
    </row>
    <row r="3003" spans="1:5" x14ac:dyDescent="0.3">
      <c r="A3003" s="78">
        <v>2996</v>
      </c>
      <c r="B3003" s="58">
        <v>5793651.235167739</v>
      </c>
      <c r="C3003" s="59">
        <v>15596827.011001367</v>
      </c>
      <c r="D3003" s="59">
        <v>2161970.0501952451</v>
      </c>
      <c r="E3003" s="77">
        <f t="shared" si="56"/>
        <v>23552448.296364352</v>
      </c>
    </row>
    <row r="3004" spans="1:5" x14ac:dyDescent="0.3">
      <c r="A3004" s="78">
        <v>2997</v>
      </c>
      <c r="B3004" s="58">
        <v>1614339.8039320828</v>
      </c>
      <c r="C3004" s="59">
        <v>8185405.2206678689</v>
      </c>
      <c r="D3004" s="59">
        <v>4337745.9416608727</v>
      </c>
      <c r="E3004" s="77">
        <f t="shared" si="56"/>
        <v>14137490.966260824</v>
      </c>
    </row>
    <row r="3005" spans="1:5" x14ac:dyDescent="0.3">
      <c r="A3005" s="78">
        <v>2998</v>
      </c>
      <c r="B3005" s="58">
        <v>1324708.7143148617</v>
      </c>
      <c r="C3005" s="59">
        <v>2716469.6927422471</v>
      </c>
      <c r="D3005" s="59">
        <v>871026.79083166202</v>
      </c>
      <c r="E3005" s="77">
        <f t="shared" si="56"/>
        <v>4912205.1978887711</v>
      </c>
    </row>
    <row r="3006" spans="1:5" x14ac:dyDescent="0.3">
      <c r="A3006" s="78">
        <v>2999</v>
      </c>
      <c r="B3006" s="58">
        <v>5015911.5979548525</v>
      </c>
      <c r="C3006" s="59">
        <v>2264246.905126201</v>
      </c>
      <c r="D3006" s="59">
        <v>646208.40228419402</v>
      </c>
      <c r="E3006" s="77">
        <f t="shared" si="56"/>
        <v>7926366.9053652473</v>
      </c>
    </row>
    <row r="3007" spans="1:5" x14ac:dyDescent="0.3">
      <c r="A3007" s="78">
        <v>3000</v>
      </c>
      <c r="B3007" s="58">
        <v>3952638.1090068943</v>
      </c>
      <c r="C3007" s="59">
        <v>1036979.5326225171</v>
      </c>
      <c r="D3007" s="59">
        <v>120391.98624002218</v>
      </c>
      <c r="E3007" s="77">
        <f t="shared" si="56"/>
        <v>5110009.6278694328</v>
      </c>
    </row>
    <row r="3008" spans="1:5" x14ac:dyDescent="0.3">
      <c r="A3008" s="78">
        <v>3001</v>
      </c>
      <c r="B3008" s="58">
        <v>11925817.420627935</v>
      </c>
      <c r="C3008" s="59">
        <v>16214252.570788717</v>
      </c>
      <c r="D3008" s="59">
        <v>0</v>
      </c>
      <c r="E3008" s="77">
        <f t="shared" si="56"/>
        <v>28140069.991416652</v>
      </c>
    </row>
    <row r="3009" spans="1:5" x14ac:dyDescent="0.3">
      <c r="A3009" s="78">
        <v>3002</v>
      </c>
      <c r="B3009" s="58">
        <v>7645780.6495134002</v>
      </c>
      <c r="C3009" s="59">
        <v>2930940.9350451166</v>
      </c>
      <c r="D3009" s="59">
        <v>814735.01505884249</v>
      </c>
      <c r="E3009" s="77">
        <f t="shared" si="56"/>
        <v>11391456.599617358</v>
      </c>
    </row>
    <row r="3010" spans="1:5" x14ac:dyDescent="0.3">
      <c r="A3010" s="78">
        <v>3003</v>
      </c>
      <c r="B3010" s="58">
        <v>11090384.228372794</v>
      </c>
      <c r="C3010" s="59">
        <v>3176028.9293081621</v>
      </c>
      <c r="D3010" s="59">
        <v>2698124.1143245399</v>
      </c>
      <c r="E3010" s="77">
        <f t="shared" si="56"/>
        <v>16964537.272005495</v>
      </c>
    </row>
    <row r="3011" spans="1:5" x14ac:dyDescent="0.3">
      <c r="A3011" s="78">
        <v>3004</v>
      </c>
      <c r="B3011" s="58">
        <v>777685.68135668512</v>
      </c>
      <c r="C3011" s="59">
        <v>3344108.8033207613</v>
      </c>
      <c r="D3011" s="59">
        <v>77839.981098139964</v>
      </c>
      <c r="E3011" s="77">
        <f t="shared" si="56"/>
        <v>4199634.4657755867</v>
      </c>
    </row>
    <row r="3012" spans="1:5" x14ac:dyDescent="0.3">
      <c r="A3012" s="78">
        <v>3005</v>
      </c>
      <c r="B3012" s="58">
        <v>15597925.579938445</v>
      </c>
      <c r="C3012" s="59">
        <v>6460981.1022939011</v>
      </c>
      <c r="D3012" s="59">
        <v>680698.84575702786</v>
      </c>
      <c r="E3012" s="77">
        <f t="shared" si="56"/>
        <v>22739605.527989373</v>
      </c>
    </row>
    <row r="3013" spans="1:5" x14ac:dyDescent="0.3">
      <c r="A3013" s="78">
        <v>3006</v>
      </c>
      <c r="B3013" s="58">
        <v>14134068.011903215</v>
      </c>
      <c r="C3013" s="59">
        <v>4982687.3393333713</v>
      </c>
      <c r="D3013" s="59">
        <v>9026568.9693752676</v>
      </c>
      <c r="E3013" s="77">
        <f t="shared" si="56"/>
        <v>28143324.320611853</v>
      </c>
    </row>
    <row r="3014" spans="1:5" x14ac:dyDescent="0.3">
      <c r="A3014" s="78">
        <v>3007</v>
      </c>
      <c r="B3014" s="58">
        <v>3884592.8889913857</v>
      </c>
      <c r="C3014" s="59">
        <v>7479132.9136969214</v>
      </c>
      <c r="D3014" s="59">
        <v>2683550.5568061303</v>
      </c>
      <c r="E3014" s="77">
        <f t="shared" si="56"/>
        <v>14047276.359494438</v>
      </c>
    </row>
    <row r="3015" spans="1:5" x14ac:dyDescent="0.3">
      <c r="A3015" s="78">
        <v>3008</v>
      </c>
      <c r="B3015" s="58">
        <v>4053215.3235210543</v>
      </c>
      <c r="C3015" s="59">
        <v>6973997.0355585283</v>
      </c>
      <c r="D3015" s="59">
        <v>0</v>
      </c>
      <c r="E3015" s="77">
        <f t="shared" si="56"/>
        <v>11027212.359079583</v>
      </c>
    </row>
    <row r="3016" spans="1:5" x14ac:dyDescent="0.3">
      <c r="A3016" s="78">
        <v>3009</v>
      </c>
      <c r="B3016" s="58">
        <v>5695803.9346812153</v>
      </c>
      <c r="C3016" s="59">
        <v>9202307.0033950172</v>
      </c>
      <c r="D3016" s="59">
        <v>0</v>
      </c>
      <c r="E3016" s="77">
        <f t="shared" si="56"/>
        <v>14898110.938076232</v>
      </c>
    </row>
    <row r="3017" spans="1:5" x14ac:dyDescent="0.3">
      <c r="A3017" s="78">
        <v>3010</v>
      </c>
      <c r="B3017" s="58">
        <v>9548672.3067779448</v>
      </c>
      <c r="C3017" s="59">
        <v>3034880.389413584</v>
      </c>
      <c r="D3017" s="59">
        <v>1232770.42981264</v>
      </c>
      <c r="E3017" s="77">
        <f t="shared" ref="E3017:E3080" si="57">SUM(B3017:D3017)</f>
        <v>13816323.126004169</v>
      </c>
    </row>
    <row r="3018" spans="1:5" x14ac:dyDescent="0.3">
      <c r="A3018" s="78">
        <v>3011</v>
      </c>
      <c r="B3018" s="58">
        <v>19697647.642475437</v>
      </c>
      <c r="C3018" s="59">
        <v>0</v>
      </c>
      <c r="D3018" s="59">
        <v>0</v>
      </c>
      <c r="E3018" s="77">
        <f t="shared" si="57"/>
        <v>19697647.642475437</v>
      </c>
    </row>
    <row r="3019" spans="1:5" x14ac:dyDescent="0.3">
      <c r="A3019" s="78">
        <v>3012</v>
      </c>
      <c r="B3019" s="58">
        <v>17634149.99808687</v>
      </c>
      <c r="C3019" s="59">
        <v>1130754.7258221051</v>
      </c>
      <c r="D3019" s="59">
        <v>0</v>
      </c>
      <c r="E3019" s="77">
        <f t="shared" si="57"/>
        <v>18764904.723908976</v>
      </c>
    </row>
    <row r="3020" spans="1:5" x14ac:dyDescent="0.3">
      <c r="A3020" s="78">
        <v>3013</v>
      </c>
      <c r="B3020" s="58">
        <v>3709910.4983524643</v>
      </c>
      <c r="C3020" s="59">
        <v>6970685.8285899702</v>
      </c>
      <c r="D3020" s="59">
        <v>1264837.9533889603</v>
      </c>
      <c r="E3020" s="77">
        <f t="shared" si="57"/>
        <v>11945434.280331396</v>
      </c>
    </row>
    <row r="3021" spans="1:5" x14ac:dyDescent="0.3">
      <c r="A3021" s="78">
        <v>3014</v>
      </c>
      <c r="B3021" s="58">
        <v>24583729.371600188</v>
      </c>
      <c r="C3021" s="59">
        <v>8325855.4949132111</v>
      </c>
      <c r="D3021" s="59">
        <v>2592637.2475743503</v>
      </c>
      <c r="E3021" s="77">
        <f t="shared" si="57"/>
        <v>35502222.114087753</v>
      </c>
    </row>
    <row r="3022" spans="1:5" x14ac:dyDescent="0.3">
      <c r="A3022" s="78">
        <v>3015</v>
      </c>
      <c r="B3022" s="58">
        <v>10583012.947373694</v>
      </c>
      <c r="C3022" s="59">
        <v>3847735.0127851996</v>
      </c>
      <c r="D3022" s="59">
        <v>0</v>
      </c>
      <c r="E3022" s="77">
        <f t="shared" si="57"/>
        <v>14430747.960158894</v>
      </c>
    </row>
    <row r="3023" spans="1:5" x14ac:dyDescent="0.3">
      <c r="A3023" s="78">
        <v>3016</v>
      </c>
      <c r="B3023" s="58">
        <v>622101.36133341072</v>
      </c>
      <c r="C3023" s="59">
        <v>12942637.042063117</v>
      </c>
      <c r="D3023" s="59">
        <v>2567611.0219898839</v>
      </c>
      <c r="E3023" s="77">
        <f t="shared" si="57"/>
        <v>16132349.425386412</v>
      </c>
    </row>
    <row r="3024" spans="1:5" x14ac:dyDescent="0.3">
      <c r="A3024" s="78">
        <v>3017</v>
      </c>
      <c r="B3024" s="58">
        <v>5593630.2280262196</v>
      </c>
      <c r="C3024" s="59">
        <v>6597084.0829752479</v>
      </c>
      <c r="D3024" s="59">
        <v>67555.393206823777</v>
      </c>
      <c r="E3024" s="77">
        <f t="shared" si="57"/>
        <v>12258269.704208292</v>
      </c>
    </row>
    <row r="3025" spans="1:5" x14ac:dyDescent="0.3">
      <c r="A3025" s="78">
        <v>3018</v>
      </c>
      <c r="B3025" s="58">
        <v>6651545.9899684172</v>
      </c>
      <c r="C3025" s="59">
        <v>13256391.30692007</v>
      </c>
      <c r="D3025" s="59">
        <v>420828.5977849958</v>
      </c>
      <c r="E3025" s="77">
        <f t="shared" si="57"/>
        <v>20328765.894673482</v>
      </c>
    </row>
    <row r="3026" spans="1:5" x14ac:dyDescent="0.3">
      <c r="A3026" s="78">
        <v>3019</v>
      </c>
      <c r="B3026" s="58">
        <v>8272813.3438264998</v>
      </c>
      <c r="C3026" s="59">
        <v>2117209.8755832468</v>
      </c>
      <c r="D3026" s="59">
        <v>1453213.5728411966</v>
      </c>
      <c r="E3026" s="77">
        <f t="shared" si="57"/>
        <v>11843236.792250944</v>
      </c>
    </row>
    <row r="3027" spans="1:5" x14ac:dyDescent="0.3">
      <c r="A3027" s="78">
        <v>3020</v>
      </c>
      <c r="B3027" s="58">
        <v>826154.36163237051</v>
      </c>
      <c r="C3027" s="59">
        <v>8893306.2847790848</v>
      </c>
      <c r="D3027" s="59">
        <v>1289904.995311656</v>
      </c>
      <c r="E3027" s="77">
        <f t="shared" si="57"/>
        <v>11009365.641723111</v>
      </c>
    </row>
    <row r="3028" spans="1:5" x14ac:dyDescent="0.3">
      <c r="A3028" s="78">
        <v>3021</v>
      </c>
      <c r="B3028" s="58">
        <v>3504295.9556511035</v>
      </c>
      <c r="C3028" s="59">
        <v>2253659.8042689972</v>
      </c>
      <c r="D3028" s="59">
        <v>1506580.3064417308</v>
      </c>
      <c r="E3028" s="77">
        <f t="shared" si="57"/>
        <v>7264536.0663618315</v>
      </c>
    </row>
    <row r="3029" spans="1:5" x14ac:dyDescent="0.3">
      <c r="A3029" s="78">
        <v>3022</v>
      </c>
      <c r="B3029" s="58">
        <v>8901100.217209477</v>
      </c>
      <c r="C3029" s="59">
        <v>1295392.3544366509</v>
      </c>
      <c r="D3029" s="59">
        <v>0</v>
      </c>
      <c r="E3029" s="77">
        <f t="shared" si="57"/>
        <v>10196492.571646128</v>
      </c>
    </row>
    <row r="3030" spans="1:5" x14ac:dyDescent="0.3">
      <c r="A3030" s="78">
        <v>3023</v>
      </c>
      <c r="B3030" s="58">
        <v>7514674.3370842049</v>
      </c>
      <c r="C3030" s="59">
        <v>9495367.2913320512</v>
      </c>
      <c r="D3030" s="59">
        <v>0</v>
      </c>
      <c r="E3030" s="77">
        <f t="shared" si="57"/>
        <v>17010041.628416255</v>
      </c>
    </row>
    <row r="3031" spans="1:5" x14ac:dyDescent="0.3">
      <c r="A3031" s="78">
        <v>3024</v>
      </c>
      <c r="B3031" s="58">
        <v>17474033.549329042</v>
      </c>
      <c r="C3031" s="59">
        <v>11870314.171807639</v>
      </c>
      <c r="D3031" s="59">
        <v>3721611.3153925654</v>
      </c>
      <c r="E3031" s="77">
        <f t="shared" si="57"/>
        <v>33065959.036529247</v>
      </c>
    </row>
    <row r="3032" spans="1:5" x14ac:dyDescent="0.3">
      <c r="A3032" s="78">
        <v>3025</v>
      </c>
      <c r="B3032" s="58">
        <v>16977544.072028629</v>
      </c>
      <c r="C3032" s="59">
        <v>0</v>
      </c>
      <c r="D3032" s="59">
        <v>1546031.6141583729</v>
      </c>
      <c r="E3032" s="77">
        <f t="shared" si="57"/>
        <v>18523575.686187003</v>
      </c>
    </row>
    <row r="3033" spans="1:5" x14ac:dyDescent="0.3">
      <c r="A3033" s="78">
        <v>3026</v>
      </c>
      <c r="B3033" s="58">
        <v>7811020.1700667422</v>
      </c>
      <c r="C3033" s="59">
        <v>0</v>
      </c>
      <c r="D3033" s="59">
        <v>3589838.458097185</v>
      </c>
      <c r="E3033" s="77">
        <f t="shared" si="57"/>
        <v>11400858.628163926</v>
      </c>
    </row>
    <row r="3034" spans="1:5" x14ac:dyDescent="0.3">
      <c r="A3034" s="78">
        <v>3027</v>
      </c>
      <c r="B3034" s="58">
        <v>13171395.795500727</v>
      </c>
      <c r="C3034" s="59">
        <v>8401612.8124334998</v>
      </c>
      <c r="D3034" s="59">
        <v>12020585.090726096</v>
      </c>
      <c r="E3034" s="77">
        <f t="shared" si="57"/>
        <v>33593593.698660329</v>
      </c>
    </row>
    <row r="3035" spans="1:5" x14ac:dyDescent="0.3">
      <c r="A3035" s="78">
        <v>3028</v>
      </c>
      <c r="B3035" s="58">
        <v>6087896.2532430151</v>
      </c>
      <c r="C3035" s="59">
        <v>17516832.588603582</v>
      </c>
      <c r="D3035" s="59">
        <v>1988896.075665147</v>
      </c>
      <c r="E3035" s="77">
        <f t="shared" si="57"/>
        <v>25593624.917511743</v>
      </c>
    </row>
    <row r="3036" spans="1:5" x14ac:dyDescent="0.3">
      <c r="A3036" s="78">
        <v>3029</v>
      </c>
      <c r="B3036" s="58">
        <v>16813558.749307763</v>
      </c>
      <c r="C3036" s="59">
        <v>1310717.3740192922</v>
      </c>
      <c r="D3036" s="59">
        <v>8651117.0858866721</v>
      </c>
      <c r="E3036" s="77">
        <f t="shared" si="57"/>
        <v>26775393.209213726</v>
      </c>
    </row>
    <row r="3037" spans="1:5" x14ac:dyDescent="0.3">
      <c r="A3037" s="78">
        <v>3030</v>
      </c>
      <c r="B3037" s="58">
        <v>6266514.3023163881</v>
      </c>
      <c r="C3037" s="59">
        <v>638748.20627675857</v>
      </c>
      <c r="D3037" s="59">
        <v>1011927.639835013</v>
      </c>
      <c r="E3037" s="77">
        <f t="shared" si="57"/>
        <v>7917190.1484281598</v>
      </c>
    </row>
    <row r="3038" spans="1:5" x14ac:dyDescent="0.3">
      <c r="A3038" s="78">
        <v>3031</v>
      </c>
      <c r="B3038" s="58">
        <v>15534415.186006244</v>
      </c>
      <c r="C3038" s="59">
        <v>24792998.154717151</v>
      </c>
      <c r="D3038" s="59">
        <v>0</v>
      </c>
      <c r="E3038" s="77">
        <f t="shared" si="57"/>
        <v>40327413.340723395</v>
      </c>
    </row>
    <row r="3039" spans="1:5" x14ac:dyDescent="0.3">
      <c r="A3039" s="78">
        <v>3032</v>
      </c>
      <c r="B3039" s="58">
        <v>12937123.139555061</v>
      </c>
      <c r="C3039" s="59">
        <v>7135940.8827171447</v>
      </c>
      <c r="D3039" s="59">
        <v>5761258.7110293284</v>
      </c>
      <c r="E3039" s="77">
        <f t="shared" si="57"/>
        <v>25834322.733301535</v>
      </c>
    </row>
    <row r="3040" spans="1:5" x14ac:dyDescent="0.3">
      <c r="A3040" s="78">
        <v>3033</v>
      </c>
      <c r="B3040" s="58">
        <v>11433843.856324088</v>
      </c>
      <c r="C3040" s="59">
        <v>7188915.5654687323</v>
      </c>
      <c r="D3040" s="59">
        <v>5671250.9182448545</v>
      </c>
      <c r="E3040" s="77">
        <f t="shared" si="57"/>
        <v>24294010.340037674</v>
      </c>
    </row>
    <row r="3041" spans="1:5" x14ac:dyDescent="0.3">
      <c r="A3041" s="78">
        <v>3034</v>
      </c>
      <c r="B3041" s="58">
        <v>1855857.8115104665</v>
      </c>
      <c r="C3041" s="59">
        <v>7735852.9226829764</v>
      </c>
      <c r="D3041" s="59">
        <v>76077.087630992071</v>
      </c>
      <c r="E3041" s="77">
        <f t="shared" si="57"/>
        <v>9667787.8218244351</v>
      </c>
    </row>
    <row r="3042" spans="1:5" x14ac:dyDescent="0.3">
      <c r="A3042" s="78">
        <v>3035</v>
      </c>
      <c r="B3042" s="58">
        <v>4555754.2378202165</v>
      </c>
      <c r="C3042" s="59">
        <v>44849978.960032418</v>
      </c>
      <c r="D3042" s="59">
        <v>42898.697244827301</v>
      </c>
      <c r="E3042" s="77">
        <f t="shared" si="57"/>
        <v>49448631.895097464</v>
      </c>
    </row>
    <row r="3043" spans="1:5" x14ac:dyDescent="0.3">
      <c r="A3043" s="78">
        <v>3036</v>
      </c>
      <c r="B3043" s="58">
        <v>16292155.190806963</v>
      </c>
      <c r="C3043" s="59">
        <v>9889505.3012129981</v>
      </c>
      <c r="D3043" s="59">
        <v>1225438.9080750176</v>
      </c>
      <c r="E3043" s="77">
        <f t="shared" si="57"/>
        <v>27407099.400094975</v>
      </c>
    </row>
    <row r="3044" spans="1:5" x14ac:dyDescent="0.3">
      <c r="A3044" s="78">
        <v>3037</v>
      </c>
      <c r="B3044" s="58">
        <v>6721147.8747637998</v>
      </c>
      <c r="C3044" s="59">
        <v>0</v>
      </c>
      <c r="D3044" s="59">
        <v>1189982.4876657051</v>
      </c>
      <c r="E3044" s="77">
        <f t="shared" si="57"/>
        <v>7911130.3624295052</v>
      </c>
    </row>
    <row r="3045" spans="1:5" x14ac:dyDescent="0.3">
      <c r="A3045" s="78">
        <v>3038</v>
      </c>
      <c r="B3045" s="58">
        <v>10499680.543017941</v>
      </c>
      <c r="C3045" s="59">
        <v>6177681.6517099477</v>
      </c>
      <c r="D3045" s="59">
        <v>75764.285802883824</v>
      </c>
      <c r="E3045" s="77">
        <f t="shared" si="57"/>
        <v>16753126.480530772</v>
      </c>
    </row>
    <row r="3046" spans="1:5" x14ac:dyDescent="0.3">
      <c r="A3046" s="78">
        <v>3039</v>
      </c>
      <c r="B3046" s="58">
        <v>1105184.9104527074</v>
      </c>
      <c r="C3046" s="59">
        <v>0</v>
      </c>
      <c r="D3046" s="59">
        <v>0</v>
      </c>
      <c r="E3046" s="77">
        <f t="shared" si="57"/>
        <v>1105184.9104527074</v>
      </c>
    </row>
    <row r="3047" spans="1:5" x14ac:dyDescent="0.3">
      <c r="A3047" s="78">
        <v>3040</v>
      </c>
      <c r="B3047" s="58">
        <v>2580625.5962765855</v>
      </c>
      <c r="C3047" s="59">
        <v>4069086.5219801492</v>
      </c>
      <c r="D3047" s="59">
        <v>605996.24433894362</v>
      </c>
      <c r="E3047" s="77">
        <f t="shared" si="57"/>
        <v>7255708.3625956783</v>
      </c>
    </row>
    <row r="3048" spans="1:5" x14ac:dyDescent="0.3">
      <c r="A3048" s="78">
        <v>3041</v>
      </c>
      <c r="B3048" s="58">
        <v>6670847.4934396055</v>
      </c>
      <c r="C3048" s="59">
        <v>8909712.6235192344</v>
      </c>
      <c r="D3048" s="59">
        <v>1654672.7940888098</v>
      </c>
      <c r="E3048" s="77">
        <f t="shared" si="57"/>
        <v>17235232.911047649</v>
      </c>
    </row>
    <row r="3049" spans="1:5" x14ac:dyDescent="0.3">
      <c r="A3049" s="78">
        <v>3042</v>
      </c>
      <c r="B3049" s="58">
        <v>3104903.6825099839</v>
      </c>
      <c r="C3049" s="59">
        <v>3442951.0508930683</v>
      </c>
      <c r="D3049" s="59">
        <v>6577232.9256603289</v>
      </c>
      <c r="E3049" s="77">
        <f t="shared" si="57"/>
        <v>13125087.65906338</v>
      </c>
    </row>
    <row r="3050" spans="1:5" x14ac:dyDescent="0.3">
      <c r="A3050" s="78">
        <v>3043</v>
      </c>
      <c r="B3050" s="58">
        <v>3779375.78698844</v>
      </c>
      <c r="C3050" s="59">
        <v>16227826.876490949</v>
      </c>
      <c r="D3050" s="59">
        <v>2195180.1235699202</v>
      </c>
      <c r="E3050" s="77">
        <f t="shared" si="57"/>
        <v>22202382.787049308</v>
      </c>
    </row>
    <row r="3051" spans="1:5" x14ac:dyDescent="0.3">
      <c r="A3051" s="78">
        <v>3044</v>
      </c>
      <c r="B3051" s="58">
        <v>2729427.8110038131</v>
      </c>
      <c r="C3051" s="59">
        <v>4986951.4622203074</v>
      </c>
      <c r="D3051" s="59">
        <v>133011.9908236021</v>
      </c>
      <c r="E3051" s="77">
        <f t="shared" si="57"/>
        <v>7849391.2640477233</v>
      </c>
    </row>
    <row r="3052" spans="1:5" x14ac:dyDescent="0.3">
      <c r="A3052" s="78">
        <v>3045</v>
      </c>
      <c r="B3052" s="58">
        <v>17886343.144572444</v>
      </c>
      <c r="C3052" s="59">
        <v>31172951.718365949</v>
      </c>
      <c r="D3052" s="59">
        <v>487490.0829252284</v>
      </c>
      <c r="E3052" s="77">
        <f t="shared" si="57"/>
        <v>49546784.945863619</v>
      </c>
    </row>
    <row r="3053" spans="1:5" x14ac:dyDescent="0.3">
      <c r="A3053" s="78">
        <v>3046</v>
      </c>
      <c r="B3053" s="58">
        <v>1901735.8847187618</v>
      </c>
      <c r="C3053" s="59">
        <v>3684630.0301114293</v>
      </c>
      <c r="D3053" s="59">
        <v>1207549.1387749421</v>
      </c>
      <c r="E3053" s="77">
        <f t="shared" si="57"/>
        <v>6793915.0536051337</v>
      </c>
    </row>
    <row r="3054" spans="1:5" x14ac:dyDescent="0.3">
      <c r="A3054" s="78">
        <v>3047</v>
      </c>
      <c r="B3054" s="58">
        <v>4820179.6550868964</v>
      </c>
      <c r="C3054" s="59">
        <v>4939392.9545304105</v>
      </c>
      <c r="D3054" s="59">
        <v>259952.55352674689</v>
      </c>
      <c r="E3054" s="77">
        <f t="shared" si="57"/>
        <v>10019525.163144054</v>
      </c>
    </row>
    <row r="3055" spans="1:5" x14ac:dyDescent="0.3">
      <c r="A3055" s="78">
        <v>3048</v>
      </c>
      <c r="B3055" s="58">
        <v>17535326.387923699</v>
      </c>
      <c r="C3055" s="59">
        <v>13977918.04456751</v>
      </c>
      <c r="D3055" s="59">
        <v>307258.64145316958</v>
      </c>
      <c r="E3055" s="77">
        <f t="shared" si="57"/>
        <v>31820503.073944379</v>
      </c>
    </row>
    <row r="3056" spans="1:5" x14ac:dyDescent="0.3">
      <c r="A3056" s="78">
        <v>3049</v>
      </c>
      <c r="B3056" s="58">
        <v>4441119.7639065366</v>
      </c>
      <c r="C3056" s="59">
        <v>16994714.069582835</v>
      </c>
      <c r="D3056" s="59">
        <v>242282.49267879836</v>
      </c>
      <c r="E3056" s="77">
        <f t="shared" si="57"/>
        <v>21678116.326168172</v>
      </c>
    </row>
    <row r="3057" spans="1:5" x14ac:dyDescent="0.3">
      <c r="A3057" s="78">
        <v>3050</v>
      </c>
      <c r="B3057" s="58">
        <v>3919944.0684768669</v>
      </c>
      <c r="C3057" s="59">
        <v>5863569.0715925079</v>
      </c>
      <c r="D3057" s="59">
        <v>14782352.977828344</v>
      </c>
      <c r="E3057" s="77">
        <f t="shared" si="57"/>
        <v>24565866.117897719</v>
      </c>
    </row>
    <row r="3058" spans="1:5" x14ac:dyDescent="0.3">
      <c r="A3058" s="78">
        <v>3051</v>
      </c>
      <c r="B3058" s="58">
        <v>11686211.648242095</v>
      </c>
      <c r="C3058" s="59">
        <v>15496848.237413626</v>
      </c>
      <c r="D3058" s="59">
        <v>1574915.6348807514</v>
      </c>
      <c r="E3058" s="77">
        <f t="shared" si="57"/>
        <v>28757975.520536475</v>
      </c>
    </row>
    <row r="3059" spans="1:5" x14ac:dyDescent="0.3">
      <c r="A3059" s="78">
        <v>3052</v>
      </c>
      <c r="B3059" s="58">
        <v>7722895.7817151183</v>
      </c>
      <c r="C3059" s="59">
        <v>0</v>
      </c>
      <c r="D3059" s="59">
        <v>0</v>
      </c>
      <c r="E3059" s="77">
        <f t="shared" si="57"/>
        <v>7722895.7817151183</v>
      </c>
    </row>
    <row r="3060" spans="1:5" x14ac:dyDescent="0.3">
      <c r="A3060" s="78">
        <v>3053</v>
      </c>
      <c r="B3060" s="58">
        <v>8120789.8687883057</v>
      </c>
      <c r="C3060" s="59">
        <v>5776530.7070630873</v>
      </c>
      <c r="D3060" s="59">
        <v>319893.81219785393</v>
      </c>
      <c r="E3060" s="77">
        <f t="shared" si="57"/>
        <v>14217214.388049247</v>
      </c>
    </row>
    <row r="3061" spans="1:5" x14ac:dyDescent="0.3">
      <c r="A3061" s="78">
        <v>3054</v>
      </c>
      <c r="B3061" s="58">
        <v>2111198.4510280737</v>
      </c>
      <c r="C3061" s="59">
        <v>4217030.3392905509</v>
      </c>
      <c r="D3061" s="59">
        <v>2620219.356594306</v>
      </c>
      <c r="E3061" s="77">
        <f t="shared" si="57"/>
        <v>8948448.1469129305</v>
      </c>
    </row>
    <row r="3062" spans="1:5" x14ac:dyDescent="0.3">
      <c r="A3062" s="78">
        <v>3055</v>
      </c>
      <c r="B3062" s="58">
        <v>4147047.9863033248</v>
      </c>
      <c r="C3062" s="59">
        <v>6980258.3479387062</v>
      </c>
      <c r="D3062" s="59">
        <v>2012550.844188692</v>
      </c>
      <c r="E3062" s="77">
        <f t="shared" si="57"/>
        <v>13139857.178430723</v>
      </c>
    </row>
    <row r="3063" spans="1:5" x14ac:dyDescent="0.3">
      <c r="A3063" s="78">
        <v>3056</v>
      </c>
      <c r="B3063" s="58">
        <v>1895472.451827507</v>
      </c>
      <c r="C3063" s="59">
        <v>6381453.302484788</v>
      </c>
      <c r="D3063" s="59">
        <v>619116.83846028557</v>
      </c>
      <c r="E3063" s="77">
        <f t="shared" si="57"/>
        <v>8896042.5927725807</v>
      </c>
    </row>
    <row r="3064" spans="1:5" x14ac:dyDescent="0.3">
      <c r="A3064" s="78">
        <v>3057</v>
      </c>
      <c r="B3064" s="58">
        <v>14224176.282220257</v>
      </c>
      <c r="C3064" s="59">
        <v>17351703.309431754</v>
      </c>
      <c r="D3064" s="59">
        <v>1160628.6082542874</v>
      </c>
      <c r="E3064" s="77">
        <f t="shared" si="57"/>
        <v>32736508.199906301</v>
      </c>
    </row>
    <row r="3065" spans="1:5" x14ac:dyDescent="0.3">
      <c r="A3065" s="78">
        <v>3058</v>
      </c>
      <c r="B3065" s="58">
        <v>5471337.4706658432</v>
      </c>
      <c r="C3065" s="59">
        <v>0</v>
      </c>
      <c r="D3065" s="59">
        <v>0</v>
      </c>
      <c r="E3065" s="77">
        <f t="shared" si="57"/>
        <v>5471337.4706658432</v>
      </c>
    </row>
    <row r="3066" spans="1:5" x14ac:dyDescent="0.3">
      <c r="A3066" s="78">
        <v>3059</v>
      </c>
      <c r="B3066" s="58">
        <v>4018237.9920446281</v>
      </c>
      <c r="C3066" s="59">
        <v>7036793.5700374981</v>
      </c>
      <c r="D3066" s="59">
        <v>0</v>
      </c>
      <c r="E3066" s="77">
        <f t="shared" si="57"/>
        <v>11055031.562082127</v>
      </c>
    </row>
    <row r="3067" spans="1:5" x14ac:dyDescent="0.3">
      <c r="A3067" s="78">
        <v>3060</v>
      </c>
      <c r="B3067" s="58">
        <v>5031025.045667598</v>
      </c>
      <c r="C3067" s="59">
        <v>4504569.5076308912</v>
      </c>
      <c r="D3067" s="59">
        <v>1119514.6554671666</v>
      </c>
      <c r="E3067" s="77">
        <f t="shared" si="57"/>
        <v>10655109.208765656</v>
      </c>
    </row>
    <row r="3068" spans="1:5" x14ac:dyDescent="0.3">
      <c r="A3068" s="78">
        <v>3061</v>
      </c>
      <c r="B3068" s="58">
        <v>14147598.467623958</v>
      </c>
      <c r="C3068" s="59">
        <v>10606704.507743942</v>
      </c>
      <c r="D3068" s="59">
        <v>3896737.4571053651</v>
      </c>
      <c r="E3068" s="77">
        <f t="shared" si="57"/>
        <v>28651040.432473265</v>
      </c>
    </row>
    <row r="3069" spans="1:5" x14ac:dyDescent="0.3">
      <c r="A3069" s="78">
        <v>3062</v>
      </c>
      <c r="B3069" s="58">
        <v>5171325.0118625825</v>
      </c>
      <c r="C3069" s="59">
        <v>0</v>
      </c>
      <c r="D3069" s="59">
        <v>2051609.8258279827</v>
      </c>
      <c r="E3069" s="77">
        <f t="shared" si="57"/>
        <v>7222934.8376905657</v>
      </c>
    </row>
    <row r="3070" spans="1:5" x14ac:dyDescent="0.3">
      <c r="A3070" s="78">
        <v>3063</v>
      </c>
      <c r="B3070" s="58">
        <v>1918368.740193757</v>
      </c>
      <c r="C3070" s="59">
        <v>4166963.309064704</v>
      </c>
      <c r="D3070" s="59">
        <v>362124.73723155994</v>
      </c>
      <c r="E3070" s="77">
        <f t="shared" si="57"/>
        <v>6447456.7864900213</v>
      </c>
    </row>
    <row r="3071" spans="1:5" x14ac:dyDescent="0.3">
      <c r="A3071" s="78">
        <v>3064</v>
      </c>
      <c r="B3071" s="58">
        <v>9339576.1149427295</v>
      </c>
      <c r="C3071" s="59">
        <v>3895893.9320835206</v>
      </c>
      <c r="D3071" s="59">
        <v>8148447.0884707486</v>
      </c>
      <c r="E3071" s="77">
        <f t="shared" si="57"/>
        <v>21383917.135497</v>
      </c>
    </row>
    <row r="3072" spans="1:5" x14ac:dyDescent="0.3">
      <c r="A3072" s="78">
        <v>3065</v>
      </c>
      <c r="B3072" s="58">
        <v>11770830.60588764</v>
      </c>
      <c r="C3072" s="59">
        <v>5784039.4084427208</v>
      </c>
      <c r="D3072" s="59">
        <v>339343.11885485752</v>
      </c>
      <c r="E3072" s="77">
        <f t="shared" si="57"/>
        <v>17894213.133185219</v>
      </c>
    </row>
    <row r="3073" spans="1:5" x14ac:dyDescent="0.3">
      <c r="A3073" s="78">
        <v>3066</v>
      </c>
      <c r="B3073" s="58">
        <v>6784464.9529673522</v>
      </c>
      <c r="C3073" s="59">
        <v>14458806.47236177</v>
      </c>
      <c r="D3073" s="59">
        <v>10612427.809531687</v>
      </c>
      <c r="E3073" s="77">
        <f t="shared" si="57"/>
        <v>31855699.234860808</v>
      </c>
    </row>
    <row r="3074" spans="1:5" x14ac:dyDescent="0.3">
      <c r="A3074" s="78">
        <v>3067</v>
      </c>
      <c r="B3074" s="58">
        <v>2788353.6450687097</v>
      </c>
      <c r="C3074" s="59">
        <v>9208250.3905166425</v>
      </c>
      <c r="D3074" s="59">
        <v>3948973.7283122754</v>
      </c>
      <c r="E3074" s="77">
        <f t="shared" si="57"/>
        <v>15945577.763897628</v>
      </c>
    </row>
    <row r="3075" spans="1:5" x14ac:dyDescent="0.3">
      <c r="A3075" s="78">
        <v>3068</v>
      </c>
      <c r="B3075" s="58">
        <v>8138041.0141283805</v>
      </c>
      <c r="C3075" s="59">
        <v>3443466.9054339514</v>
      </c>
      <c r="D3075" s="59">
        <v>154866.86794949288</v>
      </c>
      <c r="E3075" s="77">
        <f t="shared" si="57"/>
        <v>11736374.787511826</v>
      </c>
    </row>
    <row r="3076" spans="1:5" x14ac:dyDescent="0.3">
      <c r="A3076" s="78">
        <v>3069</v>
      </c>
      <c r="B3076" s="58">
        <v>4967872.5196060631</v>
      </c>
      <c r="C3076" s="59">
        <v>0</v>
      </c>
      <c r="D3076" s="59">
        <v>1500122.1053582905</v>
      </c>
      <c r="E3076" s="77">
        <f t="shared" si="57"/>
        <v>6467994.6249643536</v>
      </c>
    </row>
    <row r="3077" spans="1:5" x14ac:dyDescent="0.3">
      <c r="A3077" s="78">
        <v>3070</v>
      </c>
      <c r="B3077" s="58">
        <v>2304559.770310509</v>
      </c>
      <c r="C3077" s="59">
        <v>6740343.3578834068</v>
      </c>
      <c r="D3077" s="59">
        <v>290445.57295961404</v>
      </c>
      <c r="E3077" s="77">
        <f t="shared" si="57"/>
        <v>9335348.7011535298</v>
      </c>
    </row>
    <row r="3078" spans="1:5" x14ac:dyDescent="0.3">
      <c r="A3078" s="78">
        <v>3071</v>
      </c>
      <c r="B3078" s="58">
        <v>2111383.9656946231</v>
      </c>
      <c r="C3078" s="59">
        <v>4111377.957900038</v>
      </c>
      <c r="D3078" s="59">
        <v>2850515.4947837503</v>
      </c>
      <c r="E3078" s="77">
        <f t="shared" si="57"/>
        <v>9073277.4183784109</v>
      </c>
    </row>
    <row r="3079" spans="1:5" x14ac:dyDescent="0.3">
      <c r="A3079" s="78">
        <v>3072</v>
      </c>
      <c r="B3079" s="58">
        <v>18302972.152286623</v>
      </c>
      <c r="C3079" s="59">
        <v>1845306.7113514813</v>
      </c>
      <c r="D3079" s="59">
        <v>53396.819650957288</v>
      </c>
      <c r="E3079" s="77">
        <f t="shared" si="57"/>
        <v>20201675.683289059</v>
      </c>
    </row>
    <row r="3080" spans="1:5" x14ac:dyDescent="0.3">
      <c r="A3080" s="78">
        <v>3073</v>
      </c>
      <c r="B3080" s="58">
        <v>6955353.3453075383</v>
      </c>
      <c r="C3080" s="59">
        <v>6634521.7353363773</v>
      </c>
      <c r="D3080" s="59">
        <v>96068.40665709856</v>
      </c>
      <c r="E3080" s="77">
        <f t="shared" si="57"/>
        <v>13685943.487301013</v>
      </c>
    </row>
    <row r="3081" spans="1:5" x14ac:dyDescent="0.3">
      <c r="A3081" s="78">
        <v>3074</v>
      </c>
      <c r="B3081" s="58">
        <v>1843413.2478365758</v>
      </c>
      <c r="C3081" s="59">
        <v>15212284.116522994</v>
      </c>
      <c r="D3081" s="59">
        <v>982312.80956633121</v>
      </c>
      <c r="E3081" s="77">
        <f t="shared" ref="E3081:E3144" si="58">SUM(B3081:D3081)</f>
        <v>18038010.173925899</v>
      </c>
    </row>
    <row r="3082" spans="1:5" x14ac:dyDescent="0.3">
      <c r="A3082" s="78">
        <v>3075</v>
      </c>
      <c r="B3082" s="58">
        <v>3331873.8623604355</v>
      </c>
      <c r="C3082" s="59">
        <v>4822252.5190762589</v>
      </c>
      <c r="D3082" s="59">
        <v>3829325.2678613542</v>
      </c>
      <c r="E3082" s="77">
        <f t="shared" si="58"/>
        <v>11983451.64929805</v>
      </c>
    </row>
    <row r="3083" spans="1:5" x14ac:dyDescent="0.3">
      <c r="A3083" s="78">
        <v>3076</v>
      </c>
      <c r="B3083" s="58">
        <v>7688620.8440423263</v>
      </c>
      <c r="C3083" s="59">
        <v>0</v>
      </c>
      <c r="D3083" s="59">
        <v>1471987.3470458561</v>
      </c>
      <c r="E3083" s="77">
        <f t="shared" si="58"/>
        <v>9160608.1910881829</v>
      </c>
    </row>
    <row r="3084" spans="1:5" x14ac:dyDescent="0.3">
      <c r="A3084" s="78">
        <v>3077</v>
      </c>
      <c r="B3084" s="58">
        <v>3453599.6811198639</v>
      </c>
      <c r="C3084" s="59">
        <v>0</v>
      </c>
      <c r="D3084" s="59">
        <v>1345332.5576427102</v>
      </c>
      <c r="E3084" s="77">
        <f t="shared" si="58"/>
        <v>4798932.2387625743</v>
      </c>
    </row>
    <row r="3085" spans="1:5" x14ac:dyDescent="0.3">
      <c r="A3085" s="78">
        <v>3078</v>
      </c>
      <c r="B3085" s="58">
        <v>14173485.699155897</v>
      </c>
      <c r="C3085" s="59">
        <v>7169535.1761725079</v>
      </c>
      <c r="D3085" s="59">
        <v>0</v>
      </c>
      <c r="E3085" s="77">
        <f t="shared" si="58"/>
        <v>21343020.875328407</v>
      </c>
    </row>
    <row r="3086" spans="1:5" x14ac:dyDescent="0.3">
      <c r="A3086" s="78">
        <v>3079</v>
      </c>
      <c r="B3086" s="58">
        <v>7471141.0727967853</v>
      </c>
      <c r="C3086" s="59">
        <v>40727040.959780797</v>
      </c>
      <c r="D3086" s="59">
        <v>3974232.0263284431</v>
      </c>
      <c r="E3086" s="77">
        <f t="shared" si="58"/>
        <v>52172414.058906026</v>
      </c>
    </row>
    <row r="3087" spans="1:5" x14ac:dyDescent="0.3">
      <c r="A3087" s="78">
        <v>3080</v>
      </c>
      <c r="B3087" s="58">
        <v>10171059.779593837</v>
      </c>
      <c r="C3087" s="59">
        <v>0</v>
      </c>
      <c r="D3087" s="59">
        <v>207449.63921500291</v>
      </c>
      <c r="E3087" s="77">
        <f t="shared" si="58"/>
        <v>10378509.41880884</v>
      </c>
    </row>
    <row r="3088" spans="1:5" x14ac:dyDescent="0.3">
      <c r="A3088" s="78">
        <v>3081</v>
      </c>
      <c r="B3088" s="58">
        <v>9776510.0815630779</v>
      </c>
      <c r="C3088" s="59">
        <v>15471847.557789091</v>
      </c>
      <c r="D3088" s="59">
        <v>592579.80354736571</v>
      </c>
      <c r="E3088" s="77">
        <f t="shared" si="58"/>
        <v>25840937.442899536</v>
      </c>
    </row>
    <row r="3089" spans="1:5" x14ac:dyDescent="0.3">
      <c r="A3089" s="78">
        <v>3082</v>
      </c>
      <c r="B3089" s="58">
        <v>10187311.404147426</v>
      </c>
      <c r="C3089" s="59">
        <v>15757059.228571597</v>
      </c>
      <c r="D3089" s="59">
        <v>426268.29244042077</v>
      </c>
      <c r="E3089" s="77">
        <f t="shared" si="58"/>
        <v>26370638.925159447</v>
      </c>
    </row>
    <row r="3090" spans="1:5" x14ac:dyDescent="0.3">
      <c r="A3090" s="78">
        <v>3083</v>
      </c>
      <c r="B3090" s="58">
        <v>5427957.8976020003</v>
      </c>
      <c r="C3090" s="59">
        <v>11573895.873304656</v>
      </c>
      <c r="D3090" s="59">
        <v>1197664.1403795728</v>
      </c>
      <c r="E3090" s="77">
        <f t="shared" si="58"/>
        <v>18199517.911286231</v>
      </c>
    </row>
    <row r="3091" spans="1:5" x14ac:dyDescent="0.3">
      <c r="A3091" s="78">
        <v>3084</v>
      </c>
      <c r="B3091" s="58">
        <v>1829739.6307822929</v>
      </c>
      <c r="C3091" s="59">
        <v>31397232.484426826</v>
      </c>
      <c r="D3091" s="59">
        <v>2002719.1300250175</v>
      </c>
      <c r="E3091" s="77">
        <f t="shared" si="58"/>
        <v>35229691.245234132</v>
      </c>
    </row>
    <row r="3092" spans="1:5" x14ac:dyDescent="0.3">
      <c r="A3092" s="78">
        <v>3085</v>
      </c>
      <c r="B3092" s="58">
        <v>8962214.9995860793</v>
      </c>
      <c r="C3092" s="59">
        <v>17702682.928149831</v>
      </c>
      <c r="D3092" s="59">
        <v>21105830.413178403</v>
      </c>
      <c r="E3092" s="77">
        <f t="shared" si="58"/>
        <v>47770728.340914309</v>
      </c>
    </row>
    <row r="3093" spans="1:5" x14ac:dyDescent="0.3">
      <c r="A3093" s="78">
        <v>3086</v>
      </c>
      <c r="B3093" s="58">
        <v>1666483.4231144292</v>
      </c>
      <c r="C3093" s="59">
        <v>8354862.2485914454</v>
      </c>
      <c r="D3093" s="59">
        <v>1376137.2275465212</v>
      </c>
      <c r="E3093" s="77">
        <f t="shared" si="58"/>
        <v>11397482.899252396</v>
      </c>
    </row>
    <row r="3094" spans="1:5" x14ac:dyDescent="0.3">
      <c r="A3094" s="78">
        <v>3087</v>
      </c>
      <c r="B3094" s="58">
        <v>8643562.9052553717</v>
      </c>
      <c r="C3094" s="59">
        <v>2865758.0291735847</v>
      </c>
      <c r="D3094" s="59">
        <v>8417484.2491706405</v>
      </c>
      <c r="E3094" s="77">
        <f t="shared" si="58"/>
        <v>19926805.183599599</v>
      </c>
    </row>
    <row r="3095" spans="1:5" x14ac:dyDescent="0.3">
      <c r="A3095" s="78">
        <v>3088</v>
      </c>
      <c r="B3095" s="58">
        <v>14116865.82967422</v>
      </c>
      <c r="C3095" s="59">
        <v>6318294.9459168967</v>
      </c>
      <c r="D3095" s="59">
        <v>1276708.8972960487</v>
      </c>
      <c r="E3095" s="77">
        <f t="shared" si="58"/>
        <v>21711869.672887165</v>
      </c>
    </row>
    <row r="3096" spans="1:5" x14ac:dyDescent="0.3">
      <c r="A3096" s="78">
        <v>3089</v>
      </c>
      <c r="B3096" s="58">
        <v>5198062.9317679228</v>
      </c>
      <c r="C3096" s="59">
        <v>0</v>
      </c>
      <c r="D3096" s="59">
        <v>4472885.3175222352</v>
      </c>
      <c r="E3096" s="77">
        <f t="shared" si="58"/>
        <v>9670948.2492901571</v>
      </c>
    </row>
    <row r="3097" spans="1:5" x14ac:dyDescent="0.3">
      <c r="A3097" s="78">
        <v>3090</v>
      </c>
      <c r="B3097" s="58">
        <v>8615719.2935392447</v>
      </c>
      <c r="C3097" s="59">
        <v>0</v>
      </c>
      <c r="D3097" s="59">
        <v>2996566.5592951272</v>
      </c>
      <c r="E3097" s="77">
        <f t="shared" si="58"/>
        <v>11612285.852834372</v>
      </c>
    </row>
    <row r="3098" spans="1:5" x14ac:dyDescent="0.3">
      <c r="A3098" s="78">
        <v>3091</v>
      </c>
      <c r="B3098" s="58">
        <v>8791296.7857924495</v>
      </c>
      <c r="C3098" s="59">
        <v>16065958.71537932</v>
      </c>
      <c r="D3098" s="59">
        <v>476880.12845276674</v>
      </c>
      <c r="E3098" s="77">
        <f t="shared" si="58"/>
        <v>25334135.629624534</v>
      </c>
    </row>
    <row r="3099" spans="1:5" x14ac:dyDescent="0.3">
      <c r="A3099" s="78">
        <v>3092</v>
      </c>
      <c r="B3099" s="58">
        <v>2374084.5347379735</v>
      </c>
      <c r="C3099" s="59">
        <v>2815111.8938615997</v>
      </c>
      <c r="D3099" s="59">
        <v>24871.783249136683</v>
      </c>
      <c r="E3099" s="77">
        <f t="shared" si="58"/>
        <v>5214068.2118487107</v>
      </c>
    </row>
    <row r="3100" spans="1:5" x14ac:dyDescent="0.3">
      <c r="A3100" s="78">
        <v>3093</v>
      </c>
      <c r="B3100" s="58">
        <v>3423635.9126930172</v>
      </c>
      <c r="C3100" s="59">
        <v>4357683.2765925471</v>
      </c>
      <c r="D3100" s="59">
        <v>814835.46216710238</v>
      </c>
      <c r="E3100" s="77">
        <f t="shared" si="58"/>
        <v>8596154.6514526661</v>
      </c>
    </row>
    <row r="3101" spans="1:5" x14ac:dyDescent="0.3">
      <c r="A3101" s="78">
        <v>3094</v>
      </c>
      <c r="B3101" s="58">
        <v>3204733.5960190487</v>
      </c>
      <c r="C3101" s="59">
        <v>3781825.8450167836</v>
      </c>
      <c r="D3101" s="59">
        <v>0</v>
      </c>
      <c r="E3101" s="77">
        <f t="shared" si="58"/>
        <v>6986559.4410358323</v>
      </c>
    </row>
    <row r="3102" spans="1:5" x14ac:dyDescent="0.3">
      <c r="A3102" s="78">
        <v>3095</v>
      </c>
      <c r="B3102" s="58">
        <v>12223672.981855836</v>
      </c>
      <c r="C3102" s="59">
        <v>0</v>
      </c>
      <c r="D3102" s="59">
        <v>4293914.8179056318</v>
      </c>
      <c r="E3102" s="77">
        <f t="shared" si="58"/>
        <v>16517587.799761467</v>
      </c>
    </row>
    <row r="3103" spans="1:5" x14ac:dyDescent="0.3">
      <c r="A3103" s="78">
        <v>3096</v>
      </c>
      <c r="B3103" s="58">
        <v>9995831.2315021865</v>
      </c>
      <c r="C3103" s="59">
        <v>63262.250140940443</v>
      </c>
      <c r="D3103" s="59">
        <v>2439299.4805564582</v>
      </c>
      <c r="E3103" s="77">
        <f t="shared" si="58"/>
        <v>12498392.962199586</v>
      </c>
    </row>
    <row r="3104" spans="1:5" x14ac:dyDescent="0.3">
      <c r="A3104" s="78">
        <v>3097</v>
      </c>
      <c r="B3104" s="58">
        <v>2652947.4594016289</v>
      </c>
      <c r="C3104" s="59">
        <v>19733999.059010945</v>
      </c>
      <c r="D3104" s="59">
        <v>4425744.9505149517</v>
      </c>
      <c r="E3104" s="77">
        <f t="shared" si="58"/>
        <v>26812691.468927525</v>
      </c>
    </row>
    <row r="3105" spans="1:5" x14ac:dyDescent="0.3">
      <c r="A3105" s="78">
        <v>3098</v>
      </c>
      <c r="B3105" s="58">
        <v>5337892.4764663139</v>
      </c>
      <c r="C3105" s="59">
        <v>4463308.0857134257</v>
      </c>
      <c r="D3105" s="59">
        <v>4347576.3583730394</v>
      </c>
      <c r="E3105" s="77">
        <f t="shared" si="58"/>
        <v>14148776.920552779</v>
      </c>
    </row>
    <row r="3106" spans="1:5" x14ac:dyDescent="0.3">
      <c r="A3106" s="78">
        <v>3099</v>
      </c>
      <c r="B3106" s="58">
        <v>11367330.213276934</v>
      </c>
      <c r="C3106" s="59">
        <v>5335274.6484060585</v>
      </c>
      <c r="D3106" s="59">
        <v>0</v>
      </c>
      <c r="E3106" s="77">
        <f t="shared" si="58"/>
        <v>16702604.861682992</v>
      </c>
    </row>
    <row r="3107" spans="1:5" x14ac:dyDescent="0.3">
      <c r="A3107" s="78">
        <v>3100</v>
      </c>
      <c r="B3107" s="58">
        <v>7583841.3377997018</v>
      </c>
      <c r="C3107" s="59">
        <v>19079108.391828626</v>
      </c>
      <c r="D3107" s="59">
        <v>4122131.1236584284</v>
      </c>
      <c r="E3107" s="77">
        <f t="shared" si="58"/>
        <v>30785080.853286758</v>
      </c>
    </row>
    <row r="3108" spans="1:5" x14ac:dyDescent="0.3">
      <c r="A3108" s="78">
        <v>3101</v>
      </c>
      <c r="B3108" s="58">
        <v>6346512.3039985811</v>
      </c>
      <c r="C3108" s="59">
        <v>4453940.7281825086</v>
      </c>
      <c r="D3108" s="59">
        <v>142019.63519819055</v>
      </c>
      <c r="E3108" s="77">
        <f t="shared" si="58"/>
        <v>10942472.667379281</v>
      </c>
    </row>
    <row r="3109" spans="1:5" x14ac:dyDescent="0.3">
      <c r="A3109" s="78">
        <v>3102</v>
      </c>
      <c r="B3109" s="58">
        <v>14309828.230421672</v>
      </c>
      <c r="C3109" s="59">
        <v>3309093.7104029777</v>
      </c>
      <c r="D3109" s="59">
        <v>0</v>
      </c>
      <c r="E3109" s="77">
        <f t="shared" si="58"/>
        <v>17618921.94082465</v>
      </c>
    </row>
    <row r="3110" spans="1:5" x14ac:dyDescent="0.3">
      <c r="A3110" s="78">
        <v>3103</v>
      </c>
      <c r="B3110" s="58">
        <v>5399162.4172170544</v>
      </c>
      <c r="C3110" s="59">
        <v>6243985.9132540105</v>
      </c>
      <c r="D3110" s="59">
        <v>436479.22425082355</v>
      </c>
      <c r="E3110" s="77">
        <f t="shared" si="58"/>
        <v>12079627.554721888</v>
      </c>
    </row>
    <row r="3111" spans="1:5" x14ac:dyDescent="0.3">
      <c r="A3111" s="78">
        <v>3104</v>
      </c>
      <c r="B3111" s="58">
        <v>6680485.2242511315</v>
      </c>
      <c r="C3111" s="59">
        <v>24833709.89431395</v>
      </c>
      <c r="D3111" s="59">
        <v>0</v>
      </c>
      <c r="E3111" s="77">
        <f t="shared" si="58"/>
        <v>31514195.118565083</v>
      </c>
    </row>
    <row r="3112" spans="1:5" x14ac:dyDescent="0.3">
      <c r="A3112" s="78">
        <v>3105</v>
      </c>
      <c r="B3112" s="58">
        <v>6557035.745522107</v>
      </c>
      <c r="C3112" s="59">
        <v>5419897.8427808769</v>
      </c>
      <c r="D3112" s="59">
        <v>465622.66475087783</v>
      </c>
      <c r="E3112" s="77">
        <f t="shared" si="58"/>
        <v>12442556.253053863</v>
      </c>
    </row>
    <row r="3113" spans="1:5" x14ac:dyDescent="0.3">
      <c r="A3113" s="78">
        <v>3106</v>
      </c>
      <c r="B3113" s="58">
        <v>476996.70546581206</v>
      </c>
      <c r="C3113" s="59">
        <v>5797533.1877345629</v>
      </c>
      <c r="D3113" s="59">
        <v>8834985.7225900851</v>
      </c>
      <c r="E3113" s="77">
        <f t="shared" si="58"/>
        <v>15109515.61579046</v>
      </c>
    </row>
    <row r="3114" spans="1:5" x14ac:dyDescent="0.3">
      <c r="A3114" s="78">
        <v>3107</v>
      </c>
      <c r="B3114" s="58">
        <v>6987927.3256961638</v>
      </c>
      <c r="C3114" s="59">
        <v>0</v>
      </c>
      <c r="D3114" s="59">
        <v>1405111.5531371743</v>
      </c>
      <c r="E3114" s="77">
        <f t="shared" si="58"/>
        <v>8393038.8788333386</v>
      </c>
    </row>
    <row r="3115" spans="1:5" x14ac:dyDescent="0.3">
      <c r="A3115" s="78">
        <v>3108</v>
      </c>
      <c r="B3115" s="58">
        <v>6861032.6243959311</v>
      </c>
      <c r="C3115" s="59">
        <v>4848570.3430282585</v>
      </c>
      <c r="D3115" s="59">
        <v>1563217.3215078358</v>
      </c>
      <c r="E3115" s="77">
        <f t="shared" si="58"/>
        <v>13272820.288932025</v>
      </c>
    </row>
    <row r="3116" spans="1:5" x14ac:dyDescent="0.3">
      <c r="A3116" s="78">
        <v>3109</v>
      </c>
      <c r="B3116" s="58">
        <v>15955518.823615668</v>
      </c>
      <c r="C3116" s="59">
        <v>11070140.554465886</v>
      </c>
      <c r="D3116" s="59">
        <v>3454133.0460029338</v>
      </c>
      <c r="E3116" s="77">
        <f t="shared" si="58"/>
        <v>30479792.424084485</v>
      </c>
    </row>
    <row r="3117" spans="1:5" x14ac:dyDescent="0.3">
      <c r="A3117" s="78">
        <v>3110</v>
      </c>
      <c r="B3117" s="58">
        <v>18691305.357237116</v>
      </c>
      <c r="C3117" s="59">
        <v>38672947.030076429</v>
      </c>
      <c r="D3117" s="59">
        <v>3819279.6769083785</v>
      </c>
      <c r="E3117" s="77">
        <f t="shared" si="58"/>
        <v>61183532.064221926</v>
      </c>
    </row>
    <row r="3118" spans="1:5" x14ac:dyDescent="0.3">
      <c r="A3118" s="78">
        <v>3111</v>
      </c>
      <c r="B3118" s="58">
        <v>7469323.5423572548</v>
      </c>
      <c r="C3118" s="59">
        <v>11152576.20186458</v>
      </c>
      <c r="D3118" s="59">
        <v>4914822.8986225314</v>
      </c>
      <c r="E3118" s="77">
        <f t="shared" si="58"/>
        <v>23536722.642844368</v>
      </c>
    </row>
    <row r="3119" spans="1:5" x14ac:dyDescent="0.3">
      <c r="A3119" s="78">
        <v>3112</v>
      </c>
      <c r="B3119" s="58">
        <v>3718345.1814241274</v>
      </c>
      <c r="C3119" s="59">
        <v>1328347.9497710746</v>
      </c>
      <c r="D3119" s="59">
        <v>0</v>
      </c>
      <c r="E3119" s="77">
        <f t="shared" si="58"/>
        <v>5046693.1311952025</v>
      </c>
    </row>
    <row r="3120" spans="1:5" x14ac:dyDescent="0.3">
      <c r="A3120" s="78">
        <v>3113</v>
      </c>
      <c r="B3120" s="58">
        <v>11702417.59135047</v>
      </c>
      <c r="C3120" s="59">
        <v>10131546.952396523</v>
      </c>
      <c r="D3120" s="59">
        <v>924533.35916411597</v>
      </c>
      <c r="E3120" s="77">
        <f t="shared" si="58"/>
        <v>22758497.902911108</v>
      </c>
    </row>
    <row r="3121" spans="1:5" x14ac:dyDescent="0.3">
      <c r="A3121" s="78">
        <v>3114</v>
      </c>
      <c r="B3121" s="58">
        <v>16577752.825927965</v>
      </c>
      <c r="C3121" s="59">
        <v>3879205.2500781603</v>
      </c>
      <c r="D3121" s="59">
        <v>973284.58985872427</v>
      </c>
      <c r="E3121" s="77">
        <f t="shared" si="58"/>
        <v>21430242.665864851</v>
      </c>
    </row>
    <row r="3122" spans="1:5" x14ac:dyDescent="0.3">
      <c r="A3122" s="78">
        <v>3115</v>
      </c>
      <c r="B3122" s="58">
        <v>5342518.9758932609</v>
      </c>
      <c r="C3122" s="59">
        <v>0</v>
      </c>
      <c r="D3122" s="59">
        <v>1616319.0168414116</v>
      </c>
      <c r="E3122" s="77">
        <f t="shared" si="58"/>
        <v>6958837.9927346725</v>
      </c>
    </row>
    <row r="3123" spans="1:5" x14ac:dyDescent="0.3">
      <c r="A3123" s="78">
        <v>3116</v>
      </c>
      <c r="B3123" s="58">
        <v>3490984.5159541699</v>
      </c>
      <c r="C3123" s="59">
        <v>6454767.0388693251</v>
      </c>
      <c r="D3123" s="59">
        <v>2335440.9535337854</v>
      </c>
      <c r="E3123" s="77">
        <f t="shared" si="58"/>
        <v>12281192.508357281</v>
      </c>
    </row>
    <row r="3124" spans="1:5" x14ac:dyDescent="0.3">
      <c r="A3124" s="78">
        <v>3117</v>
      </c>
      <c r="B3124" s="58">
        <v>1490473.0019527611</v>
      </c>
      <c r="C3124" s="59">
        <v>8917839.7704003956</v>
      </c>
      <c r="D3124" s="59">
        <v>551788.86420858768</v>
      </c>
      <c r="E3124" s="77">
        <f t="shared" si="58"/>
        <v>10960101.636561746</v>
      </c>
    </row>
    <row r="3125" spans="1:5" x14ac:dyDescent="0.3">
      <c r="A3125" s="78">
        <v>3118</v>
      </c>
      <c r="B3125" s="58">
        <v>13582787.116783392</v>
      </c>
      <c r="C3125" s="59">
        <v>4816466.4596800543</v>
      </c>
      <c r="D3125" s="59">
        <v>121467.09322649223</v>
      </c>
      <c r="E3125" s="77">
        <f t="shared" si="58"/>
        <v>18520720.669689938</v>
      </c>
    </row>
    <row r="3126" spans="1:5" x14ac:dyDescent="0.3">
      <c r="A3126" s="78">
        <v>3119</v>
      </c>
      <c r="B3126" s="58">
        <v>2056671.8317843503</v>
      </c>
      <c r="C3126" s="59">
        <v>10514363.957070779</v>
      </c>
      <c r="D3126" s="59">
        <v>77094.527497022529</v>
      </c>
      <c r="E3126" s="77">
        <f t="shared" si="58"/>
        <v>12648130.316352153</v>
      </c>
    </row>
    <row r="3127" spans="1:5" x14ac:dyDescent="0.3">
      <c r="A3127" s="78">
        <v>3120</v>
      </c>
      <c r="B3127" s="58">
        <v>18647722.500424907</v>
      </c>
      <c r="C3127" s="59">
        <v>5078187.4208046403</v>
      </c>
      <c r="D3127" s="59">
        <v>380370.38605436322</v>
      </c>
      <c r="E3127" s="77">
        <f t="shared" si="58"/>
        <v>24106280.307283912</v>
      </c>
    </row>
    <row r="3128" spans="1:5" x14ac:dyDescent="0.3">
      <c r="A3128" s="78">
        <v>3121</v>
      </c>
      <c r="B3128" s="58">
        <v>14138633.521897353</v>
      </c>
      <c r="C3128" s="59">
        <v>0</v>
      </c>
      <c r="D3128" s="59">
        <v>6763057.387383935</v>
      </c>
      <c r="E3128" s="77">
        <f t="shared" si="58"/>
        <v>20901690.909281287</v>
      </c>
    </row>
    <row r="3129" spans="1:5" x14ac:dyDescent="0.3">
      <c r="A3129" s="78">
        <v>3122</v>
      </c>
      <c r="B3129" s="58">
        <v>17975462.794238705</v>
      </c>
      <c r="C3129" s="59">
        <v>13303558.855488524</v>
      </c>
      <c r="D3129" s="59">
        <v>5081309.8986552432</v>
      </c>
      <c r="E3129" s="77">
        <f t="shared" si="58"/>
        <v>36360331.548382476</v>
      </c>
    </row>
    <row r="3130" spans="1:5" x14ac:dyDescent="0.3">
      <c r="A3130" s="78">
        <v>3123</v>
      </c>
      <c r="B3130" s="58">
        <v>4928036.2383930357</v>
      </c>
      <c r="C3130" s="59">
        <v>0</v>
      </c>
      <c r="D3130" s="59">
        <v>898416.83295331267</v>
      </c>
      <c r="E3130" s="77">
        <f t="shared" si="58"/>
        <v>5826453.0713463482</v>
      </c>
    </row>
    <row r="3131" spans="1:5" x14ac:dyDescent="0.3">
      <c r="A3131" s="78">
        <v>3124</v>
      </c>
      <c r="B3131" s="58">
        <v>13919514.108797638</v>
      </c>
      <c r="C3131" s="59">
        <v>3494291.7676008865</v>
      </c>
      <c r="D3131" s="59">
        <v>1038826.1846746551</v>
      </c>
      <c r="E3131" s="77">
        <f t="shared" si="58"/>
        <v>18452632.06107318</v>
      </c>
    </row>
    <row r="3132" spans="1:5" x14ac:dyDescent="0.3">
      <c r="A3132" s="78">
        <v>3125</v>
      </c>
      <c r="B3132" s="58">
        <v>7908876.8877281016</v>
      </c>
      <c r="C3132" s="59">
        <v>0</v>
      </c>
      <c r="D3132" s="59">
        <v>2293479.9590627248</v>
      </c>
      <c r="E3132" s="77">
        <f t="shared" si="58"/>
        <v>10202356.846790826</v>
      </c>
    </row>
    <row r="3133" spans="1:5" x14ac:dyDescent="0.3">
      <c r="A3133" s="78">
        <v>3126</v>
      </c>
      <c r="B3133" s="58">
        <v>7161797.9859140608</v>
      </c>
      <c r="C3133" s="59">
        <v>0</v>
      </c>
      <c r="D3133" s="59">
        <v>4220993.7192108883</v>
      </c>
      <c r="E3133" s="77">
        <f t="shared" si="58"/>
        <v>11382791.705124948</v>
      </c>
    </row>
    <row r="3134" spans="1:5" x14ac:dyDescent="0.3">
      <c r="A3134" s="78">
        <v>3127</v>
      </c>
      <c r="B3134" s="58">
        <v>7748085.651190564</v>
      </c>
      <c r="C3134" s="59">
        <v>22510451.055446193</v>
      </c>
      <c r="D3134" s="59">
        <v>6590892.1984111723</v>
      </c>
      <c r="E3134" s="77">
        <f t="shared" si="58"/>
        <v>36849428.905047931</v>
      </c>
    </row>
    <row r="3135" spans="1:5" x14ac:dyDescent="0.3">
      <c r="A3135" s="78">
        <v>3128</v>
      </c>
      <c r="B3135" s="58">
        <v>8223408.4537482169</v>
      </c>
      <c r="C3135" s="59">
        <v>0</v>
      </c>
      <c r="D3135" s="59">
        <v>2134918.4174334086</v>
      </c>
      <c r="E3135" s="77">
        <f t="shared" si="58"/>
        <v>10358326.871181626</v>
      </c>
    </row>
    <row r="3136" spans="1:5" x14ac:dyDescent="0.3">
      <c r="A3136" s="78">
        <v>3129</v>
      </c>
      <c r="B3136" s="58">
        <v>6238739.5407561166</v>
      </c>
      <c r="C3136" s="59">
        <v>25719138.584751889</v>
      </c>
      <c r="D3136" s="59">
        <v>780895.60646823293</v>
      </c>
      <c r="E3136" s="77">
        <f t="shared" si="58"/>
        <v>32738773.731976241</v>
      </c>
    </row>
    <row r="3137" spans="1:5" x14ac:dyDescent="0.3">
      <c r="A3137" s="78">
        <v>3130</v>
      </c>
      <c r="B3137" s="58">
        <v>5371203.7198966108</v>
      </c>
      <c r="C3137" s="59">
        <v>2295997.3247524425</v>
      </c>
      <c r="D3137" s="59">
        <v>324044.15128744789</v>
      </c>
      <c r="E3137" s="77">
        <f t="shared" si="58"/>
        <v>7991245.195936501</v>
      </c>
    </row>
    <row r="3138" spans="1:5" x14ac:dyDescent="0.3">
      <c r="A3138" s="78">
        <v>3131</v>
      </c>
      <c r="B3138" s="58">
        <v>9056771.7859942336</v>
      </c>
      <c r="C3138" s="59">
        <v>4685558.4003349859</v>
      </c>
      <c r="D3138" s="59">
        <v>0</v>
      </c>
      <c r="E3138" s="77">
        <f t="shared" si="58"/>
        <v>13742330.186329219</v>
      </c>
    </row>
    <row r="3139" spans="1:5" x14ac:dyDescent="0.3">
      <c r="A3139" s="78">
        <v>3132</v>
      </c>
      <c r="B3139" s="58">
        <v>6939644.7972966488</v>
      </c>
      <c r="C3139" s="59">
        <v>4920346.1381535716</v>
      </c>
      <c r="D3139" s="59">
        <v>594632.84300299175</v>
      </c>
      <c r="E3139" s="77">
        <f t="shared" si="58"/>
        <v>12454623.778453212</v>
      </c>
    </row>
    <row r="3140" spans="1:5" x14ac:dyDescent="0.3">
      <c r="A3140" s="78">
        <v>3133</v>
      </c>
      <c r="B3140" s="58">
        <v>10905693.651692418</v>
      </c>
      <c r="C3140" s="59">
        <v>5760548.6433196859</v>
      </c>
      <c r="D3140" s="59">
        <v>265930.37683620217</v>
      </c>
      <c r="E3140" s="77">
        <f t="shared" si="58"/>
        <v>16932172.671848308</v>
      </c>
    </row>
    <row r="3141" spans="1:5" x14ac:dyDescent="0.3">
      <c r="A3141" s="78">
        <v>3134</v>
      </c>
      <c r="B3141" s="58">
        <v>2679155.1673521115</v>
      </c>
      <c r="C3141" s="59">
        <v>3917718.4936923701</v>
      </c>
      <c r="D3141" s="59">
        <v>0</v>
      </c>
      <c r="E3141" s="77">
        <f t="shared" si="58"/>
        <v>6596873.6610444821</v>
      </c>
    </row>
    <row r="3142" spans="1:5" x14ac:dyDescent="0.3">
      <c r="A3142" s="78">
        <v>3135</v>
      </c>
      <c r="B3142" s="58">
        <v>30281330.241427463</v>
      </c>
      <c r="C3142" s="59">
        <v>17547315.062637065</v>
      </c>
      <c r="D3142" s="59">
        <v>430754.23677828169</v>
      </c>
      <c r="E3142" s="77">
        <f t="shared" si="58"/>
        <v>48259399.540842809</v>
      </c>
    </row>
    <row r="3143" spans="1:5" x14ac:dyDescent="0.3">
      <c r="A3143" s="78">
        <v>3136</v>
      </c>
      <c r="B3143" s="58">
        <v>3498758.316380681</v>
      </c>
      <c r="C3143" s="59">
        <v>2867160.5155296801</v>
      </c>
      <c r="D3143" s="59">
        <v>831639.17692038964</v>
      </c>
      <c r="E3143" s="77">
        <f t="shared" si="58"/>
        <v>7197558.0088307504</v>
      </c>
    </row>
    <row r="3144" spans="1:5" x14ac:dyDescent="0.3">
      <c r="A3144" s="78">
        <v>3137</v>
      </c>
      <c r="B3144" s="58">
        <v>10297236.012740185</v>
      </c>
      <c r="C3144" s="59">
        <v>10931513.926783703</v>
      </c>
      <c r="D3144" s="59">
        <v>0</v>
      </c>
      <c r="E3144" s="77">
        <f t="shared" si="58"/>
        <v>21228749.939523891</v>
      </c>
    </row>
    <row r="3145" spans="1:5" x14ac:dyDescent="0.3">
      <c r="A3145" s="78">
        <v>3138</v>
      </c>
      <c r="B3145" s="58">
        <v>1030370.1979853126</v>
      </c>
      <c r="C3145" s="59">
        <v>7323675.7996192761</v>
      </c>
      <c r="D3145" s="59">
        <v>1350121.886766097</v>
      </c>
      <c r="E3145" s="77">
        <f t="shared" ref="E3145:E3208" si="59">SUM(B3145:D3145)</f>
        <v>9704167.8843706865</v>
      </c>
    </row>
    <row r="3146" spans="1:5" x14ac:dyDescent="0.3">
      <c r="A3146" s="78">
        <v>3139</v>
      </c>
      <c r="B3146" s="58">
        <v>1130723.4392188571</v>
      </c>
      <c r="C3146" s="59">
        <v>9072731.2205512952</v>
      </c>
      <c r="D3146" s="59">
        <v>0</v>
      </c>
      <c r="E3146" s="77">
        <f t="shared" si="59"/>
        <v>10203454.659770152</v>
      </c>
    </row>
    <row r="3147" spans="1:5" x14ac:dyDescent="0.3">
      <c r="A3147" s="78">
        <v>3140</v>
      </c>
      <c r="B3147" s="58">
        <v>1904080.7673501088</v>
      </c>
      <c r="C3147" s="59">
        <v>19867846.740267605</v>
      </c>
      <c r="D3147" s="59">
        <v>2793800.9204794215</v>
      </c>
      <c r="E3147" s="77">
        <f t="shared" si="59"/>
        <v>24565728.428097133</v>
      </c>
    </row>
    <row r="3148" spans="1:5" x14ac:dyDescent="0.3">
      <c r="A3148" s="78">
        <v>3141</v>
      </c>
      <c r="B3148" s="58">
        <v>12827271.292829603</v>
      </c>
      <c r="C3148" s="59">
        <v>53097095.743972436</v>
      </c>
      <c r="D3148" s="59">
        <v>2559981.1537004192</v>
      </c>
      <c r="E3148" s="77">
        <f t="shared" si="59"/>
        <v>68484348.190502465</v>
      </c>
    </row>
    <row r="3149" spans="1:5" x14ac:dyDescent="0.3">
      <c r="A3149" s="78">
        <v>3142</v>
      </c>
      <c r="B3149" s="58">
        <v>1141450.0117493179</v>
      </c>
      <c r="C3149" s="59">
        <v>2940212.5540412962</v>
      </c>
      <c r="D3149" s="59">
        <v>3835673.0997559568</v>
      </c>
      <c r="E3149" s="77">
        <f t="shared" si="59"/>
        <v>7917335.6655465709</v>
      </c>
    </row>
    <row r="3150" spans="1:5" x14ac:dyDescent="0.3">
      <c r="A3150" s="78">
        <v>3143</v>
      </c>
      <c r="B3150" s="58">
        <v>18048855.914952654</v>
      </c>
      <c r="C3150" s="59">
        <v>3811230.8485502061</v>
      </c>
      <c r="D3150" s="59">
        <v>2863256.7140037506</v>
      </c>
      <c r="E3150" s="77">
        <f t="shared" si="59"/>
        <v>24723343.477506608</v>
      </c>
    </row>
    <row r="3151" spans="1:5" x14ac:dyDescent="0.3">
      <c r="A3151" s="78">
        <v>3144</v>
      </c>
      <c r="B3151" s="58">
        <v>18243536.050047055</v>
      </c>
      <c r="C3151" s="59">
        <v>19354048.460884135</v>
      </c>
      <c r="D3151" s="59">
        <v>5530628.5097614266</v>
      </c>
      <c r="E3151" s="77">
        <f t="shared" si="59"/>
        <v>43128213.020692617</v>
      </c>
    </row>
    <row r="3152" spans="1:5" x14ac:dyDescent="0.3">
      <c r="A3152" s="78">
        <v>3145</v>
      </c>
      <c r="B3152" s="58">
        <v>5873599.1212957418</v>
      </c>
      <c r="C3152" s="59">
        <v>4669834.6089348923</v>
      </c>
      <c r="D3152" s="59">
        <v>360979.7466696098</v>
      </c>
      <c r="E3152" s="77">
        <f t="shared" si="59"/>
        <v>10904413.476900242</v>
      </c>
    </row>
    <row r="3153" spans="1:5" x14ac:dyDescent="0.3">
      <c r="A3153" s="78">
        <v>3146</v>
      </c>
      <c r="B3153" s="58">
        <v>6598210.4317704923</v>
      </c>
      <c r="C3153" s="59">
        <v>1115207.7541707396</v>
      </c>
      <c r="D3153" s="59">
        <v>2540074.181296397</v>
      </c>
      <c r="E3153" s="77">
        <f t="shared" si="59"/>
        <v>10253492.367237629</v>
      </c>
    </row>
    <row r="3154" spans="1:5" x14ac:dyDescent="0.3">
      <c r="A3154" s="78">
        <v>3147</v>
      </c>
      <c r="B3154" s="58">
        <v>3187007.5928767808</v>
      </c>
      <c r="C3154" s="59">
        <v>2714172.1772408686</v>
      </c>
      <c r="D3154" s="59">
        <v>711707.57812243502</v>
      </c>
      <c r="E3154" s="77">
        <f t="shared" si="59"/>
        <v>6612887.3482400849</v>
      </c>
    </row>
    <row r="3155" spans="1:5" x14ac:dyDescent="0.3">
      <c r="A3155" s="78">
        <v>3148</v>
      </c>
      <c r="B3155" s="58">
        <v>3833659.8015290671</v>
      </c>
      <c r="C3155" s="59">
        <v>0</v>
      </c>
      <c r="D3155" s="59">
        <v>169076.77958124602</v>
      </c>
      <c r="E3155" s="77">
        <f t="shared" si="59"/>
        <v>4002736.5811103131</v>
      </c>
    </row>
    <row r="3156" spans="1:5" x14ac:dyDescent="0.3">
      <c r="A3156" s="78">
        <v>3149</v>
      </c>
      <c r="B3156" s="58">
        <v>1810735.4815372827</v>
      </c>
      <c r="C3156" s="59">
        <v>14137663.742484268</v>
      </c>
      <c r="D3156" s="59">
        <v>3651990.7514160061</v>
      </c>
      <c r="E3156" s="77">
        <f t="shared" si="59"/>
        <v>19600389.975437555</v>
      </c>
    </row>
    <row r="3157" spans="1:5" x14ac:dyDescent="0.3">
      <c r="A3157" s="78">
        <v>3150</v>
      </c>
      <c r="B3157" s="58">
        <v>12563361.266709432</v>
      </c>
      <c r="C3157" s="59">
        <v>8333045.8426400479</v>
      </c>
      <c r="D3157" s="59">
        <v>473542.97797656589</v>
      </c>
      <c r="E3157" s="77">
        <f t="shared" si="59"/>
        <v>21369950.087326046</v>
      </c>
    </row>
    <row r="3158" spans="1:5" x14ac:dyDescent="0.3">
      <c r="A3158" s="78">
        <v>3151</v>
      </c>
      <c r="B3158" s="58">
        <v>3740747.659612739</v>
      </c>
      <c r="C3158" s="59">
        <v>14128919.162803458</v>
      </c>
      <c r="D3158" s="59">
        <v>224914.04253184423</v>
      </c>
      <c r="E3158" s="77">
        <f t="shared" si="59"/>
        <v>18094580.864948042</v>
      </c>
    </row>
    <row r="3159" spans="1:5" x14ac:dyDescent="0.3">
      <c r="A3159" s="78">
        <v>3152</v>
      </c>
      <c r="B3159" s="58">
        <v>3344040.1327817515</v>
      </c>
      <c r="C3159" s="59">
        <v>2841347.5721469671</v>
      </c>
      <c r="D3159" s="59">
        <v>226555.15756524252</v>
      </c>
      <c r="E3159" s="77">
        <f t="shared" si="59"/>
        <v>6411942.8624939611</v>
      </c>
    </row>
    <row r="3160" spans="1:5" x14ac:dyDescent="0.3">
      <c r="A3160" s="78">
        <v>3153</v>
      </c>
      <c r="B3160" s="58">
        <v>7593689.6179193947</v>
      </c>
      <c r="C3160" s="59">
        <v>10500992.491049265</v>
      </c>
      <c r="D3160" s="59">
        <v>617338.54939660057</v>
      </c>
      <c r="E3160" s="77">
        <f t="shared" si="59"/>
        <v>18712020.658365261</v>
      </c>
    </row>
    <row r="3161" spans="1:5" x14ac:dyDescent="0.3">
      <c r="A3161" s="78">
        <v>3154</v>
      </c>
      <c r="B3161" s="58">
        <v>3493621.9951409954</v>
      </c>
      <c r="C3161" s="59">
        <v>11413486.648447258</v>
      </c>
      <c r="D3161" s="59">
        <v>179960.40779805268</v>
      </c>
      <c r="E3161" s="77">
        <f t="shared" si="59"/>
        <v>15087069.051386306</v>
      </c>
    </row>
    <row r="3162" spans="1:5" x14ac:dyDescent="0.3">
      <c r="A3162" s="78">
        <v>3155</v>
      </c>
      <c r="B3162" s="58">
        <v>2988868.1098859468</v>
      </c>
      <c r="C3162" s="59">
        <v>0</v>
      </c>
      <c r="D3162" s="59">
        <v>0</v>
      </c>
      <c r="E3162" s="77">
        <f t="shared" si="59"/>
        <v>2988868.1098859468</v>
      </c>
    </row>
    <row r="3163" spans="1:5" x14ac:dyDescent="0.3">
      <c r="A3163" s="78">
        <v>3156</v>
      </c>
      <c r="B3163" s="58">
        <v>22645633.276145089</v>
      </c>
      <c r="C3163" s="59">
        <v>4621870.5624870481</v>
      </c>
      <c r="D3163" s="59">
        <v>2944316.8045327161</v>
      </c>
      <c r="E3163" s="77">
        <f t="shared" si="59"/>
        <v>30211820.643164851</v>
      </c>
    </row>
    <row r="3164" spans="1:5" x14ac:dyDescent="0.3">
      <c r="A3164" s="78">
        <v>3157</v>
      </c>
      <c r="B3164" s="58">
        <v>387091.44109611929</v>
      </c>
      <c r="C3164" s="59">
        <v>0</v>
      </c>
      <c r="D3164" s="59">
        <v>467952.51150466665</v>
      </c>
      <c r="E3164" s="77">
        <f t="shared" si="59"/>
        <v>855043.952600786</v>
      </c>
    </row>
    <row r="3165" spans="1:5" x14ac:dyDescent="0.3">
      <c r="A3165" s="78">
        <v>3158</v>
      </c>
      <c r="B3165" s="58">
        <v>1698591.7091880168</v>
      </c>
      <c r="C3165" s="59">
        <v>22728940.206510123</v>
      </c>
      <c r="D3165" s="59">
        <v>750287.74583757983</v>
      </c>
      <c r="E3165" s="77">
        <f t="shared" si="59"/>
        <v>25177819.661535721</v>
      </c>
    </row>
    <row r="3166" spans="1:5" x14ac:dyDescent="0.3">
      <c r="A3166" s="78">
        <v>3159</v>
      </c>
      <c r="B3166" s="58">
        <v>1263007.1015239374</v>
      </c>
      <c r="C3166" s="59">
        <v>5613674.680674443</v>
      </c>
      <c r="D3166" s="59">
        <v>0</v>
      </c>
      <c r="E3166" s="77">
        <f t="shared" si="59"/>
        <v>6876681.7821983807</v>
      </c>
    </row>
    <row r="3167" spans="1:5" x14ac:dyDescent="0.3">
      <c r="A3167" s="78">
        <v>3160</v>
      </c>
      <c r="B3167" s="58">
        <v>10827521.148466002</v>
      </c>
      <c r="C3167" s="59">
        <v>4160296.0998313557</v>
      </c>
      <c r="D3167" s="59">
        <v>0</v>
      </c>
      <c r="E3167" s="77">
        <f t="shared" si="59"/>
        <v>14987817.248297358</v>
      </c>
    </row>
    <row r="3168" spans="1:5" x14ac:dyDescent="0.3">
      <c r="A3168" s="78">
        <v>3161</v>
      </c>
      <c r="B3168" s="58">
        <v>14436533.552108102</v>
      </c>
      <c r="C3168" s="59">
        <v>9354539.3721192591</v>
      </c>
      <c r="D3168" s="59">
        <v>3505108.8514672574</v>
      </c>
      <c r="E3168" s="77">
        <f t="shared" si="59"/>
        <v>27296181.775694616</v>
      </c>
    </row>
    <row r="3169" spans="1:5" x14ac:dyDescent="0.3">
      <c r="A3169" s="78">
        <v>3162</v>
      </c>
      <c r="B3169" s="58">
        <v>12749856.830890007</v>
      </c>
      <c r="C3169" s="59">
        <v>3495791.8940332853</v>
      </c>
      <c r="D3169" s="59">
        <v>319298.10311755189</v>
      </c>
      <c r="E3169" s="77">
        <f t="shared" si="59"/>
        <v>16564946.828040844</v>
      </c>
    </row>
    <row r="3170" spans="1:5" x14ac:dyDescent="0.3">
      <c r="A3170" s="78">
        <v>3163</v>
      </c>
      <c r="B3170" s="58">
        <v>6816550.4304434285</v>
      </c>
      <c r="C3170" s="59">
        <v>32395919.145353675</v>
      </c>
      <c r="D3170" s="59">
        <v>0</v>
      </c>
      <c r="E3170" s="77">
        <f t="shared" si="59"/>
        <v>39212469.575797103</v>
      </c>
    </row>
    <row r="3171" spans="1:5" x14ac:dyDescent="0.3">
      <c r="A3171" s="78">
        <v>3164</v>
      </c>
      <c r="B3171" s="58">
        <v>12625397.254741732</v>
      </c>
      <c r="C3171" s="59">
        <v>4964591.7160607679</v>
      </c>
      <c r="D3171" s="59">
        <v>0</v>
      </c>
      <c r="E3171" s="77">
        <f t="shared" si="59"/>
        <v>17589988.970802501</v>
      </c>
    </row>
    <row r="3172" spans="1:5" x14ac:dyDescent="0.3">
      <c r="A3172" s="78">
        <v>3165</v>
      </c>
      <c r="B3172" s="58">
        <v>17096898.108321823</v>
      </c>
      <c r="C3172" s="59">
        <v>15611360.163224779</v>
      </c>
      <c r="D3172" s="59">
        <v>6433431.2281969823</v>
      </c>
      <c r="E3172" s="77">
        <f t="shared" si="59"/>
        <v>39141689.499743581</v>
      </c>
    </row>
    <row r="3173" spans="1:5" x14ac:dyDescent="0.3">
      <c r="A3173" s="78">
        <v>3166</v>
      </c>
      <c r="B3173" s="58">
        <v>14579578.927408643</v>
      </c>
      <c r="C3173" s="59">
        <v>0</v>
      </c>
      <c r="D3173" s="59">
        <v>478047.39269658172</v>
      </c>
      <c r="E3173" s="77">
        <f t="shared" si="59"/>
        <v>15057626.320105225</v>
      </c>
    </row>
    <row r="3174" spans="1:5" x14ac:dyDescent="0.3">
      <c r="A3174" s="78">
        <v>3167</v>
      </c>
      <c r="B3174" s="58">
        <v>25267415.493044294</v>
      </c>
      <c r="C3174" s="59">
        <v>3252240.4072009698</v>
      </c>
      <c r="D3174" s="59">
        <v>167521.75414629679</v>
      </c>
      <c r="E3174" s="77">
        <f t="shared" si="59"/>
        <v>28687177.654391561</v>
      </c>
    </row>
    <row r="3175" spans="1:5" x14ac:dyDescent="0.3">
      <c r="A3175" s="78">
        <v>3168</v>
      </c>
      <c r="B3175" s="58">
        <v>1629418.8182962174</v>
      </c>
      <c r="C3175" s="59">
        <v>0</v>
      </c>
      <c r="D3175" s="59">
        <v>2166784.5474869763</v>
      </c>
      <c r="E3175" s="77">
        <f t="shared" si="59"/>
        <v>3796203.3657831936</v>
      </c>
    </row>
    <row r="3176" spans="1:5" x14ac:dyDescent="0.3">
      <c r="A3176" s="78">
        <v>3169</v>
      </c>
      <c r="B3176" s="58">
        <v>3986673.7018195726</v>
      </c>
      <c r="C3176" s="59">
        <v>3227224.880617599</v>
      </c>
      <c r="D3176" s="59">
        <v>14841418.646159269</v>
      </c>
      <c r="E3176" s="77">
        <f t="shared" si="59"/>
        <v>22055317.228596441</v>
      </c>
    </row>
    <row r="3177" spans="1:5" x14ac:dyDescent="0.3">
      <c r="A3177" s="78">
        <v>3170</v>
      </c>
      <c r="B3177" s="58">
        <v>10508361.505723769</v>
      </c>
      <c r="C3177" s="59">
        <v>6808554.3564397609</v>
      </c>
      <c r="D3177" s="59">
        <v>0</v>
      </c>
      <c r="E3177" s="77">
        <f t="shared" si="59"/>
        <v>17316915.862163529</v>
      </c>
    </row>
    <row r="3178" spans="1:5" x14ac:dyDescent="0.3">
      <c r="A3178" s="78">
        <v>3171</v>
      </c>
      <c r="B3178" s="58">
        <v>2022507.9517624432</v>
      </c>
      <c r="C3178" s="59">
        <v>10129782.472837407</v>
      </c>
      <c r="D3178" s="59">
        <v>18807204.587243319</v>
      </c>
      <c r="E3178" s="77">
        <f t="shared" si="59"/>
        <v>30959495.011843167</v>
      </c>
    </row>
    <row r="3179" spans="1:5" x14ac:dyDescent="0.3">
      <c r="A3179" s="78">
        <v>3172</v>
      </c>
      <c r="B3179" s="58">
        <v>6703582.5643367516</v>
      </c>
      <c r="C3179" s="59">
        <v>2958229.1353642857</v>
      </c>
      <c r="D3179" s="59">
        <v>5260256.3464925792</v>
      </c>
      <c r="E3179" s="77">
        <f t="shared" si="59"/>
        <v>14922068.046193616</v>
      </c>
    </row>
    <row r="3180" spans="1:5" x14ac:dyDescent="0.3">
      <c r="A3180" s="78">
        <v>3173</v>
      </c>
      <c r="B3180" s="58">
        <v>3257803.6966604171</v>
      </c>
      <c r="C3180" s="59">
        <v>1949139.5471800859</v>
      </c>
      <c r="D3180" s="59">
        <v>0</v>
      </c>
      <c r="E3180" s="77">
        <f t="shared" si="59"/>
        <v>5206943.2438405026</v>
      </c>
    </row>
    <row r="3181" spans="1:5" x14ac:dyDescent="0.3">
      <c r="A3181" s="78">
        <v>3174</v>
      </c>
      <c r="B3181" s="58">
        <v>8440121.4098946489</v>
      </c>
      <c r="C3181" s="59">
        <v>0</v>
      </c>
      <c r="D3181" s="59">
        <v>0</v>
      </c>
      <c r="E3181" s="77">
        <f t="shared" si="59"/>
        <v>8440121.4098946489</v>
      </c>
    </row>
    <row r="3182" spans="1:5" x14ac:dyDescent="0.3">
      <c r="A3182" s="78">
        <v>3175</v>
      </c>
      <c r="B3182" s="58">
        <v>6351511.2907496104</v>
      </c>
      <c r="C3182" s="59">
        <v>6430076.7729620924</v>
      </c>
      <c r="D3182" s="59">
        <v>0</v>
      </c>
      <c r="E3182" s="77">
        <f t="shared" si="59"/>
        <v>12781588.063711703</v>
      </c>
    </row>
    <row r="3183" spans="1:5" x14ac:dyDescent="0.3">
      <c r="A3183" s="78">
        <v>3176</v>
      </c>
      <c r="B3183" s="58">
        <v>12785279.652353678</v>
      </c>
      <c r="C3183" s="59">
        <v>3058598.3617394422</v>
      </c>
      <c r="D3183" s="59">
        <v>87706.901082675075</v>
      </c>
      <c r="E3183" s="77">
        <f t="shared" si="59"/>
        <v>15931584.915175796</v>
      </c>
    </row>
    <row r="3184" spans="1:5" x14ac:dyDescent="0.3">
      <c r="A3184" s="78">
        <v>3177</v>
      </c>
      <c r="B3184" s="58">
        <v>4745649.4314998779</v>
      </c>
      <c r="C3184" s="59">
        <v>16878774.095554698</v>
      </c>
      <c r="D3184" s="59">
        <v>0</v>
      </c>
      <c r="E3184" s="77">
        <f t="shared" si="59"/>
        <v>21624423.527054578</v>
      </c>
    </row>
    <row r="3185" spans="1:5" x14ac:dyDescent="0.3">
      <c r="A3185" s="78">
        <v>3178</v>
      </c>
      <c r="B3185" s="58">
        <v>2781481.6445014351</v>
      </c>
      <c r="C3185" s="59">
        <v>15858847.920395961</v>
      </c>
      <c r="D3185" s="59">
        <v>6539946.2556387912</v>
      </c>
      <c r="E3185" s="77">
        <f t="shared" si="59"/>
        <v>25180275.820536189</v>
      </c>
    </row>
    <row r="3186" spans="1:5" x14ac:dyDescent="0.3">
      <c r="A3186" s="78">
        <v>3179</v>
      </c>
      <c r="B3186" s="58">
        <v>1114046.7170584244</v>
      </c>
      <c r="C3186" s="59">
        <v>0</v>
      </c>
      <c r="D3186" s="59">
        <v>88805.468328441901</v>
      </c>
      <c r="E3186" s="77">
        <f t="shared" si="59"/>
        <v>1202852.1853868663</v>
      </c>
    </row>
    <row r="3187" spans="1:5" x14ac:dyDescent="0.3">
      <c r="A3187" s="78">
        <v>3180</v>
      </c>
      <c r="B3187" s="58">
        <v>21489024.211233001</v>
      </c>
      <c r="C3187" s="59">
        <v>33475543.729296908</v>
      </c>
      <c r="D3187" s="59">
        <v>1447858.335141242</v>
      </c>
      <c r="E3187" s="77">
        <f t="shared" si="59"/>
        <v>56412426.275671154</v>
      </c>
    </row>
    <row r="3188" spans="1:5" x14ac:dyDescent="0.3">
      <c r="A3188" s="78">
        <v>3181</v>
      </c>
      <c r="B3188" s="58">
        <v>5662863.3358833352</v>
      </c>
      <c r="C3188" s="59">
        <v>17521163.440854199</v>
      </c>
      <c r="D3188" s="59">
        <v>3262837.4032292552</v>
      </c>
      <c r="E3188" s="77">
        <f t="shared" si="59"/>
        <v>26446864.179966789</v>
      </c>
    </row>
    <row r="3189" spans="1:5" x14ac:dyDescent="0.3">
      <c r="A3189" s="78">
        <v>3182</v>
      </c>
      <c r="B3189" s="58">
        <v>37342179.303390346</v>
      </c>
      <c r="C3189" s="59">
        <v>17211531.605035052</v>
      </c>
      <c r="D3189" s="59">
        <v>2201784.3357699965</v>
      </c>
      <c r="E3189" s="77">
        <f t="shared" si="59"/>
        <v>56755495.244195394</v>
      </c>
    </row>
    <row r="3190" spans="1:5" x14ac:dyDescent="0.3">
      <c r="A3190" s="78">
        <v>3183</v>
      </c>
      <c r="B3190" s="58">
        <v>10534656.679882882</v>
      </c>
      <c r="C3190" s="59">
        <v>2031805.8871311857</v>
      </c>
      <c r="D3190" s="59">
        <v>20420089.194527347</v>
      </c>
      <c r="E3190" s="77">
        <f t="shared" si="59"/>
        <v>32986551.761541415</v>
      </c>
    </row>
    <row r="3191" spans="1:5" x14ac:dyDescent="0.3">
      <c r="A3191" s="78">
        <v>3184</v>
      </c>
      <c r="B3191" s="58">
        <v>25008752.63639535</v>
      </c>
      <c r="C3191" s="59">
        <v>26562197.014733814</v>
      </c>
      <c r="D3191" s="59">
        <v>886957.85976207827</v>
      </c>
      <c r="E3191" s="77">
        <f t="shared" si="59"/>
        <v>52457907.510891244</v>
      </c>
    </row>
    <row r="3192" spans="1:5" x14ac:dyDescent="0.3">
      <c r="A3192" s="78">
        <v>3185</v>
      </c>
      <c r="B3192" s="58">
        <v>3694327.2315878151</v>
      </c>
      <c r="C3192" s="59">
        <v>3324712.7535460792</v>
      </c>
      <c r="D3192" s="59">
        <v>937603.47124483983</v>
      </c>
      <c r="E3192" s="77">
        <f t="shared" si="59"/>
        <v>7956643.4563787337</v>
      </c>
    </row>
    <row r="3193" spans="1:5" x14ac:dyDescent="0.3">
      <c r="A3193" s="78">
        <v>3186</v>
      </c>
      <c r="B3193" s="58">
        <v>4262843.1796909804</v>
      </c>
      <c r="C3193" s="59">
        <v>29504944.271856058</v>
      </c>
      <c r="D3193" s="59">
        <v>1600001.0569509142</v>
      </c>
      <c r="E3193" s="77">
        <f t="shared" si="59"/>
        <v>35367788.508497953</v>
      </c>
    </row>
    <row r="3194" spans="1:5" x14ac:dyDescent="0.3">
      <c r="A3194" s="78">
        <v>3187</v>
      </c>
      <c r="B3194" s="58">
        <v>25991282.453348331</v>
      </c>
      <c r="C3194" s="59">
        <v>5596902.4039412439</v>
      </c>
      <c r="D3194" s="59">
        <v>7578118.9474809766</v>
      </c>
      <c r="E3194" s="77">
        <f t="shared" si="59"/>
        <v>39166303.804770552</v>
      </c>
    </row>
    <row r="3195" spans="1:5" x14ac:dyDescent="0.3">
      <c r="A3195" s="78">
        <v>3188</v>
      </c>
      <c r="B3195" s="58">
        <v>12028311.90485562</v>
      </c>
      <c r="C3195" s="59">
        <v>4346527.0359373316</v>
      </c>
      <c r="D3195" s="59">
        <v>52076.627010621509</v>
      </c>
      <c r="E3195" s="77">
        <f t="shared" si="59"/>
        <v>16426915.567803573</v>
      </c>
    </row>
    <row r="3196" spans="1:5" x14ac:dyDescent="0.3">
      <c r="A3196" s="78">
        <v>3189</v>
      </c>
      <c r="B3196" s="58">
        <v>3339809.3391758688</v>
      </c>
      <c r="C3196" s="59">
        <v>19995473.676110111</v>
      </c>
      <c r="D3196" s="59">
        <v>7503641.5347511666</v>
      </c>
      <c r="E3196" s="77">
        <f t="shared" si="59"/>
        <v>30838924.550037146</v>
      </c>
    </row>
    <row r="3197" spans="1:5" x14ac:dyDescent="0.3">
      <c r="A3197" s="78">
        <v>3190</v>
      </c>
      <c r="B3197" s="58">
        <v>7800666.0395956542</v>
      </c>
      <c r="C3197" s="59">
        <v>9180312.9724672399</v>
      </c>
      <c r="D3197" s="59">
        <v>122047.62425042198</v>
      </c>
      <c r="E3197" s="77">
        <f t="shared" si="59"/>
        <v>17103026.636313315</v>
      </c>
    </row>
    <row r="3198" spans="1:5" x14ac:dyDescent="0.3">
      <c r="A3198" s="78">
        <v>3191</v>
      </c>
      <c r="B3198" s="58">
        <v>5434069.6203046683</v>
      </c>
      <c r="C3198" s="59">
        <v>10657233.898546591</v>
      </c>
      <c r="D3198" s="59">
        <v>24813779.472278316</v>
      </c>
      <c r="E3198" s="77">
        <f t="shared" si="59"/>
        <v>40905082.991129577</v>
      </c>
    </row>
    <row r="3199" spans="1:5" x14ac:dyDescent="0.3">
      <c r="A3199" s="78">
        <v>3192</v>
      </c>
      <c r="B3199" s="58">
        <v>20443956.166829377</v>
      </c>
      <c r="C3199" s="59">
        <v>5357006.2771348162</v>
      </c>
      <c r="D3199" s="59">
        <v>8025979.3450206853</v>
      </c>
      <c r="E3199" s="77">
        <f t="shared" si="59"/>
        <v>33826941.78898488</v>
      </c>
    </row>
    <row r="3200" spans="1:5" x14ac:dyDescent="0.3">
      <c r="A3200" s="78">
        <v>3193</v>
      </c>
      <c r="B3200" s="58">
        <v>9759844.9701277614</v>
      </c>
      <c r="C3200" s="59">
        <v>5229804.7236323096</v>
      </c>
      <c r="D3200" s="59">
        <v>6689678.9389463756</v>
      </c>
      <c r="E3200" s="77">
        <f t="shared" si="59"/>
        <v>21679328.632706448</v>
      </c>
    </row>
    <row r="3201" spans="1:5" x14ac:dyDescent="0.3">
      <c r="A3201" s="78">
        <v>3194</v>
      </c>
      <c r="B3201" s="58">
        <v>1796645.5088426266</v>
      </c>
      <c r="C3201" s="59">
        <v>12418381.090960927</v>
      </c>
      <c r="D3201" s="59">
        <v>2271672.2401360637</v>
      </c>
      <c r="E3201" s="77">
        <f t="shared" si="59"/>
        <v>16486698.839939617</v>
      </c>
    </row>
    <row r="3202" spans="1:5" x14ac:dyDescent="0.3">
      <c r="A3202" s="78">
        <v>3195</v>
      </c>
      <c r="B3202" s="58">
        <v>4192271.6401806036</v>
      </c>
      <c r="C3202" s="59">
        <v>8159002.0551375207</v>
      </c>
      <c r="D3202" s="59">
        <v>21370177.625631042</v>
      </c>
      <c r="E3202" s="77">
        <f t="shared" si="59"/>
        <v>33721451.320949167</v>
      </c>
    </row>
    <row r="3203" spans="1:5" x14ac:dyDescent="0.3">
      <c r="A3203" s="78">
        <v>3196</v>
      </c>
      <c r="B3203" s="58">
        <v>5406659.3441216787</v>
      </c>
      <c r="C3203" s="59">
        <v>6029592.6723267334</v>
      </c>
      <c r="D3203" s="59">
        <v>536789.9643485836</v>
      </c>
      <c r="E3203" s="77">
        <f t="shared" si="59"/>
        <v>11973041.980796997</v>
      </c>
    </row>
    <row r="3204" spans="1:5" x14ac:dyDescent="0.3">
      <c r="A3204" s="78">
        <v>3197</v>
      </c>
      <c r="B3204" s="58">
        <v>4276322.7750987504</v>
      </c>
      <c r="C3204" s="59">
        <v>14470462.902288293</v>
      </c>
      <c r="D3204" s="59">
        <v>47713.722800695403</v>
      </c>
      <c r="E3204" s="77">
        <f t="shared" si="59"/>
        <v>18794499.400187738</v>
      </c>
    </row>
    <row r="3205" spans="1:5" x14ac:dyDescent="0.3">
      <c r="A3205" s="78">
        <v>3198</v>
      </c>
      <c r="B3205" s="58">
        <v>4622296.4352778476</v>
      </c>
      <c r="C3205" s="59">
        <v>4359364.9442851217</v>
      </c>
      <c r="D3205" s="59">
        <v>742523.02276959817</v>
      </c>
      <c r="E3205" s="77">
        <f t="shared" si="59"/>
        <v>9724184.4023325685</v>
      </c>
    </row>
    <row r="3206" spans="1:5" x14ac:dyDescent="0.3">
      <c r="A3206" s="78">
        <v>3199</v>
      </c>
      <c r="B3206" s="58">
        <v>18357933.588426389</v>
      </c>
      <c r="C3206" s="59">
        <v>11620632.545453778</v>
      </c>
      <c r="D3206" s="59">
        <v>0</v>
      </c>
      <c r="E3206" s="77">
        <f t="shared" si="59"/>
        <v>29978566.133880168</v>
      </c>
    </row>
    <row r="3207" spans="1:5" x14ac:dyDescent="0.3">
      <c r="A3207" s="78">
        <v>3200</v>
      </c>
      <c r="B3207" s="58">
        <v>28857357.791643154</v>
      </c>
      <c r="C3207" s="59">
        <v>7948934.2150031384</v>
      </c>
      <c r="D3207" s="59">
        <v>259467.48682353596</v>
      </c>
      <c r="E3207" s="77">
        <f t="shared" si="59"/>
        <v>37065759.493469827</v>
      </c>
    </row>
    <row r="3208" spans="1:5" x14ac:dyDescent="0.3">
      <c r="A3208" s="78">
        <v>3201</v>
      </c>
      <c r="B3208" s="58">
        <v>6654356.3476469815</v>
      </c>
      <c r="C3208" s="59">
        <v>25603134.090710461</v>
      </c>
      <c r="D3208" s="59">
        <v>201202.12867080671</v>
      </c>
      <c r="E3208" s="77">
        <f t="shared" si="59"/>
        <v>32458692.567028251</v>
      </c>
    </row>
    <row r="3209" spans="1:5" x14ac:dyDescent="0.3">
      <c r="A3209" s="78">
        <v>3202</v>
      </c>
      <c r="B3209" s="58">
        <v>12927119.151020905</v>
      </c>
      <c r="C3209" s="59">
        <v>12890581.984152358</v>
      </c>
      <c r="D3209" s="59">
        <v>3282623.065705034</v>
      </c>
      <c r="E3209" s="77">
        <f t="shared" ref="E3209:E3272" si="60">SUM(B3209:D3209)</f>
        <v>29100324.200878296</v>
      </c>
    </row>
    <row r="3210" spans="1:5" x14ac:dyDescent="0.3">
      <c r="A3210" s="78">
        <v>3203</v>
      </c>
      <c r="B3210" s="58">
        <v>3743516.8036182034</v>
      </c>
      <c r="C3210" s="59">
        <v>5081751.2498455867</v>
      </c>
      <c r="D3210" s="59">
        <v>0</v>
      </c>
      <c r="E3210" s="77">
        <f t="shared" si="60"/>
        <v>8825268.0534637906</v>
      </c>
    </row>
    <row r="3211" spans="1:5" x14ac:dyDescent="0.3">
      <c r="A3211" s="78">
        <v>3204</v>
      </c>
      <c r="B3211" s="58">
        <v>3611298.7496110979</v>
      </c>
      <c r="C3211" s="59">
        <v>6602596.688332187</v>
      </c>
      <c r="D3211" s="59">
        <v>10692213.806398589</v>
      </c>
      <c r="E3211" s="77">
        <f t="shared" si="60"/>
        <v>20906109.244341873</v>
      </c>
    </row>
    <row r="3212" spans="1:5" x14ac:dyDescent="0.3">
      <c r="A3212" s="78">
        <v>3205</v>
      </c>
      <c r="B3212" s="58">
        <v>9780580.2813706789</v>
      </c>
      <c r="C3212" s="59">
        <v>7406290.481607751</v>
      </c>
      <c r="D3212" s="59">
        <v>936525.05127006886</v>
      </c>
      <c r="E3212" s="77">
        <f t="shared" si="60"/>
        <v>18123395.814248499</v>
      </c>
    </row>
    <row r="3213" spans="1:5" x14ac:dyDescent="0.3">
      <c r="A3213" s="78">
        <v>3206</v>
      </c>
      <c r="B3213" s="58">
        <v>16203949.028502068</v>
      </c>
      <c r="C3213" s="59">
        <v>1495452.1759501931</v>
      </c>
      <c r="D3213" s="59">
        <v>17943562.486019373</v>
      </c>
      <c r="E3213" s="77">
        <f t="shared" si="60"/>
        <v>35642963.690471634</v>
      </c>
    </row>
    <row r="3214" spans="1:5" x14ac:dyDescent="0.3">
      <c r="A3214" s="78">
        <v>3207</v>
      </c>
      <c r="B3214" s="58">
        <v>4342820.1025002971</v>
      </c>
      <c r="C3214" s="59">
        <v>2306555.8602691926</v>
      </c>
      <c r="D3214" s="59">
        <v>1003978.5745468768</v>
      </c>
      <c r="E3214" s="77">
        <f t="shared" si="60"/>
        <v>7653354.537316367</v>
      </c>
    </row>
    <row r="3215" spans="1:5" x14ac:dyDescent="0.3">
      <c r="A3215" s="78">
        <v>3208</v>
      </c>
      <c r="B3215" s="58">
        <v>13571704.112069281</v>
      </c>
      <c r="C3215" s="59">
        <v>17284714.828337558</v>
      </c>
      <c r="D3215" s="59">
        <v>1081516.0425414429</v>
      </c>
      <c r="E3215" s="77">
        <f t="shared" si="60"/>
        <v>31937934.982948281</v>
      </c>
    </row>
    <row r="3216" spans="1:5" x14ac:dyDescent="0.3">
      <c r="A3216" s="78">
        <v>3209</v>
      </c>
      <c r="B3216" s="58">
        <v>7399471.2558741188</v>
      </c>
      <c r="C3216" s="59">
        <v>0</v>
      </c>
      <c r="D3216" s="59">
        <v>1514995.1108395474</v>
      </c>
      <c r="E3216" s="77">
        <f t="shared" si="60"/>
        <v>8914466.3667136654</v>
      </c>
    </row>
    <row r="3217" spans="1:5" x14ac:dyDescent="0.3">
      <c r="A3217" s="78">
        <v>3210</v>
      </c>
      <c r="B3217" s="58">
        <v>13082258.154653192</v>
      </c>
      <c r="C3217" s="59">
        <v>9517710.4175459091</v>
      </c>
      <c r="D3217" s="59">
        <v>1551492.499970231</v>
      </c>
      <c r="E3217" s="77">
        <f t="shared" si="60"/>
        <v>24151461.07216933</v>
      </c>
    </row>
    <row r="3218" spans="1:5" x14ac:dyDescent="0.3">
      <c r="A3218" s="78">
        <v>3211</v>
      </c>
      <c r="B3218" s="58">
        <v>3024591.1697447002</v>
      </c>
      <c r="C3218" s="59">
        <v>5899437.3168668151</v>
      </c>
      <c r="D3218" s="59">
        <v>0</v>
      </c>
      <c r="E3218" s="77">
        <f t="shared" si="60"/>
        <v>8924028.4866115153</v>
      </c>
    </row>
    <row r="3219" spans="1:5" x14ac:dyDescent="0.3">
      <c r="A3219" s="78">
        <v>3212</v>
      </c>
      <c r="B3219" s="58">
        <v>3528631.2582239499</v>
      </c>
      <c r="C3219" s="59">
        <v>8239086.9530254453</v>
      </c>
      <c r="D3219" s="59">
        <v>339652.54248332954</v>
      </c>
      <c r="E3219" s="77">
        <f t="shared" si="60"/>
        <v>12107370.753732726</v>
      </c>
    </row>
    <row r="3220" spans="1:5" x14ac:dyDescent="0.3">
      <c r="A3220" s="78">
        <v>3213</v>
      </c>
      <c r="B3220" s="58">
        <v>17588151.851477347</v>
      </c>
      <c r="C3220" s="59">
        <v>4671648.5501765404</v>
      </c>
      <c r="D3220" s="59">
        <v>0</v>
      </c>
      <c r="E3220" s="77">
        <f t="shared" si="60"/>
        <v>22259800.401653886</v>
      </c>
    </row>
    <row r="3221" spans="1:5" x14ac:dyDescent="0.3">
      <c r="A3221" s="78">
        <v>3214</v>
      </c>
      <c r="B3221" s="58">
        <v>18716636.349084221</v>
      </c>
      <c r="C3221" s="59">
        <v>9922439.7364116479</v>
      </c>
      <c r="D3221" s="59">
        <v>0</v>
      </c>
      <c r="E3221" s="77">
        <f t="shared" si="60"/>
        <v>28639076.085495867</v>
      </c>
    </row>
    <row r="3222" spans="1:5" x14ac:dyDescent="0.3">
      <c r="A3222" s="78">
        <v>3215</v>
      </c>
      <c r="B3222" s="58">
        <v>4092725.2201217413</v>
      </c>
      <c r="C3222" s="59">
        <v>0</v>
      </c>
      <c r="D3222" s="59">
        <v>1121508.4494674127</v>
      </c>
      <c r="E3222" s="77">
        <f t="shared" si="60"/>
        <v>5214233.6695891544</v>
      </c>
    </row>
    <row r="3223" spans="1:5" x14ac:dyDescent="0.3">
      <c r="A3223" s="78">
        <v>3216</v>
      </c>
      <c r="B3223" s="58">
        <v>3166048.0730729382</v>
      </c>
      <c r="C3223" s="59">
        <v>12974464.288048066</v>
      </c>
      <c r="D3223" s="59">
        <v>1977487.08400789</v>
      </c>
      <c r="E3223" s="77">
        <f t="shared" si="60"/>
        <v>18117999.445128895</v>
      </c>
    </row>
    <row r="3224" spans="1:5" x14ac:dyDescent="0.3">
      <c r="A3224" s="78">
        <v>3217</v>
      </c>
      <c r="B3224" s="58">
        <v>4884627.8901769938</v>
      </c>
      <c r="C3224" s="59">
        <v>7188689.9944520015</v>
      </c>
      <c r="D3224" s="59">
        <v>15527174.177880039</v>
      </c>
      <c r="E3224" s="77">
        <f t="shared" si="60"/>
        <v>27600492.062509038</v>
      </c>
    </row>
    <row r="3225" spans="1:5" x14ac:dyDescent="0.3">
      <c r="A3225" s="78">
        <v>3218</v>
      </c>
      <c r="B3225" s="58">
        <v>3350659.7247348106</v>
      </c>
      <c r="C3225" s="59">
        <v>11320243.210724225</v>
      </c>
      <c r="D3225" s="59">
        <v>1684523.4856248901</v>
      </c>
      <c r="E3225" s="77">
        <f t="shared" si="60"/>
        <v>16355426.421083927</v>
      </c>
    </row>
    <row r="3226" spans="1:5" x14ac:dyDescent="0.3">
      <c r="A3226" s="78">
        <v>3219</v>
      </c>
      <c r="B3226" s="58">
        <v>1841537.3910710467</v>
      </c>
      <c r="C3226" s="59">
        <v>7887440.2215262</v>
      </c>
      <c r="D3226" s="59">
        <v>2703790.7562637487</v>
      </c>
      <c r="E3226" s="77">
        <f t="shared" si="60"/>
        <v>12432768.368860994</v>
      </c>
    </row>
    <row r="3227" spans="1:5" x14ac:dyDescent="0.3">
      <c r="A3227" s="78">
        <v>3220</v>
      </c>
      <c r="B3227" s="58">
        <v>11342725.652476856</v>
      </c>
      <c r="C3227" s="59">
        <v>12007957.944529222</v>
      </c>
      <c r="D3227" s="59">
        <v>103782.53444837732</v>
      </c>
      <c r="E3227" s="77">
        <f t="shared" si="60"/>
        <v>23454466.131454457</v>
      </c>
    </row>
    <row r="3228" spans="1:5" x14ac:dyDescent="0.3">
      <c r="A3228" s="78">
        <v>3221</v>
      </c>
      <c r="B3228" s="58">
        <v>1567695.724118222</v>
      </c>
      <c r="C3228" s="59">
        <v>0</v>
      </c>
      <c r="D3228" s="59">
        <v>3424279.1116077127</v>
      </c>
      <c r="E3228" s="77">
        <f t="shared" si="60"/>
        <v>4991974.8357259352</v>
      </c>
    </row>
    <row r="3229" spans="1:5" x14ac:dyDescent="0.3">
      <c r="A3229" s="78">
        <v>3222</v>
      </c>
      <c r="B3229" s="58">
        <v>17580936.720688522</v>
      </c>
      <c r="C3229" s="59">
        <v>0</v>
      </c>
      <c r="D3229" s="59">
        <v>26668681.396143164</v>
      </c>
      <c r="E3229" s="77">
        <f t="shared" si="60"/>
        <v>44249618.11683169</v>
      </c>
    </row>
    <row r="3230" spans="1:5" x14ac:dyDescent="0.3">
      <c r="A3230" s="78">
        <v>3223</v>
      </c>
      <c r="B3230" s="58">
        <v>14633668.316833012</v>
      </c>
      <c r="C3230" s="59">
        <v>4660068.250170432</v>
      </c>
      <c r="D3230" s="59">
        <v>0</v>
      </c>
      <c r="E3230" s="77">
        <f t="shared" si="60"/>
        <v>19293736.567003444</v>
      </c>
    </row>
    <row r="3231" spans="1:5" x14ac:dyDescent="0.3">
      <c r="A3231" s="78">
        <v>3224</v>
      </c>
      <c r="B3231" s="58">
        <v>11542959.302731276</v>
      </c>
      <c r="C3231" s="59">
        <v>14434201.406833248</v>
      </c>
      <c r="D3231" s="59">
        <v>2764124.3211805266</v>
      </c>
      <c r="E3231" s="77">
        <f t="shared" si="60"/>
        <v>28741285.030745048</v>
      </c>
    </row>
    <row r="3232" spans="1:5" x14ac:dyDescent="0.3">
      <c r="A3232" s="78">
        <v>3225</v>
      </c>
      <c r="B3232" s="58">
        <v>8921711.4882191606</v>
      </c>
      <c r="C3232" s="59">
        <v>2343210.453347485</v>
      </c>
      <c r="D3232" s="59">
        <v>1896269.1854233544</v>
      </c>
      <c r="E3232" s="77">
        <f t="shared" si="60"/>
        <v>13161191.12699</v>
      </c>
    </row>
    <row r="3233" spans="1:5" x14ac:dyDescent="0.3">
      <c r="A3233" s="78">
        <v>3226</v>
      </c>
      <c r="B3233" s="58">
        <v>4794778.3496350525</v>
      </c>
      <c r="C3233" s="59">
        <v>13632076.989795318</v>
      </c>
      <c r="D3233" s="59">
        <v>816218.99733262532</v>
      </c>
      <c r="E3233" s="77">
        <f t="shared" si="60"/>
        <v>19243074.336762995</v>
      </c>
    </row>
    <row r="3234" spans="1:5" x14ac:dyDescent="0.3">
      <c r="A3234" s="78">
        <v>3227</v>
      </c>
      <c r="B3234" s="58">
        <v>2740683.7127167745</v>
      </c>
      <c r="C3234" s="59">
        <v>6947867.6553852959</v>
      </c>
      <c r="D3234" s="59">
        <v>1376191.2994378449</v>
      </c>
      <c r="E3234" s="77">
        <f t="shared" si="60"/>
        <v>11064742.667539915</v>
      </c>
    </row>
    <row r="3235" spans="1:5" x14ac:dyDescent="0.3">
      <c r="A3235" s="78">
        <v>3228</v>
      </c>
      <c r="B3235" s="58">
        <v>7455144.791922342</v>
      </c>
      <c r="C3235" s="59">
        <v>7613499.4539945656</v>
      </c>
      <c r="D3235" s="59">
        <v>1841878.8578903202</v>
      </c>
      <c r="E3235" s="77">
        <f t="shared" si="60"/>
        <v>16910523.103807226</v>
      </c>
    </row>
    <row r="3236" spans="1:5" x14ac:dyDescent="0.3">
      <c r="A3236" s="78">
        <v>3229</v>
      </c>
      <c r="B3236" s="58">
        <v>17098093.915592972</v>
      </c>
      <c r="C3236" s="59">
        <v>0</v>
      </c>
      <c r="D3236" s="59">
        <v>0</v>
      </c>
      <c r="E3236" s="77">
        <f t="shared" si="60"/>
        <v>17098093.915592972</v>
      </c>
    </row>
    <row r="3237" spans="1:5" x14ac:dyDescent="0.3">
      <c r="A3237" s="78">
        <v>3230</v>
      </c>
      <c r="B3237" s="58">
        <v>2262897.514846107</v>
      </c>
      <c r="C3237" s="59">
        <v>323061.47641413612</v>
      </c>
      <c r="D3237" s="59">
        <v>594553.93262518418</v>
      </c>
      <c r="E3237" s="77">
        <f t="shared" si="60"/>
        <v>3180512.9238854274</v>
      </c>
    </row>
    <row r="3238" spans="1:5" x14ac:dyDescent="0.3">
      <c r="A3238" s="78">
        <v>3231</v>
      </c>
      <c r="B3238" s="58">
        <v>4746807.170000406</v>
      </c>
      <c r="C3238" s="59">
        <v>6292268.0882884646</v>
      </c>
      <c r="D3238" s="59">
        <v>178236.62757780391</v>
      </c>
      <c r="E3238" s="77">
        <f t="shared" si="60"/>
        <v>11217311.885866676</v>
      </c>
    </row>
    <row r="3239" spans="1:5" x14ac:dyDescent="0.3">
      <c r="A3239" s="78">
        <v>3232</v>
      </c>
      <c r="B3239" s="58">
        <v>5734088.7744504092</v>
      </c>
      <c r="C3239" s="59">
        <v>1094819.4522626</v>
      </c>
      <c r="D3239" s="59">
        <v>0</v>
      </c>
      <c r="E3239" s="77">
        <f t="shared" si="60"/>
        <v>6828908.2267130092</v>
      </c>
    </row>
    <row r="3240" spans="1:5" x14ac:dyDescent="0.3">
      <c r="A3240" s="78">
        <v>3233</v>
      </c>
      <c r="B3240" s="58">
        <v>11109101.407792458</v>
      </c>
      <c r="C3240" s="59">
        <v>1040637.269152466</v>
      </c>
      <c r="D3240" s="59">
        <v>0</v>
      </c>
      <c r="E3240" s="77">
        <f t="shared" si="60"/>
        <v>12149738.676944925</v>
      </c>
    </row>
    <row r="3241" spans="1:5" x14ac:dyDescent="0.3">
      <c r="A3241" s="78">
        <v>3234</v>
      </c>
      <c r="B3241" s="58">
        <v>1530168.5888292706</v>
      </c>
      <c r="C3241" s="59">
        <v>0</v>
      </c>
      <c r="D3241" s="59">
        <v>1683488.7405646294</v>
      </c>
      <c r="E3241" s="77">
        <f t="shared" si="60"/>
        <v>3213657.3293939</v>
      </c>
    </row>
    <row r="3242" spans="1:5" x14ac:dyDescent="0.3">
      <c r="A3242" s="78">
        <v>3235</v>
      </c>
      <c r="B3242" s="58">
        <v>9936505.8027189057</v>
      </c>
      <c r="C3242" s="59">
        <v>8571785.3797968421</v>
      </c>
      <c r="D3242" s="59">
        <v>3510169.0438656723</v>
      </c>
      <c r="E3242" s="77">
        <f t="shared" si="60"/>
        <v>22018460.226381421</v>
      </c>
    </row>
    <row r="3243" spans="1:5" x14ac:dyDescent="0.3">
      <c r="A3243" s="78">
        <v>3236</v>
      </c>
      <c r="B3243" s="58">
        <v>2256699.7442968921</v>
      </c>
      <c r="C3243" s="59">
        <v>5512640.3534024442</v>
      </c>
      <c r="D3243" s="59">
        <v>2489514.9986973847</v>
      </c>
      <c r="E3243" s="77">
        <f t="shared" si="60"/>
        <v>10258855.096396722</v>
      </c>
    </row>
    <row r="3244" spans="1:5" x14ac:dyDescent="0.3">
      <c r="A3244" s="78">
        <v>3237</v>
      </c>
      <c r="B3244" s="58">
        <v>14132707.789386218</v>
      </c>
      <c r="C3244" s="59">
        <v>11962479.427970212</v>
      </c>
      <c r="D3244" s="59">
        <v>0</v>
      </c>
      <c r="E3244" s="77">
        <f t="shared" si="60"/>
        <v>26095187.217356429</v>
      </c>
    </row>
    <row r="3245" spans="1:5" x14ac:dyDescent="0.3">
      <c r="A3245" s="78">
        <v>3238</v>
      </c>
      <c r="B3245" s="58">
        <v>6570916.9688181961</v>
      </c>
      <c r="C3245" s="59">
        <v>6209082.1987627782</v>
      </c>
      <c r="D3245" s="59">
        <v>1414197.356396151</v>
      </c>
      <c r="E3245" s="77">
        <f t="shared" si="60"/>
        <v>14194196.523977125</v>
      </c>
    </row>
    <row r="3246" spans="1:5" x14ac:dyDescent="0.3">
      <c r="A3246" s="78">
        <v>3239</v>
      </c>
      <c r="B3246" s="58">
        <v>9062551.2791211177</v>
      </c>
      <c r="C3246" s="59">
        <v>3168748.6660181559</v>
      </c>
      <c r="D3246" s="59">
        <v>2207748.6475943271</v>
      </c>
      <c r="E3246" s="77">
        <f t="shared" si="60"/>
        <v>14439048.592733601</v>
      </c>
    </row>
    <row r="3247" spans="1:5" x14ac:dyDescent="0.3">
      <c r="A3247" s="78">
        <v>3240</v>
      </c>
      <c r="B3247" s="58">
        <v>10622143.017636875</v>
      </c>
      <c r="C3247" s="59">
        <v>20096330.482421879</v>
      </c>
      <c r="D3247" s="59">
        <v>4089988.4973687176</v>
      </c>
      <c r="E3247" s="77">
        <f t="shared" si="60"/>
        <v>34808461.997427471</v>
      </c>
    </row>
    <row r="3248" spans="1:5" x14ac:dyDescent="0.3">
      <c r="A3248" s="78">
        <v>3241</v>
      </c>
      <c r="B3248" s="58">
        <v>4269270.0785346385</v>
      </c>
      <c r="C3248" s="59">
        <v>0</v>
      </c>
      <c r="D3248" s="59">
        <v>0</v>
      </c>
      <c r="E3248" s="77">
        <f t="shared" si="60"/>
        <v>4269270.0785346385</v>
      </c>
    </row>
    <row r="3249" spans="1:5" x14ac:dyDescent="0.3">
      <c r="A3249" s="78">
        <v>3242</v>
      </c>
      <c r="B3249" s="58">
        <v>37485053.891342118</v>
      </c>
      <c r="C3249" s="59">
        <v>5214114.6578694815</v>
      </c>
      <c r="D3249" s="59">
        <v>0</v>
      </c>
      <c r="E3249" s="77">
        <f t="shared" si="60"/>
        <v>42699168.549211599</v>
      </c>
    </row>
    <row r="3250" spans="1:5" x14ac:dyDescent="0.3">
      <c r="A3250" s="78">
        <v>3243</v>
      </c>
      <c r="B3250" s="58">
        <v>6367374.6477926476</v>
      </c>
      <c r="C3250" s="59">
        <v>11949789.234608404</v>
      </c>
      <c r="D3250" s="59">
        <v>2006326.7944774632</v>
      </c>
      <c r="E3250" s="77">
        <f t="shared" si="60"/>
        <v>20323490.676878516</v>
      </c>
    </row>
    <row r="3251" spans="1:5" x14ac:dyDescent="0.3">
      <c r="A3251" s="78">
        <v>3244</v>
      </c>
      <c r="B3251" s="58">
        <v>3589201.64814883</v>
      </c>
      <c r="C3251" s="59">
        <v>9364480.8528082091</v>
      </c>
      <c r="D3251" s="59">
        <v>106476.47068063097</v>
      </c>
      <c r="E3251" s="77">
        <f t="shared" si="60"/>
        <v>13060158.97163767</v>
      </c>
    </row>
    <row r="3252" spans="1:5" x14ac:dyDescent="0.3">
      <c r="A3252" s="78">
        <v>3245</v>
      </c>
      <c r="B3252" s="58">
        <v>7185107.1867423616</v>
      </c>
      <c r="C3252" s="59">
        <v>20169428.405869596</v>
      </c>
      <c r="D3252" s="59">
        <v>210435.92538345404</v>
      </c>
      <c r="E3252" s="77">
        <f t="shared" si="60"/>
        <v>27564971.51799541</v>
      </c>
    </row>
    <row r="3253" spans="1:5" x14ac:dyDescent="0.3">
      <c r="A3253" s="78">
        <v>3246</v>
      </c>
      <c r="B3253" s="58">
        <v>13321329.288920619</v>
      </c>
      <c r="C3253" s="59">
        <v>8499481.2072553486</v>
      </c>
      <c r="D3253" s="59">
        <v>2173294.4707505284</v>
      </c>
      <c r="E3253" s="77">
        <f t="shared" si="60"/>
        <v>23994104.966926496</v>
      </c>
    </row>
    <row r="3254" spans="1:5" x14ac:dyDescent="0.3">
      <c r="A3254" s="78">
        <v>3247</v>
      </c>
      <c r="B3254" s="58">
        <v>4897416.1988029927</v>
      </c>
      <c r="C3254" s="59">
        <v>7033198.575084148</v>
      </c>
      <c r="D3254" s="59">
        <v>2153359.3538751323</v>
      </c>
      <c r="E3254" s="77">
        <f t="shared" si="60"/>
        <v>14083974.127762273</v>
      </c>
    </row>
    <row r="3255" spans="1:5" x14ac:dyDescent="0.3">
      <c r="A3255" s="78">
        <v>3248</v>
      </c>
      <c r="B3255" s="58">
        <v>1928107.6963408538</v>
      </c>
      <c r="C3255" s="59">
        <v>5972162.8320507975</v>
      </c>
      <c r="D3255" s="59">
        <v>591254.5337484905</v>
      </c>
      <c r="E3255" s="77">
        <f t="shared" si="60"/>
        <v>8491525.0621401425</v>
      </c>
    </row>
    <row r="3256" spans="1:5" x14ac:dyDescent="0.3">
      <c r="A3256" s="78">
        <v>3249</v>
      </c>
      <c r="B3256" s="58">
        <v>4170893.7160746953</v>
      </c>
      <c r="C3256" s="59">
        <v>0</v>
      </c>
      <c r="D3256" s="59">
        <v>2774449.5021524034</v>
      </c>
      <c r="E3256" s="77">
        <f t="shared" si="60"/>
        <v>6945343.2182270987</v>
      </c>
    </row>
    <row r="3257" spans="1:5" x14ac:dyDescent="0.3">
      <c r="A3257" s="78">
        <v>3250</v>
      </c>
      <c r="B3257" s="58">
        <v>15937873.518450702</v>
      </c>
      <c r="C3257" s="59">
        <v>8242142.4599159332</v>
      </c>
      <c r="D3257" s="59">
        <v>7211693.826290464</v>
      </c>
      <c r="E3257" s="77">
        <f t="shared" si="60"/>
        <v>31391709.804657102</v>
      </c>
    </row>
    <row r="3258" spans="1:5" x14ac:dyDescent="0.3">
      <c r="A3258" s="78">
        <v>3251</v>
      </c>
      <c r="B3258" s="58">
        <v>7596531.9210018525</v>
      </c>
      <c r="C3258" s="59">
        <v>0</v>
      </c>
      <c r="D3258" s="59">
        <v>6159883.7494125012</v>
      </c>
      <c r="E3258" s="77">
        <f t="shared" si="60"/>
        <v>13756415.670414355</v>
      </c>
    </row>
    <row r="3259" spans="1:5" x14ac:dyDescent="0.3">
      <c r="A3259" s="78">
        <v>3252</v>
      </c>
      <c r="B3259" s="58">
        <v>23360360.22242026</v>
      </c>
      <c r="C3259" s="59">
        <v>16431090.469641212</v>
      </c>
      <c r="D3259" s="59">
        <v>1715538.2124612199</v>
      </c>
      <c r="E3259" s="77">
        <f t="shared" si="60"/>
        <v>41506988.904522687</v>
      </c>
    </row>
    <row r="3260" spans="1:5" x14ac:dyDescent="0.3">
      <c r="A3260" s="78">
        <v>3253</v>
      </c>
      <c r="B3260" s="58">
        <v>9330156.3695700131</v>
      </c>
      <c r="C3260" s="59">
        <v>4866230.6177547034</v>
      </c>
      <c r="D3260" s="59">
        <v>0</v>
      </c>
      <c r="E3260" s="77">
        <f t="shared" si="60"/>
        <v>14196386.987324717</v>
      </c>
    </row>
    <row r="3261" spans="1:5" x14ac:dyDescent="0.3">
      <c r="A3261" s="78">
        <v>3254</v>
      </c>
      <c r="B3261" s="58">
        <v>5752841.1042735344</v>
      </c>
      <c r="C3261" s="59">
        <v>8233278.2795499954</v>
      </c>
      <c r="D3261" s="59">
        <v>1879960.7060915711</v>
      </c>
      <c r="E3261" s="77">
        <f t="shared" si="60"/>
        <v>15866080.0899151</v>
      </c>
    </row>
    <row r="3262" spans="1:5" x14ac:dyDescent="0.3">
      <c r="A3262" s="78">
        <v>3255</v>
      </c>
      <c r="B3262" s="58">
        <v>1472314.1628297386</v>
      </c>
      <c r="C3262" s="59">
        <v>0</v>
      </c>
      <c r="D3262" s="59">
        <v>3286859.4821109553</v>
      </c>
      <c r="E3262" s="77">
        <f t="shared" si="60"/>
        <v>4759173.6449406939</v>
      </c>
    </row>
    <row r="3263" spans="1:5" x14ac:dyDescent="0.3">
      <c r="A3263" s="78">
        <v>3256</v>
      </c>
      <c r="B3263" s="58">
        <v>4098715.1714014816</v>
      </c>
      <c r="C3263" s="59">
        <v>1409375.054202032</v>
      </c>
      <c r="D3263" s="59">
        <v>657703.11131434795</v>
      </c>
      <c r="E3263" s="77">
        <f t="shared" si="60"/>
        <v>6165793.3369178614</v>
      </c>
    </row>
    <row r="3264" spans="1:5" x14ac:dyDescent="0.3">
      <c r="A3264" s="78">
        <v>3257</v>
      </c>
      <c r="B3264" s="58">
        <v>11932480.984254023</v>
      </c>
      <c r="C3264" s="59">
        <v>24008976.622985963</v>
      </c>
      <c r="D3264" s="59">
        <v>144853.12711561669</v>
      </c>
      <c r="E3264" s="77">
        <f t="shared" si="60"/>
        <v>36086310.734355599</v>
      </c>
    </row>
    <row r="3265" spans="1:5" x14ac:dyDescent="0.3">
      <c r="A3265" s="78">
        <v>3258</v>
      </c>
      <c r="B3265" s="58">
        <v>13486296.756381044</v>
      </c>
      <c r="C3265" s="59">
        <v>7434986.525722133</v>
      </c>
      <c r="D3265" s="59">
        <v>253967.74250129465</v>
      </c>
      <c r="E3265" s="77">
        <f t="shared" si="60"/>
        <v>21175251.024604473</v>
      </c>
    </row>
    <row r="3266" spans="1:5" x14ac:dyDescent="0.3">
      <c r="A3266" s="78">
        <v>3259</v>
      </c>
      <c r="B3266" s="58">
        <v>5340000.4244354544</v>
      </c>
      <c r="C3266" s="59">
        <v>1102371.9307338006</v>
      </c>
      <c r="D3266" s="59">
        <v>648582.63978875114</v>
      </c>
      <c r="E3266" s="77">
        <f t="shared" si="60"/>
        <v>7090954.9949580068</v>
      </c>
    </row>
    <row r="3267" spans="1:5" x14ac:dyDescent="0.3">
      <c r="A3267" s="78">
        <v>3260</v>
      </c>
      <c r="B3267" s="58">
        <v>4305460.3585555535</v>
      </c>
      <c r="C3267" s="59">
        <v>8051196.2591984579</v>
      </c>
      <c r="D3267" s="59">
        <v>292929.0998116305</v>
      </c>
      <c r="E3267" s="77">
        <f t="shared" si="60"/>
        <v>12649585.717565643</v>
      </c>
    </row>
    <row r="3268" spans="1:5" x14ac:dyDescent="0.3">
      <c r="A3268" s="78">
        <v>3261</v>
      </c>
      <c r="B3268" s="58">
        <v>2269726.6468055411</v>
      </c>
      <c r="C3268" s="59">
        <v>12176182.879334014</v>
      </c>
      <c r="D3268" s="59">
        <v>6097240.4301016349</v>
      </c>
      <c r="E3268" s="77">
        <f t="shared" si="60"/>
        <v>20543149.95624119</v>
      </c>
    </row>
    <row r="3269" spans="1:5" x14ac:dyDescent="0.3">
      <c r="A3269" s="78">
        <v>3262</v>
      </c>
      <c r="B3269" s="58">
        <v>8035768.5260681435</v>
      </c>
      <c r="C3269" s="59">
        <v>9914623.7493285313</v>
      </c>
      <c r="D3269" s="59">
        <v>0</v>
      </c>
      <c r="E3269" s="77">
        <f t="shared" si="60"/>
        <v>17950392.275396675</v>
      </c>
    </row>
    <row r="3270" spans="1:5" x14ac:dyDescent="0.3">
      <c r="A3270" s="78">
        <v>3263</v>
      </c>
      <c r="B3270" s="58">
        <v>7543271.2698304132</v>
      </c>
      <c r="C3270" s="59">
        <v>3215808.6100487048</v>
      </c>
      <c r="D3270" s="59">
        <v>1481391.7916497036</v>
      </c>
      <c r="E3270" s="77">
        <f t="shared" si="60"/>
        <v>12240471.67152882</v>
      </c>
    </row>
    <row r="3271" spans="1:5" x14ac:dyDescent="0.3">
      <c r="A3271" s="78">
        <v>3264</v>
      </c>
      <c r="B3271" s="58">
        <v>7028563.7656464363</v>
      </c>
      <c r="C3271" s="59">
        <v>0</v>
      </c>
      <c r="D3271" s="59">
        <v>1245443.229542257</v>
      </c>
      <c r="E3271" s="77">
        <f t="shared" si="60"/>
        <v>8274006.9951886935</v>
      </c>
    </row>
    <row r="3272" spans="1:5" x14ac:dyDescent="0.3">
      <c r="A3272" s="78">
        <v>3265</v>
      </c>
      <c r="B3272" s="58">
        <v>6320455.1144447979</v>
      </c>
      <c r="C3272" s="59">
        <v>0</v>
      </c>
      <c r="D3272" s="59">
        <v>0</v>
      </c>
      <c r="E3272" s="77">
        <f t="shared" si="60"/>
        <v>6320455.1144447979</v>
      </c>
    </row>
    <row r="3273" spans="1:5" x14ac:dyDescent="0.3">
      <c r="A3273" s="78">
        <v>3266</v>
      </c>
      <c r="B3273" s="58">
        <v>5719297.5691876635</v>
      </c>
      <c r="C3273" s="59">
        <v>13984944.106023138</v>
      </c>
      <c r="D3273" s="59">
        <v>3868666.7600818193</v>
      </c>
      <c r="E3273" s="77">
        <f t="shared" ref="E3273:E3336" si="61">SUM(B3273:D3273)</f>
        <v>23572908.435292624</v>
      </c>
    </row>
    <row r="3274" spans="1:5" x14ac:dyDescent="0.3">
      <c r="A3274" s="78">
        <v>3267</v>
      </c>
      <c r="B3274" s="58">
        <v>21781584.135490831</v>
      </c>
      <c r="C3274" s="59">
        <v>2842762.8788386476</v>
      </c>
      <c r="D3274" s="59">
        <v>811447.10571732675</v>
      </c>
      <c r="E3274" s="77">
        <f t="shared" si="61"/>
        <v>25435794.120046806</v>
      </c>
    </row>
    <row r="3275" spans="1:5" x14ac:dyDescent="0.3">
      <c r="A3275" s="78">
        <v>3268</v>
      </c>
      <c r="B3275" s="58">
        <v>8344115.096313322</v>
      </c>
      <c r="C3275" s="59">
        <v>7903699.2778308578</v>
      </c>
      <c r="D3275" s="59">
        <v>14108352.236107418</v>
      </c>
      <c r="E3275" s="77">
        <f t="shared" si="61"/>
        <v>30356166.610251598</v>
      </c>
    </row>
    <row r="3276" spans="1:5" x14ac:dyDescent="0.3">
      <c r="A3276" s="78">
        <v>3269</v>
      </c>
      <c r="B3276" s="58">
        <v>7203816.8475632919</v>
      </c>
      <c r="C3276" s="59">
        <v>1388029.4694468474</v>
      </c>
      <c r="D3276" s="59">
        <v>4055023.2068696776</v>
      </c>
      <c r="E3276" s="77">
        <f t="shared" si="61"/>
        <v>12646869.523879819</v>
      </c>
    </row>
    <row r="3277" spans="1:5" x14ac:dyDescent="0.3">
      <c r="A3277" s="78">
        <v>3270</v>
      </c>
      <c r="B3277" s="58">
        <v>1083166.413573191</v>
      </c>
      <c r="C3277" s="59">
        <v>13588955.309447583</v>
      </c>
      <c r="D3277" s="59">
        <v>1359831.412581278</v>
      </c>
      <c r="E3277" s="77">
        <f t="shared" si="61"/>
        <v>16031953.135602051</v>
      </c>
    </row>
    <row r="3278" spans="1:5" x14ac:dyDescent="0.3">
      <c r="A3278" s="78">
        <v>3271</v>
      </c>
      <c r="B3278" s="58">
        <v>9872080.0221224129</v>
      </c>
      <c r="C3278" s="59">
        <v>4197786.0384759204</v>
      </c>
      <c r="D3278" s="59">
        <v>2461530.6871487116</v>
      </c>
      <c r="E3278" s="77">
        <f t="shared" si="61"/>
        <v>16531396.747747045</v>
      </c>
    </row>
    <row r="3279" spans="1:5" x14ac:dyDescent="0.3">
      <c r="A3279" s="78">
        <v>3272</v>
      </c>
      <c r="B3279" s="58">
        <v>4346213.1102383193</v>
      </c>
      <c r="C3279" s="59">
        <v>6537603.1821975568</v>
      </c>
      <c r="D3279" s="59">
        <v>302188.73369811458</v>
      </c>
      <c r="E3279" s="77">
        <f t="shared" si="61"/>
        <v>11186005.026133992</v>
      </c>
    </row>
    <row r="3280" spans="1:5" x14ac:dyDescent="0.3">
      <c r="A3280" s="78">
        <v>3273</v>
      </c>
      <c r="B3280" s="58">
        <v>5460779.9217617782</v>
      </c>
      <c r="C3280" s="59">
        <v>0</v>
      </c>
      <c r="D3280" s="59">
        <v>3607750.5333981179</v>
      </c>
      <c r="E3280" s="77">
        <f t="shared" si="61"/>
        <v>9068530.4551598951</v>
      </c>
    </row>
    <row r="3281" spans="1:5" x14ac:dyDescent="0.3">
      <c r="A3281" s="78">
        <v>3274</v>
      </c>
      <c r="B3281" s="58">
        <v>12590810.013055077</v>
      </c>
      <c r="C3281" s="59">
        <v>7734071.6520497398</v>
      </c>
      <c r="D3281" s="59">
        <v>23457.711895803419</v>
      </c>
      <c r="E3281" s="77">
        <f t="shared" si="61"/>
        <v>20348339.377000622</v>
      </c>
    </row>
    <row r="3282" spans="1:5" x14ac:dyDescent="0.3">
      <c r="A3282" s="78">
        <v>3275</v>
      </c>
      <c r="B3282" s="58">
        <v>6299336.0445717927</v>
      </c>
      <c r="C3282" s="59">
        <v>5677828.5204488663</v>
      </c>
      <c r="D3282" s="59">
        <v>80758.673843669065</v>
      </c>
      <c r="E3282" s="77">
        <f t="shared" si="61"/>
        <v>12057923.238864327</v>
      </c>
    </row>
    <row r="3283" spans="1:5" x14ac:dyDescent="0.3">
      <c r="A3283" s="78">
        <v>3276</v>
      </c>
      <c r="B3283" s="58">
        <v>33697804.429128237</v>
      </c>
      <c r="C3283" s="59">
        <v>9547266.5430180598</v>
      </c>
      <c r="D3283" s="59">
        <v>126695.99101722572</v>
      </c>
      <c r="E3283" s="77">
        <f t="shared" si="61"/>
        <v>43371766.963163517</v>
      </c>
    </row>
    <row r="3284" spans="1:5" x14ac:dyDescent="0.3">
      <c r="A3284" s="78">
        <v>3277</v>
      </c>
      <c r="B3284" s="58">
        <v>3244494.5033269688</v>
      </c>
      <c r="C3284" s="59">
        <v>3224853.6681978204</v>
      </c>
      <c r="D3284" s="59">
        <v>1012975.8917732509</v>
      </c>
      <c r="E3284" s="77">
        <f t="shared" si="61"/>
        <v>7482324.0632980401</v>
      </c>
    </row>
    <row r="3285" spans="1:5" x14ac:dyDescent="0.3">
      <c r="A3285" s="78">
        <v>3278</v>
      </c>
      <c r="B3285" s="58">
        <v>2267594.2926700981</v>
      </c>
      <c r="C3285" s="59">
        <v>0</v>
      </c>
      <c r="D3285" s="59">
        <v>0</v>
      </c>
      <c r="E3285" s="77">
        <f t="shared" si="61"/>
        <v>2267594.2926700981</v>
      </c>
    </row>
    <row r="3286" spans="1:5" x14ac:dyDescent="0.3">
      <c r="A3286" s="78">
        <v>3279</v>
      </c>
      <c r="B3286" s="58">
        <v>2964669.0882154047</v>
      </c>
      <c r="C3286" s="59">
        <v>19465553.709429059</v>
      </c>
      <c r="D3286" s="59">
        <v>1666648.258666401</v>
      </c>
      <c r="E3286" s="77">
        <f t="shared" si="61"/>
        <v>24096871.056310862</v>
      </c>
    </row>
    <row r="3287" spans="1:5" x14ac:dyDescent="0.3">
      <c r="A3287" s="78">
        <v>3280</v>
      </c>
      <c r="B3287" s="58">
        <v>12657285.791138671</v>
      </c>
      <c r="C3287" s="59">
        <v>0</v>
      </c>
      <c r="D3287" s="59">
        <v>0</v>
      </c>
      <c r="E3287" s="77">
        <f t="shared" si="61"/>
        <v>12657285.791138671</v>
      </c>
    </row>
    <row r="3288" spans="1:5" x14ac:dyDescent="0.3">
      <c r="A3288" s="78">
        <v>3281</v>
      </c>
      <c r="B3288" s="58">
        <v>11325598.39918606</v>
      </c>
      <c r="C3288" s="59">
        <v>7408459.7591959741</v>
      </c>
      <c r="D3288" s="59">
        <v>1218481.8700192578</v>
      </c>
      <c r="E3288" s="77">
        <f t="shared" si="61"/>
        <v>19952540.028401293</v>
      </c>
    </row>
    <row r="3289" spans="1:5" x14ac:dyDescent="0.3">
      <c r="A3289" s="78">
        <v>3282</v>
      </c>
      <c r="B3289" s="58">
        <v>7703477.3838062752</v>
      </c>
      <c r="C3289" s="59">
        <v>10339198.19066426</v>
      </c>
      <c r="D3289" s="59">
        <v>0</v>
      </c>
      <c r="E3289" s="77">
        <f t="shared" si="61"/>
        <v>18042675.574470535</v>
      </c>
    </row>
    <row r="3290" spans="1:5" x14ac:dyDescent="0.3">
      <c r="A3290" s="78">
        <v>3283</v>
      </c>
      <c r="B3290" s="58">
        <v>6011549.4132774128</v>
      </c>
      <c r="C3290" s="59">
        <v>6314027.2291652896</v>
      </c>
      <c r="D3290" s="59">
        <v>2173825.0267203776</v>
      </c>
      <c r="E3290" s="77">
        <f t="shared" si="61"/>
        <v>14499401.669163082</v>
      </c>
    </row>
    <row r="3291" spans="1:5" x14ac:dyDescent="0.3">
      <c r="A3291" s="78">
        <v>3284</v>
      </c>
      <c r="B3291" s="58">
        <v>4004463.4762162701</v>
      </c>
      <c r="C3291" s="59">
        <v>18090866.245493889</v>
      </c>
      <c r="D3291" s="59">
        <v>197149.48897198448</v>
      </c>
      <c r="E3291" s="77">
        <f t="shared" si="61"/>
        <v>22292479.210682146</v>
      </c>
    </row>
    <row r="3292" spans="1:5" x14ac:dyDescent="0.3">
      <c r="A3292" s="78">
        <v>3285</v>
      </c>
      <c r="B3292" s="58">
        <v>8082310.1300659925</v>
      </c>
      <c r="C3292" s="59">
        <v>1856559.3688202514</v>
      </c>
      <c r="D3292" s="59">
        <v>38379.184951986696</v>
      </c>
      <c r="E3292" s="77">
        <f t="shared" si="61"/>
        <v>9977248.6838382315</v>
      </c>
    </row>
    <row r="3293" spans="1:5" x14ac:dyDescent="0.3">
      <c r="A3293" s="78">
        <v>3286</v>
      </c>
      <c r="B3293" s="58">
        <v>12545638.983465288</v>
      </c>
      <c r="C3293" s="59">
        <v>2352489.4546380341</v>
      </c>
      <c r="D3293" s="59">
        <v>1221181.2022951739</v>
      </c>
      <c r="E3293" s="77">
        <f t="shared" si="61"/>
        <v>16119309.640398495</v>
      </c>
    </row>
    <row r="3294" spans="1:5" x14ac:dyDescent="0.3">
      <c r="A3294" s="78">
        <v>3287</v>
      </c>
      <c r="B3294" s="58">
        <v>11100071.039655035</v>
      </c>
      <c r="C3294" s="59">
        <v>11237594.760312751</v>
      </c>
      <c r="D3294" s="59">
        <v>2071473.4435016662</v>
      </c>
      <c r="E3294" s="77">
        <f t="shared" si="61"/>
        <v>24409139.243469454</v>
      </c>
    </row>
    <row r="3295" spans="1:5" x14ac:dyDescent="0.3">
      <c r="A3295" s="78">
        <v>3288</v>
      </c>
      <c r="B3295" s="58">
        <v>15694617.436166484</v>
      </c>
      <c r="C3295" s="59">
        <v>8672547.9135505501</v>
      </c>
      <c r="D3295" s="59">
        <v>0</v>
      </c>
      <c r="E3295" s="77">
        <f t="shared" si="61"/>
        <v>24367165.349717036</v>
      </c>
    </row>
    <row r="3296" spans="1:5" x14ac:dyDescent="0.3">
      <c r="A3296" s="78">
        <v>3289</v>
      </c>
      <c r="B3296" s="58">
        <v>8606409.5505480357</v>
      </c>
      <c r="C3296" s="59">
        <v>614756.98736163415</v>
      </c>
      <c r="D3296" s="59">
        <v>3434406.1133950707</v>
      </c>
      <c r="E3296" s="77">
        <f t="shared" si="61"/>
        <v>12655572.65130474</v>
      </c>
    </row>
    <row r="3297" spans="1:5" x14ac:dyDescent="0.3">
      <c r="A3297" s="78">
        <v>3290</v>
      </c>
      <c r="B3297" s="58">
        <v>821110.69484429224</v>
      </c>
      <c r="C3297" s="59">
        <v>10839083.178162893</v>
      </c>
      <c r="D3297" s="59">
        <v>1944255.9401940568</v>
      </c>
      <c r="E3297" s="77">
        <f t="shared" si="61"/>
        <v>13604449.813201243</v>
      </c>
    </row>
    <row r="3298" spans="1:5" x14ac:dyDescent="0.3">
      <c r="A3298" s="78">
        <v>3291</v>
      </c>
      <c r="B3298" s="58">
        <v>11502754.282308023</v>
      </c>
      <c r="C3298" s="59">
        <v>3328336.0655963672</v>
      </c>
      <c r="D3298" s="59">
        <v>328540.95049850887</v>
      </c>
      <c r="E3298" s="77">
        <f t="shared" si="61"/>
        <v>15159631.2984029</v>
      </c>
    </row>
    <row r="3299" spans="1:5" x14ac:dyDescent="0.3">
      <c r="A3299" s="78">
        <v>3292</v>
      </c>
      <c r="B3299" s="58">
        <v>2906393.6255714982</v>
      </c>
      <c r="C3299" s="59">
        <v>2849902.6844661618</v>
      </c>
      <c r="D3299" s="59">
        <v>22779.042587213069</v>
      </c>
      <c r="E3299" s="77">
        <f t="shared" si="61"/>
        <v>5779075.3526248727</v>
      </c>
    </row>
    <row r="3300" spans="1:5" x14ac:dyDescent="0.3">
      <c r="A3300" s="78">
        <v>3293</v>
      </c>
      <c r="B3300" s="58">
        <v>5392282.9479678506</v>
      </c>
      <c r="C3300" s="59">
        <v>0</v>
      </c>
      <c r="D3300" s="59">
        <v>1039424.5853595366</v>
      </c>
      <c r="E3300" s="77">
        <f t="shared" si="61"/>
        <v>6431707.5333273876</v>
      </c>
    </row>
    <row r="3301" spans="1:5" x14ac:dyDescent="0.3">
      <c r="A3301" s="78">
        <v>3294</v>
      </c>
      <c r="B3301" s="58">
        <v>3522482.8693303699</v>
      </c>
      <c r="C3301" s="59">
        <v>8774609.1382138785</v>
      </c>
      <c r="D3301" s="59">
        <v>524578.46758813073</v>
      </c>
      <c r="E3301" s="77">
        <f t="shared" si="61"/>
        <v>12821670.47513238</v>
      </c>
    </row>
    <row r="3302" spans="1:5" x14ac:dyDescent="0.3">
      <c r="A3302" s="78">
        <v>3295</v>
      </c>
      <c r="B3302" s="58">
        <v>5561558.7578687854</v>
      </c>
      <c r="C3302" s="59">
        <v>6000382.5689875726</v>
      </c>
      <c r="D3302" s="59">
        <v>362650.69889559079</v>
      </c>
      <c r="E3302" s="77">
        <f t="shared" si="61"/>
        <v>11924592.025751948</v>
      </c>
    </row>
    <row r="3303" spans="1:5" x14ac:dyDescent="0.3">
      <c r="A3303" s="78">
        <v>3296</v>
      </c>
      <c r="B3303" s="58">
        <v>24488450.325517323</v>
      </c>
      <c r="C3303" s="59">
        <v>7105331.8150719581</v>
      </c>
      <c r="D3303" s="59">
        <v>774632.81775909429</v>
      </c>
      <c r="E3303" s="77">
        <f t="shared" si="61"/>
        <v>32368414.958348375</v>
      </c>
    </row>
    <row r="3304" spans="1:5" x14ac:dyDescent="0.3">
      <c r="A3304" s="78">
        <v>3297</v>
      </c>
      <c r="B3304" s="58">
        <v>7846526.1120074447</v>
      </c>
      <c r="C3304" s="59">
        <v>0</v>
      </c>
      <c r="D3304" s="59">
        <v>159151.09093283213</v>
      </c>
      <c r="E3304" s="77">
        <f t="shared" si="61"/>
        <v>8005677.2029402768</v>
      </c>
    </row>
    <row r="3305" spans="1:5" x14ac:dyDescent="0.3">
      <c r="A3305" s="78">
        <v>3298</v>
      </c>
      <c r="B3305" s="58">
        <v>8576998.8111819904</v>
      </c>
      <c r="C3305" s="59">
        <v>3561900.8046900323</v>
      </c>
      <c r="D3305" s="59">
        <v>0</v>
      </c>
      <c r="E3305" s="77">
        <f t="shared" si="61"/>
        <v>12138899.615872022</v>
      </c>
    </row>
    <row r="3306" spans="1:5" x14ac:dyDescent="0.3">
      <c r="A3306" s="78">
        <v>3299</v>
      </c>
      <c r="B3306" s="58">
        <v>26806749.154444903</v>
      </c>
      <c r="C3306" s="59">
        <v>2714612.2208834658</v>
      </c>
      <c r="D3306" s="59">
        <v>1456902.277881057</v>
      </c>
      <c r="E3306" s="77">
        <f t="shared" si="61"/>
        <v>30978263.653209426</v>
      </c>
    </row>
    <row r="3307" spans="1:5" x14ac:dyDescent="0.3">
      <c r="A3307" s="78">
        <v>3300</v>
      </c>
      <c r="B3307" s="58">
        <v>6933650.3945686016</v>
      </c>
      <c r="C3307" s="59">
        <v>3345450.5592629472</v>
      </c>
      <c r="D3307" s="59">
        <v>5160386.34112358</v>
      </c>
      <c r="E3307" s="77">
        <f t="shared" si="61"/>
        <v>15439487.294955131</v>
      </c>
    </row>
    <row r="3308" spans="1:5" x14ac:dyDescent="0.3">
      <c r="A3308" s="78">
        <v>3301</v>
      </c>
      <c r="B3308" s="58">
        <v>2941588.2062388966</v>
      </c>
      <c r="C3308" s="59">
        <v>8683001.6117304508</v>
      </c>
      <c r="D3308" s="59">
        <v>2736516.7861767784</v>
      </c>
      <c r="E3308" s="77">
        <f t="shared" si="61"/>
        <v>14361106.604146127</v>
      </c>
    </row>
    <row r="3309" spans="1:5" x14ac:dyDescent="0.3">
      <c r="A3309" s="78">
        <v>3302</v>
      </c>
      <c r="B3309" s="58">
        <v>11596805.361102831</v>
      </c>
      <c r="C3309" s="59">
        <v>574585.80200597516</v>
      </c>
      <c r="D3309" s="59">
        <v>310057.52280008863</v>
      </c>
      <c r="E3309" s="77">
        <f t="shared" si="61"/>
        <v>12481448.685908893</v>
      </c>
    </row>
    <row r="3310" spans="1:5" x14ac:dyDescent="0.3">
      <c r="A3310" s="78">
        <v>3303</v>
      </c>
      <c r="B3310" s="58">
        <v>2419680.6118955868</v>
      </c>
      <c r="C3310" s="59">
        <v>4719776.6192306271</v>
      </c>
      <c r="D3310" s="59">
        <v>160842.28796721075</v>
      </c>
      <c r="E3310" s="77">
        <f t="shared" si="61"/>
        <v>7300299.5190934241</v>
      </c>
    </row>
    <row r="3311" spans="1:5" x14ac:dyDescent="0.3">
      <c r="A3311" s="78">
        <v>3304</v>
      </c>
      <c r="B3311" s="58">
        <v>13197784.905574802</v>
      </c>
      <c r="C3311" s="59">
        <v>0</v>
      </c>
      <c r="D3311" s="59">
        <v>2029479.8528046822</v>
      </c>
      <c r="E3311" s="77">
        <f t="shared" si="61"/>
        <v>15227264.758379485</v>
      </c>
    </row>
    <row r="3312" spans="1:5" x14ac:dyDescent="0.3">
      <c r="A3312" s="78">
        <v>3305</v>
      </c>
      <c r="B3312" s="58">
        <v>9021407.5765729938</v>
      </c>
      <c r="C3312" s="59">
        <v>0</v>
      </c>
      <c r="D3312" s="59">
        <v>1338915.2693945142</v>
      </c>
      <c r="E3312" s="77">
        <f t="shared" si="61"/>
        <v>10360322.845967509</v>
      </c>
    </row>
    <row r="3313" spans="1:5" x14ac:dyDescent="0.3">
      <c r="A3313" s="78">
        <v>3306</v>
      </c>
      <c r="B3313" s="58">
        <v>20570821.5324063</v>
      </c>
      <c r="C3313" s="59">
        <v>18817993.448057473</v>
      </c>
      <c r="D3313" s="59">
        <v>0</v>
      </c>
      <c r="E3313" s="77">
        <f t="shared" si="61"/>
        <v>39388814.980463773</v>
      </c>
    </row>
    <row r="3314" spans="1:5" x14ac:dyDescent="0.3">
      <c r="A3314" s="78">
        <v>3307</v>
      </c>
      <c r="B3314" s="58">
        <v>11660799.477810748</v>
      </c>
      <c r="C3314" s="59">
        <v>3732590.0256872126</v>
      </c>
      <c r="D3314" s="59">
        <v>272235.86070394405</v>
      </c>
      <c r="E3314" s="77">
        <f t="shared" si="61"/>
        <v>15665625.364201903</v>
      </c>
    </row>
    <row r="3315" spans="1:5" x14ac:dyDescent="0.3">
      <c r="A3315" s="78">
        <v>3308</v>
      </c>
      <c r="B3315" s="58">
        <v>16850558.655192472</v>
      </c>
      <c r="C3315" s="59">
        <v>4832329.1195709854</v>
      </c>
      <c r="D3315" s="59">
        <v>4503065.959059489</v>
      </c>
      <c r="E3315" s="77">
        <f t="shared" si="61"/>
        <v>26185953.733822946</v>
      </c>
    </row>
    <row r="3316" spans="1:5" x14ac:dyDescent="0.3">
      <c r="A3316" s="78">
        <v>3309</v>
      </c>
      <c r="B3316" s="58">
        <v>14009672.586650636</v>
      </c>
      <c r="C3316" s="59">
        <v>3140474.6379359891</v>
      </c>
      <c r="D3316" s="59">
        <v>1756407.8472909373</v>
      </c>
      <c r="E3316" s="77">
        <f t="shared" si="61"/>
        <v>18906555.071877562</v>
      </c>
    </row>
    <row r="3317" spans="1:5" x14ac:dyDescent="0.3">
      <c r="A3317" s="78">
        <v>3310</v>
      </c>
      <c r="B3317" s="58">
        <v>10246149.65991769</v>
      </c>
      <c r="C3317" s="59">
        <v>0</v>
      </c>
      <c r="D3317" s="59">
        <v>0</v>
      </c>
      <c r="E3317" s="77">
        <f t="shared" si="61"/>
        <v>10246149.65991769</v>
      </c>
    </row>
    <row r="3318" spans="1:5" x14ac:dyDescent="0.3">
      <c r="A3318" s="78">
        <v>3311</v>
      </c>
      <c r="B3318" s="58">
        <v>7106852.8992652344</v>
      </c>
      <c r="C3318" s="59">
        <v>3529820.2330089705</v>
      </c>
      <c r="D3318" s="59">
        <v>14342222.258696647</v>
      </c>
      <c r="E3318" s="77">
        <f t="shared" si="61"/>
        <v>24978895.390970852</v>
      </c>
    </row>
    <row r="3319" spans="1:5" x14ac:dyDescent="0.3">
      <c r="A3319" s="78">
        <v>3312</v>
      </c>
      <c r="B3319" s="58">
        <v>2186788.5556313191</v>
      </c>
      <c r="C3319" s="59">
        <v>0</v>
      </c>
      <c r="D3319" s="59">
        <v>6750023.4050381053</v>
      </c>
      <c r="E3319" s="77">
        <f t="shared" si="61"/>
        <v>8936811.9606694244</v>
      </c>
    </row>
    <row r="3320" spans="1:5" x14ac:dyDescent="0.3">
      <c r="A3320" s="78">
        <v>3313</v>
      </c>
      <c r="B3320" s="58">
        <v>12302909.414190203</v>
      </c>
      <c r="C3320" s="59">
        <v>8901665.6203643996</v>
      </c>
      <c r="D3320" s="59">
        <v>7499141.0146629931</v>
      </c>
      <c r="E3320" s="77">
        <f t="shared" si="61"/>
        <v>28703716.049217593</v>
      </c>
    </row>
    <row r="3321" spans="1:5" x14ac:dyDescent="0.3">
      <c r="A3321" s="78">
        <v>3314</v>
      </c>
      <c r="B3321" s="58">
        <v>3212333.722205631</v>
      </c>
      <c r="C3321" s="59">
        <v>1935838.5641567719</v>
      </c>
      <c r="D3321" s="59">
        <v>9844576.5777192842</v>
      </c>
      <c r="E3321" s="77">
        <f t="shared" si="61"/>
        <v>14992748.864081688</v>
      </c>
    </row>
    <row r="3322" spans="1:5" x14ac:dyDescent="0.3">
      <c r="A3322" s="78">
        <v>3315</v>
      </c>
      <c r="B3322" s="58">
        <v>9275908.9480618183</v>
      </c>
      <c r="C3322" s="59">
        <v>16882272.821632706</v>
      </c>
      <c r="D3322" s="59">
        <v>3210227.7632912626</v>
      </c>
      <c r="E3322" s="77">
        <f t="shared" si="61"/>
        <v>29368409.532985784</v>
      </c>
    </row>
    <row r="3323" spans="1:5" x14ac:dyDescent="0.3">
      <c r="A3323" s="78">
        <v>3316</v>
      </c>
      <c r="B3323" s="58">
        <v>11201487.242961226</v>
      </c>
      <c r="C3323" s="59">
        <v>0</v>
      </c>
      <c r="D3323" s="59">
        <v>1099924.5993771697</v>
      </c>
      <c r="E3323" s="77">
        <f t="shared" si="61"/>
        <v>12301411.842338396</v>
      </c>
    </row>
    <row r="3324" spans="1:5" x14ac:dyDescent="0.3">
      <c r="A3324" s="78">
        <v>3317</v>
      </c>
      <c r="B3324" s="58">
        <v>7649746.3983234111</v>
      </c>
      <c r="C3324" s="59">
        <v>0</v>
      </c>
      <c r="D3324" s="59">
        <v>0</v>
      </c>
      <c r="E3324" s="77">
        <f t="shared" si="61"/>
        <v>7649746.3983234111</v>
      </c>
    </row>
    <row r="3325" spans="1:5" x14ac:dyDescent="0.3">
      <c r="A3325" s="78">
        <v>3318</v>
      </c>
      <c r="B3325" s="58">
        <v>20068188.411528483</v>
      </c>
      <c r="C3325" s="59">
        <v>0</v>
      </c>
      <c r="D3325" s="59">
        <v>2044623.4128835886</v>
      </c>
      <c r="E3325" s="77">
        <f t="shared" si="61"/>
        <v>22112811.82441207</v>
      </c>
    </row>
    <row r="3326" spans="1:5" x14ac:dyDescent="0.3">
      <c r="A3326" s="78">
        <v>3319</v>
      </c>
      <c r="B3326" s="58">
        <v>6088503.5125995921</v>
      </c>
      <c r="C3326" s="59">
        <v>14220031.149926279</v>
      </c>
      <c r="D3326" s="59">
        <v>52877.765959724748</v>
      </c>
      <c r="E3326" s="77">
        <f t="shared" si="61"/>
        <v>20361412.428485595</v>
      </c>
    </row>
    <row r="3327" spans="1:5" x14ac:dyDescent="0.3">
      <c r="A3327" s="78">
        <v>3320</v>
      </c>
      <c r="B3327" s="58">
        <v>12506919.531815102</v>
      </c>
      <c r="C3327" s="59">
        <v>4310677.4184016846</v>
      </c>
      <c r="D3327" s="59">
        <v>1641516.7543480687</v>
      </c>
      <c r="E3327" s="77">
        <f t="shared" si="61"/>
        <v>18459113.704564855</v>
      </c>
    </row>
    <row r="3328" spans="1:5" x14ac:dyDescent="0.3">
      <c r="A3328" s="78">
        <v>3321</v>
      </c>
      <c r="B3328" s="58">
        <v>12219859.073911622</v>
      </c>
      <c r="C3328" s="59">
        <v>8060501.8620624123</v>
      </c>
      <c r="D3328" s="59">
        <v>2963969.2819051021</v>
      </c>
      <c r="E3328" s="77">
        <f t="shared" si="61"/>
        <v>23244330.217879139</v>
      </c>
    </row>
    <row r="3329" spans="1:5" x14ac:dyDescent="0.3">
      <c r="A3329" s="78">
        <v>3322</v>
      </c>
      <c r="B3329" s="58">
        <v>4648029.3708753604</v>
      </c>
      <c r="C3329" s="59">
        <v>16203757.773931075</v>
      </c>
      <c r="D3329" s="59">
        <v>1306475.7857930965</v>
      </c>
      <c r="E3329" s="77">
        <f t="shared" si="61"/>
        <v>22158262.930599533</v>
      </c>
    </row>
    <row r="3330" spans="1:5" x14ac:dyDescent="0.3">
      <c r="A3330" s="78">
        <v>3323</v>
      </c>
      <c r="B3330" s="58">
        <v>2002181.1333099329</v>
      </c>
      <c r="C3330" s="59">
        <v>19069879.431227103</v>
      </c>
      <c r="D3330" s="59">
        <v>2392011.3828415507</v>
      </c>
      <c r="E3330" s="77">
        <f t="shared" si="61"/>
        <v>23464071.947378587</v>
      </c>
    </row>
    <row r="3331" spans="1:5" x14ac:dyDescent="0.3">
      <c r="A3331" s="78">
        <v>3324</v>
      </c>
      <c r="B3331" s="58">
        <v>25275304.283360869</v>
      </c>
      <c r="C3331" s="59">
        <v>2329145.7544913967</v>
      </c>
      <c r="D3331" s="59">
        <v>239317.19281420222</v>
      </c>
      <c r="E3331" s="77">
        <f t="shared" si="61"/>
        <v>27843767.230666466</v>
      </c>
    </row>
    <row r="3332" spans="1:5" x14ac:dyDescent="0.3">
      <c r="A3332" s="78">
        <v>3325</v>
      </c>
      <c r="B3332" s="58">
        <v>4874574.2172040073</v>
      </c>
      <c r="C3332" s="59">
        <v>13723659.676524665</v>
      </c>
      <c r="D3332" s="59">
        <v>4591784.222439751</v>
      </c>
      <c r="E3332" s="77">
        <f t="shared" si="61"/>
        <v>23190018.116168424</v>
      </c>
    </row>
    <row r="3333" spans="1:5" x14ac:dyDescent="0.3">
      <c r="A3333" s="78">
        <v>3326</v>
      </c>
      <c r="B3333" s="58">
        <v>3084132.8104512012</v>
      </c>
      <c r="C3333" s="59">
        <v>4272501.702890682</v>
      </c>
      <c r="D3333" s="59">
        <v>1212920.4076742441</v>
      </c>
      <c r="E3333" s="77">
        <f t="shared" si="61"/>
        <v>8569554.9210161269</v>
      </c>
    </row>
    <row r="3334" spans="1:5" x14ac:dyDescent="0.3">
      <c r="A3334" s="78">
        <v>3327</v>
      </c>
      <c r="B3334" s="58">
        <v>24114990.520980228</v>
      </c>
      <c r="C3334" s="59">
        <v>2223149.2321723267</v>
      </c>
      <c r="D3334" s="59">
        <v>1415492.6740458382</v>
      </c>
      <c r="E3334" s="77">
        <f t="shared" si="61"/>
        <v>27753632.427198391</v>
      </c>
    </row>
    <row r="3335" spans="1:5" x14ac:dyDescent="0.3">
      <c r="A3335" s="78">
        <v>3328</v>
      </c>
      <c r="B3335" s="58">
        <v>3124836.5212119296</v>
      </c>
      <c r="C3335" s="59">
        <v>3120193.16073047</v>
      </c>
      <c r="D3335" s="59">
        <v>18235988.847445752</v>
      </c>
      <c r="E3335" s="77">
        <f t="shared" si="61"/>
        <v>24481018.529388152</v>
      </c>
    </row>
    <row r="3336" spans="1:5" x14ac:dyDescent="0.3">
      <c r="A3336" s="78">
        <v>3329</v>
      </c>
      <c r="B3336" s="58">
        <v>236485.25407538487</v>
      </c>
      <c r="C3336" s="59">
        <v>20516242.069537498</v>
      </c>
      <c r="D3336" s="59">
        <v>0</v>
      </c>
      <c r="E3336" s="77">
        <f t="shared" si="61"/>
        <v>20752727.323612884</v>
      </c>
    </row>
    <row r="3337" spans="1:5" x14ac:dyDescent="0.3">
      <c r="A3337" s="78">
        <v>3330</v>
      </c>
      <c r="B3337" s="58">
        <v>173834.3285812363</v>
      </c>
      <c r="C3337" s="59">
        <v>4220171.1489170007</v>
      </c>
      <c r="D3337" s="59">
        <v>1217843.3033233576</v>
      </c>
      <c r="E3337" s="77">
        <f t="shared" ref="E3337:E3400" si="62">SUM(B3337:D3337)</f>
        <v>5611848.7808215944</v>
      </c>
    </row>
    <row r="3338" spans="1:5" x14ac:dyDescent="0.3">
      <c r="A3338" s="78">
        <v>3331</v>
      </c>
      <c r="B3338" s="58">
        <v>10148285.831802864</v>
      </c>
      <c r="C3338" s="59">
        <v>16841068.864938773</v>
      </c>
      <c r="D3338" s="59">
        <v>903060.85841341724</v>
      </c>
      <c r="E3338" s="77">
        <f t="shared" si="62"/>
        <v>27892415.555155054</v>
      </c>
    </row>
    <row r="3339" spans="1:5" x14ac:dyDescent="0.3">
      <c r="A3339" s="78">
        <v>3332</v>
      </c>
      <c r="B3339" s="58">
        <v>1187112.5508462673</v>
      </c>
      <c r="C3339" s="59">
        <v>0</v>
      </c>
      <c r="D3339" s="59">
        <v>2779040.3941366337</v>
      </c>
      <c r="E3339" s="77">
        <f t="shared" si="62"/>
        <v>3966152.9449829012</v>
      </c>
    </row>
    <row r="3340" spans="1:5" x14ac:dyDescent="0.3">
      <c r="A3340" s="78">
        <v>3333</v>
      </c>
      <c r="B3340" s="58">
        <v>23605292.450370863</v>
      </c>
      <c r="C3340" s="59">
        <v>0</v>
      </c>
      <c r="D3340" s="59">
        <v>0</v>
      </c>
      <c r="E3340" s="77">
        <f t="shared" si="62"/>
        <v>23605292.450370863</v>
      </c>
    </row>
    <row r="3341" spans="1:5" x14ac:dyDescent="0.3">
      <c r="A3341" s="78">
        <v>3334</v>
      </c>
      <c r="B3341" s="58">
        <v>3052286.4198680976</v>
      </c>
      <c r="C3341" s="59">
        <v>7834072.4956986168</v>
      </c>
      <c r="D3341" s="59">
        <v>590125.67297368171</v>
      </c>
      <c r="E3341" s="77">
        <f t="shared" si="62"/>
        <v>11476484.588540396</v>
      </c>
    </row>
    <row r="3342" spans="1:5" x14ac:dyDescent="0.3">
      <c r="A3342" s="78">
        <v>3335</v>
      </c>
      <c r="B3342" s="58">
        <v>18348074.754041627</v>
      </c>
      <c r="C3342" s="59">
        <v>7807750.455755082</v>
      </c>
      <c r="D3342" s="59">
        <v>2049762.9980804024</v>
      </c>
      <c r="E3342" s="77">
        <f t="shared" si="62"/>
        <v>28205588.207877111</v>
      </c>
    </row>
    <row r="3343" spans="1:5" x14ac:dyDescent="0.3">
      <c r="A3343" s="78">
        <v>3336</v>
      </c>
      <c r="B3343" s="58">
        <v>3266229.4892020649</v>
      </c>
      <c r="C3343" s="59">
        <v>9582950.1878007483</v>
      </c>
      <c r="D3343" s="59">
        <v>702138.83841734519</v>
      </c>
      <c r="E3343" s="77">
        <f t="shared" si="62"/>
        <v>13551318.515420159</v>
      </c>
    </row>
    <row r="3344" spans="1:5" x14ac:dyDescent="0.3">
      <c r="A3344" s="78">
        <v>3337</v>
      </c>
      <c r="B3344" s="58">
        <v>12704120.248914076</v>
      </c>
      <c r="C3344" s="59">
        <v>13270287.016173756</v>
      </c>
      <c r="D3344" s="59">
        <v>2622377.0973997354</v>
      </c>
      <c r="E3344" s="77">
        <f t="shared" si="62"/>
        <v>28596784.362487566</v>
      </c>
    </row>
    <row r="3345" spans="1:5" x14ac:dyDescent="0.3">
      <c r="A3345" s="78">
        <v>3338</v>
      </c>
      <c r="B3345" s="58">
        <v>13633942.510016363</v>
      </c>
      <c r="C3345" s="59">
        <v>0</v>
      </c>
      <c r="D3345" s="59">
        <v>278087.07677634642</v>
      </c>
      <c r="E3345" s="77">
        <f t="shared" si="62"/>
        <v>13912029.586792709</v>
      </c>
    </row>
    <row r="3346" spans="1:5" x14ac:dyDescent="0.3">
      <c r="A3346" s="78">
        <v>3339</v>
      </c>
      <c r="B3346" s="58">
        <v>2950744.5297065815</v>
      </c>
      <c r="C3346" s="59">
        <v>8924464.5665452071</v>
      </c>
      <c r="D3346" s="59">
        <v>1317414.7469793225</v>
      </c>
      <c r="E3346" s="77">
        <f t="shared" si="62"/>
        <v>13192623.843231112</v>
      </c>
    </row>
    <row r="3347" spans="1:5" x14ac:dyDescent="0.3">
      <c r="A3347" s="78">
        <v>3340</v>
      </c>
      <c r="B3347" s="58">
        <v>19185984.815711681</v>
      </c>
      <c r="C3347" s="59">
        <v>2560460.2221311815</v>
      </c>
      <c r="D3347" s="59">
        <v>170060.22949279414</v>
      </c>
      <c r="E3347" s="77">
        <f t="shared" si="62"/>
        <v>21916505.267335657</v>
      </c>
    </row>
    <row r="3348" spans="1:5" x14ac:dyDescent="0.3">
      <c r="A3348" s="78">
        <v>3341</v>
      </c>
      <c r="B3348" s="58">
        <v>19364030.894176047</v>
      </c>
      <c r="C3348" s="59">
        <v>2934201.9034400843</v>
      </c>
      <c r="D3348" s="59">
        <v>6445813.9360799389</v>
      </c>
      <c r="E3348" s="77">
        <f t="shared" si="62"/>
        <v>28744046.73369607</v>
      </c>
    </row>
    <row r="3349" spans="1:5" x14ac:dyDescent="0.3">
      <c r="A3349" s="78">
        <v>3342</v>
      </c>
      <c r="B3349" s="58">
        <v>1467135.5337245972</v>
      </c>
      <c r="C3349" s="59">
        <v>5702697.2637144066</v>
      </c>
      <c r="D3349" s="59">
        <v>381806.57058626355</v>
      </c>
      <c r="E3349" s="77">
        <f t="shared" si="62"/>
        <v>7551639.3680252666</v>
      </c>
    </row>
    <row r="3350" spans="1:5" x14ac:dyDescent="0.3">
      <c r="A3350" s="78">
        <v>3343</v>
      </c>
      <c r="B3350" s="58">
        <v>14092374.856263235</v>
      </c>
      <c r="C3350" s="59">
        <v>0</v>
      </c>
      <c r="D3350" s="59">
        <v>749579.70533710951</v>
      </c>
      <c r="E3350" s="77">
        <f t="shared" si="62"/>
        <v>14841954.561600344</v>
      </c>
    </row>
    <row r="3351" spans="1:5" x14ac:dyDescent="0.3">
      <c r="A3351" s="78">
        <v>3344</v>
      </c>
      <c r="B3351" s="58">
        <v>5500839.0063793054</v>
      </c>
      <c r="C3351" s="59">
        <v>0</v>
      </c>
      <c r="D3351" s="59">
        <v>2009414.4186388755</v>
      </c>
      <c r="E3351" s="77">
        <f t="shared" si="62"/>
        <v>7510253.4250181811</v>
      </c>
    </row>
    <row r="3352" spans="1:5" x14ac:dyDescent="0.3">
      <c r="A3352" s="78">
        <v>3345</v>
      </c>
      <c r="B3352" s="58">
        <v>1972818.536686396</v>
      </c>
      <c r="C3352" s="59">
        <v>6907386.6890917616</v>
      </c>
      <c r="D3352" s="59">
        <v>1913129.0541932122</v>
      </c>
      <c r="E3352" s="77">
        <f t="shared" si="62"/>
        <v>10793334.279971369</v>
      </c>
    </row>
    <row r="3353" spans="1:5" x14ac:dyDescent="0.3">
      <c r="A3353" s="78">
        <v>3346</v>
      </c>
      <c r="B3353" s="58">
        <v>8251716.2822775487</v>
      </c>
      <c r="C3353" s="59">
        <v>2088250.7962560835</v>
      </c>
      <c r="D3353" s="59">
        <v>2091934.943484324</v>
      </c>
      <c r="E3353" s="77">
        <f t="shared" si="62"/>
        <v>12431902.022017956</v>
      </c>
    </row>
    <row r="3354" spans="1:5" x14ac:dyDescent="0.3">
      <c r="A3354" s="78">
        <v>3347</v>
      </c>
      <c r="B3354" s="58">
        <v>5343424.5653697858</v>
      </c>
      <c r="C3354" s="59">
        <v>16179328.368185084</v>
      </c>
      <c r="D3354" s="59">
        <v>8584964.0407137889</v>
      </c>
      <c r="E3354" s="77">
        <f t="shared" si="62"/>
        <v>30107716.97426866</v>
      </c>
    </row>
    <row r="3355" spans="1:5" x14ac:dyDescent="0.3">
      <c r="A3355" s="78">
        <v>3348</v>
      </c>
      <c r="B3355" s="58">
        <v>3126036.5767676402</v>
      </c>
      <c r="C3355" s="59">
        <v>0</v>
      </c>
      <c r="D3355" s="59">
        <v>7434738.552386797</v>
      </c>
      <c r="E3355" s="77">
        <f t="shared" si="62"/>
        <v>10560775.129154436</v>
      </c>
    </row>
    <row r="3356" spans="1:5" x14ac:dyDescent="0.3">
      <c r="A3356" s="78">
        <v>3349</v>
      </c>
      <c r="B3356" s="58">
        <v>53479598.067668989</v>
      </c>
      <c r="C3356" s="59">
        <v>2376641.9277034975</v>
      </c>
      <c r="D3356" s="59">
        <v>1772632.1711988936</v>
      </c>
      <c r="E3356" s="77">
        <f t="shared" si="62"/>
        <v>57628872.166571386</v>
      </c>
    </row>
    <row r="3357" spans="1:5" x14ac:dyDescent="0.3">
      <c r="A3357" s="78">
        <v>3350</v>
      </c>
      <c r="B3357" s="58">
        <v>7015619.5221368559</v>
      </c>
      <c r="C3357" s="59">
        <v>14915213.809282795</v>
      </c>
      <c r="D3357" s="59">
        <v>235888.63091046206</v>
      </c>
      <c r="E3357" s="77">
        <f t="shared" si="62"/>
        <v>22166721.962330114</v>
      </c>
    </row>
    <row r="3358" spans="1:5" x14ac:dyDescent="0.3">
      <c r="A3358" s="78">
        <v>3351</v>
      </c>
      <c r="B3358" s="58">
        <v>5347571.5471891267</v>
      </c>
      <c r="C3358" s="59">
        <v>0</v>
      </c>
      <c r="D3358" s="59">
        <v>1477045.2000163088</v>
      </c>
      <c r="E3358" s="77">
        <f t="shared" si="62"/>
        <v>6824616.7472054353</v>
      </c>
    </row>
    <row r="3359" spans="1:5" x14ac:dyDescent="0.3">
      <c r="A3359" s="78">
        <v>3352</v>
      </c>
      <c r="B3359" s="58">
        <v>8487401.3462040089</v>
      </c>
      <c r="C3359" s="59">
        <v>4862280.4637579517</v>
      </c>
      <c r="D3359" s="59">
        <v>0</v>
      </c>
      <c r="E3359" s="77">
        <f t="shared" si="62"/>
        <v>13349681.80996196</v>
      </c>
    </row>
    <row r="3360" spans="1:5" x14ac:dyDescent="0.3">
      <c r="A3360" s="78">
        <v>3353</v>
      </c>
      <c r="B3360" s="58">
        <v>10825369.698542526</v>
      </c>
      <c r="C3360" s="59">
        <v>8779783.9385420196</v>
      </c>
      <c r="D3360" s="59">
        <v>188254.70832662587</v>
      </c>
      <c r="E3360" s="77">
        <f t="shared" si="62"/>
        <v>19793408.34541117</v>
      </c>
    </row>
    <row r="3361" spans="1:5" x14ac:dyDescent="0.3">
      <c r="A3361" s="78">
        <v>3354</v>
      </c>
      <c r="B3361" s="58">
        <v>647823.28997532523</v>
      </c>
      <c r="C3361" s="59">
        <v>3484650.9320285805</v>
      </c>
      <c r="D3361" s="59">
        <v>2300652.1015945273</v>
      </c>
      <c r="E3361" s="77">
        <f t="shared" si="62"/>
        <v>6433126.3235984333</v>
      </c>
    </row>
    <row r="3362" spans="1:5" x14ac:dyDescent="0.3">
      <c r="A3362" s="78">
        <v>3355</v>
      </c>
      <c r="B3362" s="58">
        <v>17286259.628664769</v>
      </c>
      <c r="C3362" s="59">
        <v>3299649.3179878779</v>
      </c>
      <c r="D3362" s="59">
        <v>1582565.4323316277</v>
      </c>
      <c r="E3362" s="77">
        <f t="shared" si="62"/>
        <v>22168474.378984276</v>
      </c>
    </row>
    <row r="3363" spans="1:5" x14ac:dyDescent="0.3">
      <c r="A3363" s="78">
        <v>3356</v>
      </c>
      <c r="B3363" s="58">
        <v>3203590.2287859875</v>
      </c>
      <c r="C3363" s="59">
        <v>0</v>
      </c>
      <c r="D3363" s="59">
        <v>115145.80029797113</v>
      </c>
      <c r="E3363" s="77">
        <f t="shared" si="62"/>
        <v>3318736.0290839588</v>
      </c>
    </row>
    <row r="3364" spans="1:5" x14ac:dyDescent="0.3">
      <c r="A3364" s="78">
        <v>3357</v>
      </c>
      <c r="B3364" s="58">
        <v>14065492.005915031</v>
      </c>
      <c r="C3364" s="59">
        <v>5428227.4230184257</v>
      </c>
      <c r="D3364" s="59">
        <v>3571030.0690178219</v>
      </c>
      <c r="E3364" s="77">
        <f t="shared" si="62"/>
        <v>23064749.497951277</v>
      </c>
    </row>
    <row r="3365" spans="1:5" x14ac:dyDescent="0.3">
      <c r="A3365" s="78">
        <v>3358</v>
      </c>
      <c r="B3365" s="58">
        <v>15783415.174162159</v>
      </c>
      <c r="C3365" s="59">
        <v>8298006.6155253313</v>
      </c>
      <c r="D3365" s="59">
        <v>1969571.6164534758</v>
      </c>
      <c r="E3365" s="77">
        <f t="shared" si="62"/>
        <v>26050993.406140968</v>
      </c>
    </row>
    <row r="3366" spans="1:5" x14ac:dyDescent="0.3">
      <c r="A3366" s="78">
        <v>3359</v>
      </c>
      <c r="B3366" s="58">
        <v>6591069.8925661398</v>
      </c>
      <c r="C3366" s="59">
        <v>4065907.6338226963</v>
      </c>
      <c r="D3366" s="59">
        <v>823447.41597960144</v>
      </c>
      <c r="E3366" s="77">
        <f t="shared" si="62"/>
        <v>11480424.942368437</v>
      </c>
    </row>
    <row r="3367" spans="1:5" x14ac:dyDescent="0.3">
      <c r="A3367" s="78">
        <v>3360</v>
      </c>
      <c r="B3367" s="58">
        <v>13632101.582168493</v>
      </c>
      <c r="C3367" s="59">
        <v>9245500.0741770696</v>
      </c>
      <c r="D3367" s="59">
        <v>57508.014626761869</v>
      </c>
      <c r="E3367" s="77">
        <f t="shared" si="62"/>
        <v>22935109.670972321</v>
      </c>
    </row>
    <row r="3368" spans="1:5" x14ac:dyDescent="0.3">
      <c r="A3368" s="78">
        <v>3361</v>
      </c>
      <c r="B3368" s="58">
        <v>5533108.6158160865</v>
      </c>
      <c r="C3368" s="59">
        <v>5714702.2236608379</v>
      </c>
      <c r="D3368" s="59">
        <v>2355716.7529894481</v>
      </c>
      <c r="E3368" s="77">
        <f t="shared" si="62"/>
        <v>13603527.592466373</v>
      </c>
    </row>
    <row r="3369" spans="1:5" x14ac:dyDescent="0.3">
      <c r="A3369" s="78">
        <v>3362</v>
      </c>
      <c r="B3369" s="58">
        <v>14860755.884711815</v>
      </c>
      <c r="C3369" s="59">
        <v>8630728.8398058414</v>
      </c>
      <c r="D3369" s="59">
        <v>111387.60466190759</v>
      </c>
      <c r="E3369" s="77">
        <f t="shared" si="62"/>
        <v>23602872.329179566</v>
      </c>
    </row>
    <row r="3370" spans="1:5" x14ac:dyDescent="0.3">
      <c r="A3370" s="78">
        <v>3363</v>
      </c>
      <c r="B3370" s="58">
        <v>1096286.410638669</v>
      </c>
      <c r="C3370" s="59">
        <v>4797481.7978280317</v>
      </c>
      <c r="D3370" s="59">
        <v>1655169.8657894868</v>
      </c>
      <c r="E3370" s="77">
        <f t="shared" si="62"/>
        <v>7548938.0742561882</v>
      </c>
    </row>
    <row r="3371" spans="1:5" x14ac:dyDescent="0.3">
      <c r="A3371" s="78">
        <v>3364</v>
      </c>
      <c r="B3371" s="58">
        <v>3751776.5780652775</v>
      </c>
      <c r="C3371" s="59">
        <v>7887743.4476382993</v>
      </c>
      <c r="D3371" s="59">
        <v>4607423.8952775607</v>
      </c>
      <c r="E3371" s="77">
        <f t="shared" si="62"/>
        <v>16246943.920981139</v>
      </c>
    </row>
    <row r="3372" spans="1:5" x14ac:dyDescent="0.3">
      <c r="A3372" s="78">
        <v>3365</v>
      </c>
      <c r="B3372" s="58">
        <v>17353853.327393517</v>
      </c>
      <c r="C3372" s="59">
        <v>0</v>
      </c>
      <c r="D3372" s="59">
        <v>1399818.8982466795</v>
      </c>
      <c r="E3372" s="77">
        <f t="shared" si="62"/>
        <v>18753672.225640196</v>
      </c>
    </row>
    <row r="3373" spans="1:5" x14ac:dyDescent="0.3">
      <c r="A3373" s="78">
        <v>3366</v>
      </c>
      <c r="B3373" s="58">
        <v>8914246.2696405854</v>
      </c>
      <c r="C3373" s="59">
        <v>5023759.5347404126</v>
      </c>
      <c r="D3373" s="59">
        <v>3639649.090507451</v>
      </c>
      <c r="E3373" s="77">
        <f t="shared" si="62"/>
        <v>17577654.894888449</v>
      </c>
    </row>
    <row r="3374" spans="1:5" x14ac:dyDescent="0.3">
      <c r="A3374" s="78">
        <v>3367</v>
      </c>
      <c r="B3374" s="58">
        <v>7268088.1375179142</v>
      </c>
      <c r="C3374" s="59">
        <v>2154726.3262335123</v>
      </c>
      <c r="D3374" s="59">
        <v>6551964.2460782398</v>
      </c>
      <c r="E3374" s="77">
        <f t="shared" si="62"/>
        <v>15974778.709829666</v>
      </c>
    </row>
    <row r="3375" spans="1:5" x14ac:dyDescent="0.3">
      <c r="A3375" s="78">
        <v>3368</v>
      </c>
      <c r="B3375" s="58">
        <v>2550707.1719276491</v>
      </c>
      <c r="C3375" s="59">
        <v>4051259.002715671</v>
      </c>
      <c r="D3375" s="59">
        <v>960950.11135140178</v>
      </c>
      <c r="E3375" s="77">
        <f t="shared" si="62"/>
        <v>7562916.2859947216</v>
      </c>
    </row>
    <row r="3376" spans="1:5" x14ac:dyDescent="0.3">
      <c r="A3376" s="78">
        <v>3369</v>
      </c>
      <c r="B3376" s="58">
        <v>4783772.0827143881</v>
      </c>
      <c r="C3376" s="59">
        <v>9919796.4761425331</v>
      </c>
      <c r="D3376" s="59">
        <v>1838784.5148087069</v>
      </c>
      <c r="E3376" s="77">
        <f t="shared" si="62"/>
        <v>16542353.073665628</v>
      </c>
    </row>
    <row r="3377" spans="1:5" x14ac:dyDescent="0.3">
      <c r="A3377" s="78">
        <v>3370</v>
      </c>
      <c r="B3377" s="58">
        <v>3633627.8071141602</v>
      </c>
      <c r="C3377" s="59">
        <v>1081813.049667523</v>
      </c>
      <c r="D3377" s="59">
        <v>936173.5779001523</v>
      </c>
      <c r="E3377" s="77">
        <f t="shared" si="62"/>
        <v>5651614.4346818356</v>
      </c>
    </row>
    <row r="3378" spans="1:5" x14ac:dyDescent="0.3">
      <c r="A3378" s="78">
        <v>3371</v>
      </c>
      <c r="B3378" s="58">
        <v>2580045.6594819794</v>
      </c>
      <c r="C3378" s="59">
        <v>2768161.9235462998</v>
      </c>
      <c r="D3378" s="59">
        <v>441506.95385367656</v>
      </c>
      <c r="E3378" s="77">
        <f t="shared" si="62"/>
        <v>5789714.5368819553</v>
      </c>
    </row>
    <row r="3379" spans="1:5" x14ac:dyDescent="0.3">
      <c r="A3379" s="78">
        <v>3372</v>
      </c>
      <c r="B3379" s="58">
        <v>6445134.2389406785</v>
      </c>
      <c r="C3379" s="59">
        <v>9315567.4970524348</v>
      </c>
      <c r="D3379" s="59">
        <v>0</v>
      </c>
      <c r="E3379" s="77">
        <f t="shared" si="62"/>
        <v>15760701.735993113</v>
      </c>
    </row>
    <row r="3380" spans="1:5" x14ac:dyDescent="0.3">
      <c r="A3380" s="78">
        <v>3373</v>
      </c>
      <c r="B3380" s="58">
        <v>5647989.9997433312</v>
      </c>
      <c r="C3380" s="59">
        <v>25370260.694927339</v>
      </c>
      <c r="D3380" s="59">
        <v>235695.17296315727</v>
      </c>
      <c r="E3380" s="77">
        <f t="shared" si="62"/>
        <v>31253945.867633827</v>
      </c>
    </row>
    <row r="3381" spans="1:5" x14ac:dyDescent="0.3">
      <c r="A3381" s="78">
        <v>3374</v>
      </c>
      <c r="B3381" s="58">
        <v>15152006.313963</v>
      </c>
      <c r="C3381" s="59">
        <v>7832005.0072532147</v>
      </c>
      <c r="D3381" s="59">
        <v>861280.66649258276</v>
      </c>
      <c r="E3381" s="77">
        <f t="shared" si="62"/>
        <v>23845291.987708796</v>
      </c>
    </row>
    <row r="3382" spans="1:5" x14ac:dyDescent="0.3">
      <c r="A3382" s="78">
        <v>3375</v>
      </c>
      <c r="B3382" s="58">
        <v>3222012.8417534418</v>
      </c>
      <c r="C3382" s="59">
        <v>1219119.4510324355</v>
      </c>
      <c r="D3382" s="59">
        <v>1860166.7337444169</v>
      </c>
      <c r="E3382" s="77">
        <f t="shared" si="62"/>
        <v>6301299.0265302937</v>
      </c>
    </row>
    <row r="3383" spans="1:5" x14ac:dyDescent="0.3">
      <c r="A3383" s="78">
        <v>3376</v>
      </c>
      <c r="B3383" s="58">
        <v>3646683.8245856934</v>
      </c>
      <c r="C3383" s="59">
        <v>3870547.5132724303</v>
      </c>
      <c r="D3383" s="59">
        <v>0</v>
      </c>
      <c r="E3383" s="77">
        <f t="shared" si="62"/>
        <v>7517231.3378581237</v>
      </c>
    </row>
    <row r="3384" spans="1:5" x14ac:dyDescent="0.3">
      <c r="A3384" s="78">
        <v>3377</v>
      </c>
      <c r="B3384" s="58">
        <v>14594277.591306308</v>
      </c>
      <c r="C3384" s="59">
        <v>0</v>
      </c>
      <c r="D3384" s="59">
        <v>1523899.2591349275</v>
      </c>
      <c r="E3384" s="77">
        <f t="shared" si="62"/>
        <v>16118176.850441236</v>
      </c>
    </row>
    <row r="3385" spans="1:5" x14ac:dyDescent="0.3">
      <c r="A3385" s="78">
        <v>3378</v>
      </c>
      <c r="B3385" s="58">
        <v>12215848.358384328</v>
      </c>
      <c r="C3385" s="59">
        <v>0</v>
      </c>
      <c r="D3385" s="59">
        <v>2512721.4770724773</v>
      </c>
      <c r="E3385" s="77">
        <f t="shared" si="62"/>
        <v>14728569.835456805</v>
      </c>
    </row>
    <row r="3386" spans="1:5" x14ac:dyDescent="0.3">
      <c r="A3386" s="78">
        <v>3379</v>
      </c>
      <c r="B3386" s="58">
        <v>513016.75844769517</v>
      </c>
      <c r="C3386" s="59">
        <v>4769353.9964611353</v>
      </c>
      <c r="D3386" s="59">
        <v>8360215.1683564708</v>
      </c>
      <c r="E3386" s="77">
        <f t="shared" si="62"/>
        <v>13642585.923265301</v>
      </c>
    </row>
    <row r="3387" spans="1:5" x14ac:dyDescent="0.3">
      <c r="A3387" s="78">
        <v>3380</v>
      </c>
      <c r="B3387" s="58">
        <v>2187601.8994487729</v>
      </c>
      <c r="C3387" s="59">
        <v>6001442.8683231343</v>
      </c>
      <c r="D3387" s="59">
        <v>0</v>
      </c>
      <c r="E3387" s="77">
        <f t="shared" si="62"/>
        <v>8189044.7677719072</v>
      </c>
    </row>
    <row r="3388" spans="1:5" x14ac:dyDescent="0.3">
      <c r="A3388" s="78">
        <v>3381</v>
      </c>
      <c r="B3388" s="58">
        <v>11769354.254941693</v>
      </c>
      <c r="C3388" s="59">
        <v>8065520.1279543098</v>
      </c>
      <c r="D3388" s="59">
        <v>13071092.679660497</v>
      </c>
      <c r="E3388" s="77">
        <f t="shared" si="62"/>
        <v>32905967.062556498</v>
      </c>
    </row>
    <row r="3389" spans="1:5" x14ac:dyDescent="0.3">
      <c r="A3389" s="78">
        <v>3382</v>
      </c>
      <c r="B3389" s="58">
        <v>7569130.6111288518</v>
      </c>
      <c r="C3389" s="59">
        <v>6521377.5975547275</v>
      </c>
      <c r="D3389" s="59">
        <v>5008341.2204931825</v>
      </c>
      <c r="E3389" s="77">
        <f t="shared" si="62"/>
        <v>19098849.429176763</v>
      </c>
    </row>
    <row r="3390" spans="1:5" x14ac:dyDescent="0.3">
      <c r="A3390" s="78">
        <v>3383</v>
      </c>
      <c r="B3390" s="58">
        <v>1678933.9124943288</v>
      </c>
      <c r="C3390" s="59">
        <v>2301398.2908819062</v>
      </c>
      <c r="D3390" s="59">
        <v>4480752.2213052539</v>
      </c>
      <c r="E3390" s="77">
        <f t="shared" si="62"/>
        <v>8461084.4246814884</v>
      </c>
    </row>
    <row r="3391" spans="1:5" x14ac:dyDescent="0.3">
      <c r="A3391" s="78">
        <v>3384</v>
      </c>
      <c r="B3391" s="58">
        <v>19667746.203880098</v>
      </c>
      <c r="C3391" s="59">
        <v>5424746.5941510685</v>
      </c>
      <c r="D3391" s="59">
        <v>212175.19851708808</v>
      </c>
      <c r="E3391" s="77">
        <f t="shared" si="62"/>
        <v>25304667.996548254</v>
      </c>
    </row>
    <row r="3392" spans="1:5" x14ac:dyDescent="0.3">
      <c r="A3392" s="78">
        <v>3385</v>
      </c>
      <c r="B3392" s="58">
        <v>5928087.5862696152</v>
      </c>
      <c r="C3392" s="59">
        <v>0</v>
      </c>
      <c r="D3392" s="59">
        <v>60535.476697660102</v>
      </c>
      <c r="E3392" s="77">
        <f t="shared" si="62"/>
        <v>5988623.0629672753</v>
      </c>
    </row>
    <row r="3393" spans="1:5" x14ac:dyDescent="0.3">
      <c r="A3393" s="78">
        <v>3386</v>
      </c>
      <c r="B3393" s="58">
        <v>26061152.885103494</v>
      </c>
      <c r="C3393" s="59">
        <v>1220806.0244564014</v>
      </c>
      <c r="D3393" s="59">
        <v>531367.6175376781</v>
      </c>
      <c r="E3393" s="77">
        <f t="shared" si="62"/>
        <v>27813326.527097572</v>
      </c>
    </row>
    <row r="3394" spans="1:5" x14ac:dyDescent="0.3">
      <c r="A3394" s="78">
        <v>3387</v>
      </c>
      <c r="B3394" s="58">
        <v>2696004.8102646153</v>
      </c>
      <c r="C3394" s="59">
        <v>2972282.6374096363</v>
      </c>
      <c r="D3394" s="59">
        <v>265174.52054089413</v>
      </c>
      <c r="E3394" s="77">
        <f t="shared" si="62"/>
        <v>5933461.9682151461</v>
      </c>
    </row>
    <row r="3395" spans="1:5" x14ac:dyDescent="0.3">
      <c r="A3395" s="78">
        <v>3388</v>
      </c>
      <c r="B3395" s="58">
        <v>11534970.25569318</v>
      </c>
      <c r="C3395" s="59">
        <v>11519998.997213438</v>
      </c>
      <c r="D3395" s="59">
        <v>7086083.6876673559</v>
      </c>
      <c r="E3395" s="77">
        <f t="shared" si="62"/>
        <v>30141052.940573975</v>
      </c>
    </row>
    <row r="3396" spans="1:5" x14ac:dyDescent="0.3">
      <c r="A3396" s="78">
        <v>3389</v>
      </c>
      <c r="B3396" s="58">
        <v>1810286.0260727298</v>
      </c>
      <c r="C3396" s="59">
        <v>6847231.7298463406</v>
      </c>
      <c r="D3396" s="59">
        <v>4028345.5368836401</v>
      </c>
      <c r="E3396" s="77">
        <f t="shared" si="62"/>
        <v>12685863.29280271</v>
      </c>
    </row>
    <row r="3397" spans="1:5" x14ac:dyDescent="0.3">
      <c r="A3397" s="78">
        <v>3390</v>
      </c>
      <c r="B3397" s="58">
        <v>13266637.87528256</v>
      </c>
      <c r="C3397" s="59">
        <v>16368518.951875746</v>
      </c>
      <c r="D3397" s="59">
        <v>1148953.9112428103</v>
      </c>
      <c r="E3397" s="77">
        <f t="shared" si="62"/>
        <v>30784110.738401115</v>
      </c>
    </row>
    <row r="3398" spans="1:5" x14ac:dyDescent="0.3">
      <c r="A3398" s="78">
        <v>3391</v>
      </c>
      <c r="B3398" s="58">
        <v>2766391.1216965779</v>
      </c>
      <c r="C3398" s="59">
        <v>0</v>
      </c>
      <c r="D3398" s="59">
        <v>2371071.3385139853</v>
      </c>
      <c r="E3398" s="77">
        <f t="shared" si="62"/>
        <v>5137462.4602105636</v>
      </c>
    </row>
    <row r="3399" spans="1:5" x14ac:dyDescent="0.3">
      <c r="A3399" s="78">
        <v>3392</v>
      </c>
      <c r="B3399" s="58">
        <v>4923289.4968241798</v>
      </c>
      <c r="C3399" s="59">
        <v>12289234.772124479</v>
      </c>
      <c r="D3399" s="59">
        <v>3381407.0842326107</v>
      </c>
      <c r="E3399" s="77">
        <f t="shared" si="62"/>
        <v>20593931.353181269</v>
      </c>
    </row>
    <row r="3400" spans="1:5" x14ac:dyDescent="0.3">
      <c r="A3400" s="78">
        <v>3393</v>
      </c>
      <c r="B3400" s="58">
        <v>7953693.8800984863</v>
      </c>
      <c r="C3400" s="59">
        <v>12830294.242338235</v>
      </c>
      <c r="D3400" s="59">
        <v>0</v>
      </c>
      <c r="E3400" s="77">
        <f t="shared" si="62"/>
        <v>20783988.122436721</v>
      </c>
    </row>
    <row r="3401" spans="1:5" x14ac:dyDescent="0.3">
      <c r="A3401" s="78">
        <v>3394</v>
      </c>
      <c r="B3401" s="58">
        <v>13322136.9218632</v>
      </c>
      <c r="C3401" s="59">
        <v>0</v>
      </c>
      <c r="D3401" s="59">
        <v>614290.94106314483</v>
      </c>
      <c r="E3401" s="77">
        <f t="shared" ref="E3401:E3464" si="63">SUM(B3401:D3401)</f>
        <v>13936427.862926345</v>
      </c>
    </row>
    <row r="3402" spans="1:5" x14ac:dyDescent="0.3">
      <c r="A3402" s="78">
        <v>3395</v>
      </c>
      <c r="B3402" s="58">
        <v>5554830.6329232724</v>
      </c>
      <c r="C3402" s="59">
        <v>6724474.9668423934</v>
      </c>
      <c r="D3402" s="59">
        <v>2766654.1992862476</v>
      </c>
      <c r="E3402" s="77">
        <f t="shared" si="63"/>
        <v>15045959.799051914</v>
      </c>
    </row>
    <row r="3403" spans="1:5" x14ac:dyDescent="0.3">
      <c r="A3403" s="78">
        <v>3396</v>
      </c>
      <c r="B3403" s="58">
        <v>9499354.7328689992</v>
      </c>
      <c r="C3403" s="59">
        <v>1111989.1577057135</v>
      </c>
      <c r="D3403" s="59">
        <v>4829142.5813957332</v>
      </c>
      <c r="E3403" s="77">
        <f t="shared" si="63"/>
        <v>15440486.471970446</v>
      </c>
    </row>
    <row r="3404" spans="1:5" x14ac:dyDescent="0.3">
      <c r="A3404" s="78">
        <v>3397</v>
      </c>
      <c r="B3404" s="58">
        <v>3007426.2536089062</v>
      </c>
      <c r="C3404" s="59">
        <v>6004944.6067166431</v>
      </c>
      <c r="D3404" s="59">
        <v>2773894.1924957284</v>
      </c>
      <c r="E3404" s="77">
        <f t="shared" si="63"/>
        <v>11786265.052821277</v>
      </c>
    </row>
    <row r="3405" spans="1:5" x14ac:dyDescent="0.3">
      <c r="A3405" s="78">
        <v>3398</v>
      </c>
      <c r="B3405" s="58">
        <v>3191296.9296099651</v>
      </c>
      <c r="C3405" s="59">
        <v>0</v>
      </c>
      <c r="D3405" s="59">
        <v>1098288.9829369667</v>
      </c>
      <c r="E3405" s="77">
        <f t="shared" si="63"/>
        <v>4289585.9125469318</v>
      </c>
    </row>
    <row r="3406" spans="1:5" x14ac:dyDescent="0.3">
      <c r="A3406" s="78">
        <v>3399</v>
      </c>
      <c r="B3406" s="58">
        <v>10150928.317799345</v>
      </c>
      <c r="C3406" s="59">
        <v>0</v>
      </c>
      <c r="D3406" s="59">
        <v>440625.62536808429</v>
      </c>
      <c r="E3406" s="77">
        <f t="shared" si="63"/>
        <v>10591553.943167429</v>
      </c>
    </row>
    <row r="3407" spans="1:5" x14ac:dyDescent="0.3">
      <c r="A3407" s="78">
        <v>3400</v>
      </c>
      <c r="B3407" s="58">
        <v>5109298.4127659556</v>
      </c>
      <c r="C3407" s="59">
        <v>0</v>
      </c>
      <c r="D3407" s="59">
        <v>6937014.4663486257</v>
      </c>
      <c r="E3407" s="77">
        <f t="shared" si="63"/>
        <v>12046312.879114581</v>
      </c>
    </row>
    <row r="3408" spans="1:5" x14ac:dyDescent="0.3">
      <c r="A3408" s="78">
        <v>3401</v>
      </c>
      <c r="B3408" s="58">
        <v>10187666.74542941</v>
      </c>
      <c r="C3408" s="59">
        <v>6210902.0596429585</v>
      </c>
      <c r="D3408" s="59">
        <v>850639.27945887111</v>
      </c>
      <c r="E3408" s="77">
        <f t="shared" si="63"/>
        <v>17249208.08453124</v>
      </c>
    </row>
    <row r="3409" spans="1:5" x14ac:dyDescent="0.3">
      <c r="A3409" s="78">
        <v>3402</v>
      </c>
      <c r="B3409" s="58">
        <v>7310139.3551862128</v>
      </c>
      <c r="C3409" s="59">
        <v>16232163.149883378</v>
      </c>
      <c r="D3409" s="59">
        <v>294421.54051807808</v>
      </c>
      <c r="E3409" s="77">
        <f t="shared" si="63"/>
        <v>23836724.04558767</v>
      </c>
    </row>
    <row r="3410" spans="1:5" x14ac:dyDescent="0.3">
      <c r="A3410" s="78">
        <v>3403</v>
      </c>
      <c r="B3410" s="58">
        <v>14417660.555676244</v>
      </c>
      <c r="C3410" s="59">
        <v>4716234.1295407964</v>
      </c>
      <c r="D3410" s="59">
        <v>0</v>
      </c>
      <c r="E3410" s="77">
        <f t="shared" si="63"/>
        <v>19133894.685217042</v>
      </c>
    </row>
    <row r="3411" spans="1:5" x14ac:dyDescent="0.3">
      <c r="A3411" s="78">
        <v>3404</v>
      </c>
      <c r="B3411" s="58">
        <v>1429996.5937880764</v>
      </c>
      <c r="C3411" s="59">
        <v>5921733.1737275291</v>
      </c>
      <c r="D3411" s="59">
        <v>5535203.5205283659</v>
      </c>
      <c r="E3411" s="77">
        <f t="shared" si="63"/>
        <v>12886933.288043972</v>
      </c>
    </row>
    <row r="3412" spans="1:5" x14ac:dyDescent="0.3">
      <c r="A3412" s="78">
        <v>3405</v>
      </c>
      <c r="B3412" s="58">
        <v>4787135.1399190845</v>
      </c>
      <c r="C3412" s="59">
        <v>235602.91004894517</v>
      </c>
      <c r="D3412" s="59">
        <v>452457.51268955169</v>
      </c>
      <c r="E3412" s="77">
        <f t="shared" si="63"/>
        <v>5475195.5626575807</v>
      </c>
    </row>
    <row r="3413" spans="1:5" x14ac:dyDescent="0.3">
      <c r="A3413" s="78">
        <v>3406</v>
      </c>
      <c r="B3413" s="58">
        <v>10097134.994302176</v>
      </c>
      <c r="C3413" s="59">
        <v>0</v>
      </c>
      <c r="D3413" s="59">
        <v>108109.3206040248</v>
      </c>
      <c r="E3413" s="77">
        <f t="shared" si="63"/>
        <v>10205244.3149062</v>
      </c>
    </row>
    <row r="3414" spans="1:5" x14ac:dyDescent="0.3">
      <c r="A3414" s="78">
        <v>3407</v>
      </c>
      <c r="B3414" s="58">
        <v>18287651.164029643</v>
      </c>
      <c r="C3414" s="59">
        <v>13654750.121823611</v>
      </c>
      <c r="D3414" s="59">
        <v>1295036.0846404976</v>
      </c>
      <c r="E3414" s="77">
        <f t="shared" si="63"/>
        <v>33237437.370493751</v>
      </c>
    </row>
    <row r="3415" spans="1:5" x14ac:dyDescent="0.3">
      <c r="A3415" s="78">
        <v>3408</v>
      </c>
      <c r="B3415" s="58">
        <v>14843994.176648095</v>
      </c>
      <c r="C3415" s="59">
        <v>4399799.2119356915</v>
      </c>
      <c r="D3415" s="59">
        <v>0</v>
      </c>
      <c r="E3415" s="77">
        <f t="shared" si="63"/>
        <v>19243793.388583787</v>
      </c>
    </row>
    <row r="3416" spans="1:5" x14ac:dyDescent="0.3">
      <c r="A3416" s="78">
        <v>3409</v>
      </c>
      <c r="B3416" s="58">
        <v>4085001.4609635165</v>
      </c>
      <c r="C3416" s="59">
        <v>0</v>
      </c>
      <c r="D3416" s="59">
        <v>2159684.2855468015</v>
      </c>
      <c r="E3416" s="77">
        <f t="shared" si="63"/>
        <v>6244685.7465103175</v>
      </c>
    </row>
    <row r="3417" spans="1:5" x14ac:dyDescent="0.3">
      <c r="A3417" s="78">
        <v>3410</v>
      </c>
      <c r="B3417" s="58">
        <v>4470442.1881087935</v>
      </c>
      <c r="C3417" s="59">
        <v>8985013.8884505909</v>
      </c>
      <c r="D3417" s="59">
        <v>129265.87754967609</v>
      </c>
      <c r="E3417" s="77">
        <f t="shared" si="63"/>
        <v>13584721.95410906</v>
      </c>
    </row>
    <row r="3418" spans="1:5" x14ac:dyDescent="0.3">
      <c r="A3418" s="78">
        <v>3411</v>
      </c>
      <c r="B3418" s="58">
        <v>3988788.0286119943</v>
      </c>
      <c r="C3418" s="59">
        <v>2764677.8148428639</v>
      </c>
      <c r="D3418" s="59">
        <v>6780310.4998842729</v>
      </c>
      <c r="E3418" s="77">
        <f t="shared" si="63"/>
        <v>13533776.34333913</v>
      </c>
    </row>
    <row r="3419" spans="1:5" x14ac:dyDescent="0.3">
      <c r="A3419" s="78">
        <v>3412</v>
      </c>
      <c r="B3419" s="58">
        <v>11547141.643379208</v>
      </c>
      <c r="C3419" s="59">
        <v>10089840.882060772</v>
      </c>
      <c r="D3419" s="59">
        <v>0</v>
      </c>
      <c r="E3419" s="77">
        <f t="shared" si="63"/>
        <v>21636982.525439978</v>
      </c>
    </row>
    <row r="3420" spans="1:5" x14ac:dyDescent="0.3">
      <c r="A3420" s="78">
        <v>3413</v>
      </c>
      <c r="B3420" s="58">
        <v>12268406.286106907</v>
      </c>
      <c r="C3420" s="59">
        <v>12489105.842001727</v>
      </c>
      <c r="D3420" s="59">
        <v>0</v>
      </c>
      <c r="E3420" s="77">
        <f t="shared" si="63"/>
        <v>24757512.128108636</v>
      </c>
    </row>
    <row r="3421" spans="1:5" x14ac:dyDescent="0.3">
      <c r="A3421" s="78">
        <v>3414</v>
      </c>
      <c r="B3421" s="58">
        <v>93593.809279544657</v>
      </c>
      <c r="C3421" s="59">
        <v>8145049.1250840444</v>
      </c>
      <c r="D3421" s="59">
        <v>715811.1688563592</v>
      </c>
      <c r="E3421" s="77">
        <f t="shared" si="63"/>
        <v>8954454.1032199487</v>
      </c>
    </row>
    <row r="3422" spans="1:5" x14ac:dyDescent="0.3">
      <c r="A3422" s="78">
        <v>3415</v>
      </c>
      <c r="B3422" s="58">
        <v>1737722.1653190886</v>
      </c>
      <c r="C3422" s="59">
        <v>19367509.596060142</v>
      </c>
      <c r="D3422" s="59">
        <v>1645485.0495280488</v>
      </c>
      <c r="E3422" s="77">
        <f t="shared" si="63"/>
        <v>22750716.810907278</v>
      </c>
    </row>
    <row r="3423" spans="1:5" x14ac:dyDescent="0.3">
      <c r="A3423" s="78">
        <v>3416</v>
      </c>
      <c r="B3423" s="58">
        <v>16493321.308854934</v>
      </c>
      <c r="C3423" s="59">
        <v>2183138.2366608335</v>
      </c>
      <c r="D3423" s="59">
        <v>587194.02209877525</v>
      </c>
      <c r="E3423" s="77">
        <f t="shared" si="63"/>
        <v>19263653.567614544</v>
      </c>
    </row>
    <row r="3424" spans="1:5" x14ac:dyDescent="0.3">
      <c r="A3424" s="78">
        <v>3417</v>
      </c>
      <c r="B3424" s="58">
        <v>6286106.9647424966</v>
      </c>
      <c r="C3424" s="59">
        <v>4872484.9025501246</v>
      </c>
      <c r="D3424" s="59">
        <v>529961.90332864504</v>
      </c>
      <c r="E3424" s="77">
        <f t="shared" si="63"/>
        <v>11688553.770621266</v>
      </c>
    </row>
    <row r="3425" spans="1:5" x14ac:dyDescent="0.3">
      <c r="A3425" s="78">
        <v>3418</v>
      </c>
      <c r="B3425" s="58">
        <v>11221632.813535446</v>
      </c>
      <c r="C3425" s="59">
        <v>650416.79560261895</v>
      </c>
      <c r="D3425" s="59">
        <v>0</v>
      </c>
      <c r="E3425" s="77">
        <f t="shared" si="63"/>
        <v>11872049.609138066</v>
      </c>
    </row>
    <row r="3426" spans="1:5" x14ac:dyDescent="0.3">
      <c r="A3426" s="78">
        <v>3419</v>
      </c>
      <c r="B3426" s="58">
        <v>15325165.645653494</v>
      </c>
      <c r="C3426" s="59">
        <v>11249195.791989295</v>
      </c>
      <c r="D3426" s="59">
        <v>4339409.697561387</v>
      </c>
      <c r="E3426" s="77">
        <f t="shared" si="63"/>
        <v>30913771.135204177</v>
      </c>
    </row>
    <row r="3427" spans="1:5" x14ac:dyDescent="0.3">
      <c r="A3427" s="78">
        <v>3420</v>
      </c>
      <c r="B3427" s="58">
        <v>15926639.018235989</v>
      </c>
      <c r="C3427" s="59">
        <v>3018007.0829030541</v>
      </c>
      <c r="D3427" s="59">
        <v>1000575.1627392099</v>
      </c>
      <c r="E3427" s="77">
        <f t="shared" si="63"/>
        <v>19945221.263878252</v>
      </c>
    </row>
    <row r="3428" spans="1:5" x14ac:dyDescent="0.3">
      <c r="A3428" s="78">
        <v>3421</v>
      </c>
      <c r="B3428" s="58">
        <v>5343086.2444368377</v>
      </c>
      <c r="C3428" s="59">
        <v>7544363.3043234022</v>
      </c>
      <c r="D3428" s="59">
        <v>1569803.2732918228</v>
      </c>
      <c r="E3428" s="77">
        <f t="shared" si="63"/>
        <v>14457252.822052062</v>
      </c>
    </row>
    <row r="3429" spans="1:5" x14ac:dyDescent="0.3">
      <c r="A3429" s="78">
        <v>3422</v>
      </c>
      <c r="B3429" s="58">
        <v>6976596.6185713876</v>
      </c>
      <c r="C3429" s="59">
        <v>3415659.8239853368</v>
      </c>
      <c r="D3429" s="59">
        <v>0</v>
      </c>
      <c r="E3429" s="77">
        <f t="shared" si="63"/>
        <v>10392256.442556724</v>
      </c>
    </row>
    <row r="3430" spans="1:5" x14ac:dyDescent="0.3">
      <c r="A3430" s="78">
        <v>3423</v>
      </c>
      <c r="B3430" s="58">
        <v>3964511.2795486934</v>
      </c>
      <c r="C3430" s="59">
        <v>18414659.280812554</v>
      </c>
      <c r="D3430" s="59">
        <v>25943.296968447055</v>
      </c>
      <c r="E3430" s="77">
        <f t="shared" si="63"/>
        <v>22405113.857329696</v>
      </c>
    </row>
    <row r="3431" spans="1:5" x14ac:dyDescent="0.3">
      <c r="A3431" s="78">
        <v>3424</v>
      </c>
      <c r="B3431" s="58">
        <v>4964033.5581926024</v>
      </c>
      <c r="C3431" s="59">
        <v>0</v>
      </c>
      <c r="D3431" s="59">
        <v>1691386.5391064249</v>
      </c>
      <c r="E3431" s="77">
        <f t="shared" si="63"/>
        <v>6655420.0972990273</v>
      </c>
    </row>
    <row r="3432" spans="1:5" x14ac:dyDescent="0.3">
      <c r="A3432" s="78">
        <v>3425</v>
      </c>
      <c r="B3432" s="58">
        <v>15761804.976032464</v>
      </c>
      <c r="C3432" s="59">
        <v>1936945.7514903946</v>
      </c>
      <c r="D3432" s="59">
        <v>644875.31862356514</v>
      </c>
      <c r="E3432" s="77">
        <f t="shared" si="63"/>
        <v>18343626.046146423</v>
      </c>
    </row>
    <row r="3433" spans="1:5" x14ac:dyDescent="0.3">
      <c r="A3433" s="78">
        <v>3426</v>
      </c>
      <c r="B3433" s="58">
        <v>21644856.176991906</v>
      </c>
      <c r="C3433" s="59">
        <v>31776385.201168478</v>
      </c>
      <c r="D3433" s="59">
        <v>2498737.4141483321</v>
      </c>
      <c r="E3433" s="77">
        <f t="shared" si="63"/>
        <v>55919978.792308718</v>
      </c>
    </row>
    <row r="3434" spans="1:5" x14ac:dyDescent="0.3">
      <c r="A3434" s="78">
        <v>3427</v>
      </c>
      <c r="B3434" s="58">
        <v>2926540.1529192938</v>
      </c>
      <c r="C3434" s="59">
        <v>5865907.121595256</v>
      </c>
      <c r="D3434" s="59">
        <v>3517593.0261516264</v>
      </c>
      <c r="E3434" s="77">
        <f t="shared" si="63"/>
        <v>12310040.300666176</v>
      </c>
    </row>
    <row r="3435" spans="1:5" x14ac:dyDescent="0.3">
      <c r="A3435" s="78">
        <v>3428</v>
      </c>
      <c r="B3435" s="58">
        <v>2809481.1098778103</v>
      </c>
      <c r="C3435" s="59">
        <v>2637905.2638758733</v>
      </c>
      <c r="D3435" s="59">
        <v>5357559.5023112623</v>
      </c>
      <c r="E3435" s="77">
        <f t="shared" si="63"/>
        <v>10804945.876064945</v>
      </c>
    </row>
    <row r="3436" spans="1:5" x14ac:dyDescent="0.3">
      <c r="A3436" s="78">
        <v>3429</v>
      </c>
      <c r="B3436" s="58">
        <v>9216656.6489405297</v>
      </c>
      <c r="C3436" s="59">
        <v>0</v>
      </c>
      <c r="D3436" s="59">
        <v>4101092.5320537137</v>
      </c>
      <c r="E3436" s="77">
        <f t="shared" si="63"/>
        <v>13317749.180994242</v>
      </c>
    </row>
    <row r="3437" spans="1:5" x14ac:dyDescent="0.3">
      <c r="A3437" s="78">
        <v>3430</v>
      </c>
      <c r="B3437" s="58">
        <v>4009950.5725571504</v>
      </c>
      <c r="C3437" s="59">
        <v>9721088.4886297863</v>
      </c>
      <c r="D3437" s="59">
        <v>68188.648744165519</v>
      </c>
      <c r="E3437" s="77">
        <f t="shared" si="63"/>
        <v>13799227.709931102</v>
      </c>
    </row>
    <row r="3438" spans="1:5" x14ac:dyDescent="0.3">
      <c r="A3438" s="78">
        <v>3431</v>
      </c>
      <c r="B3438" s="58">
        <v>1294638.8710466747</v>
      </c>
      <c r="C3438" s="59">
        <v>2956436.3675672985</v>
      </c>
      <c r="D3438" s="59">
        <v>1893185.7735469723</v>
      </c>
      <c r="E3438" s="77">
        <f t="shared" si="63"/>
        <v>6144261.0121609457</v>
      </c>
    </row>
    <row r="3439" spans="1:5" x14ac:dyDescent="0.3">
      <c r="A3439" s="78">
        <v>3432</v>
      </c>
      <c r="B3439" s="58">
        <v>15056135.807500504</v>
      </c>
      <c r="C3439" s="59">
        <v>5608424.2974078041</v>
      </c>
      <c r="D3439" s="59">
        <v>0</v>
      </c>
      <c r="E3439" s="77">
        <f t="shared" si="63"/>
        <v>20664560.10490831</v>
      </c>
    </row>
    <row r="3440" spans="1:5" x14ac:dyDescent="0.3">
      <c r="A3440" s="78">
        <v>3433</v>
      </c>
      <c r="B3440" s="58">
        <v>5652266.3991929553</v>
      </c>
      <c r="C3440" s="59">
        <v>3860162.6949195978</v>
      </c>
      <c r="D3440" s="59">
        <v>959571.99450514244</v>
      </c>
      <c r="E3440" s="77">
        <f t="shared" si="63"/>
        <v>10472001.088617695</v>
      </c>
    </row>
    <row r="3441" spans="1:5" x14ac:dyDescent="0.3">
      <c r="A3441" s="78">
        <v>3434</v>
      </c>
      <c r="B3441" s="58">
        <v>1887617.3003641507</v>
      </c>
      <c r="C3441" s="59">
        <v>18757048.051877592</v>
      </c>
      <c r="D3441" s="59">
        <v>2704745.5883710491</v>
      </c>
      <c r="E3441" s="77">
        <f t="shared" si="63"/>
        <v>23349410.940612793</v>
      </c>
    </row>
    <row r="3442" spans="1:5" x14ac:dyDescent="0.3">
      <c r="A3442" s="78">
        <v>3435</v>
      </c>
      <c r="B3442" s="58">
        <v>744971.40588887234</v>
      </c>
      <c r="C3442" s="59">
        <v>0</v>
      </c>
      <c r="D3442" s="59">
        <v>1794499.7396324838</v>
      </c>
      <c r="E3442" s="77">
        <f t="shared" si="63"/>
        <v>2539471.1455213563</v>
      </c>
    </row>
    <row r="3443" spans="1:5" x14ac:dyDescent="0.3">
      <c r="A3443" s="78">
        <v>3436</v>
      </c>
      <c r="B3443" s="58">
        <v>12797046.472717497</v>
      </c>
      <c r="C3443" s="59">
        <v>2521874.4237085404</v>
      </c>
      <c r="D3443" s="59">
        <v>1262451.5666391752</v>
      </c>
      <c r="E3443" s="77">
        <f t="shared" si="63"/>
        <v>16581372.463065213</v>
      </c>
    </row>
    <row r="3444" spans="1:5" x14ac:dyDescent="0.3">
      <c r="A3444" s="78">
        <v>3437</v>
      </c>
      <c r="B3444" s="58">
        <v>4026624.2139762565</v>
      </c>
      <c r="C3444" s="59">
        <v>3513640.5492199943</v>
      </c>
      <c r="D3444" s="59">
        <v>1765995.4721006886</v>
      </c>
      <c r="E3444" s="77">
        <f t="shared" si="63"/>
        <v>9306260.2352969386</v>
      </c>
    </row>
    <row r="3445" spans="1:5" x14ac:dyDescent="0.3">
      <c r="A3445" s="78">
        <v>3438</v>
      </c>
      <c r="B3445" s="58">
        <v>15962806.657664951</v>
      </c>
      <c r="C3445" s="59">
        <v>7497850.0795470718</v>
      </c>
      <c r="D3445" s="59">
        <v>6531552.7164192097</v>
      </c>
      <c r="E3445" s="77">
        <f t="shared" si="63"/>
        <v>29992209.453631233</v>
      </c>
    </row>
    <row r="3446" spans="1:5" x14ac:dyDescent="0.3">
      <c r="A3446" s="78">
        <v>3439</v>
      </c>
      <c r="B3446" s="58">
        <v>6941050.5909434957</v>
      </c>
      <c r="C3446" s="59">
        <v>12372154.068091033</v>
      </c>
      <c r="D3446" s="59">
        <v>10609226.221921295</v>
      </c>
      <c r="E3446" s="77">
        <f t="shared" si="63"/>
        <v>29922430.880955823</v>
      </c>
    </row>
    <row r="3447" spans="1:5" x14ac:dyDescent="0.3">
      <c r="A3447" s="78">
        <v>3440</v>
      </c>
      <c r="B3447" s="58">
        <v>6368453.8332131226</v>
      </c>
      <c r="C3447" s="59">
        <v>11450691.46073137</v>
      </c>
      <c r="D3447" s="59">
        <v>52555.077091089421</v>
      </c>
      <c r="E3447" s="77">
        <f t="shared" si="63"/>
        <v>17871700.371035583</v>
      </c>
    </row>
    <row r="3448" spans="1:5" x14ac:dyDescent="0.3">
      <c r="A3448" s="78">
        <v>3441</v>
      </c>
      <c r="B3448" s="58">
        <v>1599014.6938828907</v>
      </c>
      <c r="C3448" s="59">
        <v>890581.84089415346</v>
      </c>
      <c r="D3448" s="59">
        <v>1119933.9643276127</v>
      </c>
      <c r="E3448" s="77">
        <f t="shared" si="63"/>
        <v>3609530.4991046572</v>
      </c>
    </row>
    <row r="3449" spans="1:5" x14ac:dyDescent="0.3">
      <c r="A3449" s="78">
        <v>3442</v>
      </c>
      <c r="B3449" s="58">
        <v>16016108.704939254</v>
      </c>
      <c r="C3449" s="59">
        <v>6884056.8456778666</v>
      </c>
      <c r="D3449" s="59">
        <v>757336.11084954091</v>
      </c>
      <c r="E3449" s="77">
        <f t="shared" si="63"/>
        <v>23657501.661466662</v>
      </c>
    </row>
    <row r="3450" spans="1:5" x14ac:dyDescent="0.3">
      <c r="A3450" s="78">
        <v>3443</v>
      </c>
      <c r="B3450" s="58">
        <v>138605.79850203797</v>
      </c>
      <c r="C3450" s="59">
        <v>9889012.1199930385</v>
      </c>
      <c r="D3450" s="59">
        <v>1692174.3732086197</v>
      </c>
      <c r="E3450" s="77">
        <f t="shared" si="63"/>
        <v>11719792.291703695</v>
      </c>
    </row>
    <row r="3451" spans="1:5" x14ac:dyDescent="0.3">
      <c r="A3451" s="78">
        <v>3444</v>
      </c>
      <c r="B3451" s="58">
        <v>12825890.466116626</v>
      </c>
      <c r="C3451" s="59">
        <v>16961231.348535284</v>
      </c>
      <c r="D3451" s="59">
        <v>0</v>
      </c>
      <c r="E3451" s="77">
        <f t="shared" si="63"/>
        <v>29787121.81465191</v>
      </c>
    </row>
    <row r="3452" spans="1:5" x14ac:dyDescent="0.3">
      <c r="A3452" s="78">
        <v>3445</v>
      </c>
      <c r="B3452" s="58">
        <v>3515853.2309997194</v>
      </c>
      <c r="C3452" s="59">
        <v>10925702.25826335</v>
      </c>
      <c r="D3452" s="59">
        <v>310103.05697301007</v>
      </c>
      <c r="E3452" s="77">
        <f t="shared" si="63"/>
        <v>14751658.546236079</v>
      </c>
    </row>
    <row r="3453" spans="1:5" x14ac:dyDescent="0.3">
      <c r="A3453" s="78">
        <v>3446</v>
      </c>
      <c r="B3453" s="58">
        <v>26626194.693787247</v>
      </c>
      <c r="C3453" s="59">
        <v>0</v>
      </c>
      <c r="D3453" s="59">
        <v>533235.76740771474</v>
      </c>
      <c r="E3453" s="77">
        <f t="shared" si="63"/>
        <v>27159430.461194962</v>
      </c>
    </row>
    <row r="3454" spans="1:5" x14ac:dyDescent="0.3">
      <c r="A3454" s="78">
        <v>3447</v>
      </c>
      <c r="B3454" s="58">
        <v>3742569.5590098128</v>
      </c>
      <c r="C3454" s="59">
        <v>0</v>
      </c>
      <c r="D3454" s="59">
        <v>1551134.0292463806</v>
      </c>
      <c r="E3454" s="77">
        <f t="shared" si="63"/>
        <v>5293703.5882561933</v>
      </c>
    </row>
    <row r="3455" spans="1:5" x14ac:dyDescent="0.3">
      <c r="A3455" s="78">
        <v>3448</v>
      </c>
      <c r="B3455" s="58">
        <v>11548072.892604407</v>
      </c>
      <c r="C3455" s="59">
        <v>10723865.51866236</v>
      </c>
      <c r="D3455" s="59">
        <v>1379754.4761337438</v>
      </c>
      <c r="E3455" s="77">
        <f t="shared" si="63"/>
        <v>23651692.887400512</v>
      </c>
    </row>
    <row r="3456" spans="1:5" x14ac:dyDescent="0.3">
      <c r="A3456" s="78">
        <v>3449</v>
      </c>
      <c r="B3456" s="58">
        <v>576155.22147077532</v>
      </c>
      <c r="C3456" s="59">
        <v>10423708.200673807</v>
      </c>
      <c r="D3456" s="59">
        <v>1007778.3275515006</v>
      </c>
      <c r="E3456" s="77">
        <f t="shared" si="63"/>
        <v>12007641.749696083</v>
      </c>
    </row>
    <row r="3457" spans="1:5" x14ac:dyDescent="0.3">
      <c r="A3457" s="78">
        <v>3450</v>
      </c>
      <c r="B3457" s="58">
        <v>8345629.8092196453</v>
      </c>
      <c r="C3457" s="59">
        <v>16927909.48671928</v>
      </c>
      <c r="D3457" s="59">
        <v>0</v>
      </c>
      <c r="E3457" s="77">
        <f t="shared" si="63"/>
        <v>25273539.295938924</v>
      </c>
    </row>
    <row r="3458" spans="1:5" x14ac:dyDescent="0.3">
      <c r="A3458" s="78">
        <v>3451</v>
      </c>
      <c r="B3458" s="58">
        <v>13821470.436380396</v>
      </c>
      <c r="C3458" s="59">
        <v>8001290.0593629098</v>
      </c>
      <c r="D3458" s="59">
        <v>96858.475646815321</v>
      </c>
      <c r="E3458" s="77">
        <f t="shared" si="63"/>
        <v>21919618.971390121</v>
      </c>
    </row>
    <row r="3459" spans="1:5" x14ac:dyDescent="0.3">
      <c r="A3459" s="78">
        <v>3452</v>
      </c>
      <c r="B3459" s="58">
        <v>8534680.7434227746</v>
      </c>
      <c r="C3459" s="59">
        <v>17048522.751575161</v>
      </c>
      <c r="D3459" s="59">
        <v>0</v>
      </c>
      <c r="E3459" s="77">
        <f t="shared" si="63"/>
        <v>25583203.494997934</v>
      </c>
    </row>
    <row r="3460" spans="1:5" x14ac:dyDescent="0.3">
      <c r="A3460" s="78">
        <v>3453</v>
      </c>
      <c r="B3460" s="58">
        <v>4472878.7998955026</v>
      </c>
      <c r="C3460" s="59">
        <v>5466489.1683999654</v>
      </c>
      <c r="D3460" s="59">
        <v>782791.06554070162</v>
      </c>
      <c r="E3460" s="77">
        <f t="shared" si="63"/>
        <v>10722159.033836169</v>
      </c>
    </row>
    <row r="3461" spans="1:5" x14ac:dyDescent="0.3">
      <c r="A3461" s="78">
        <v>3454</v>
      </c>
      <c r="B3461" s="58">
        <v>10174191.342667265</v>
      </c>
      <c r="C3461" s="59">
        <v>24137730.487880755</v>
      </c>
      <c r="D3461" s="59">
        <v>0</v>
      </c>
      <c r="E3461" s="77">
        <f t="shared" si="63"/>
        <v>34311921.830548018</v>
      </c>
    </row>
    <row r="3462" spans="1:5" x14ac:dyDescent="0.3">
      <c r="A3462" s="78">
        <v>3455</v>
      </c>
      <c r="B3462" s="58">
        <v>4289978.1566850133</v>
      </c>
      <c r="C3462" s="59">
        <v>0</v>
      </c>
      <c r="D3462" s="59">
        <v>5081759.5658101784</v>
      </c>
      <c r="E3462" s="77">
        <f t="shared" si="63"/>
        <v>9371737.7224951908</v>
      </c>
    </row>
    <row r="3463" spans="1:5" x14ac:dyDescent="0.3">
      <c r="A3463" s="78">
        <v>3456</v>
      </c>
      <c r="B3463" s="58">
        <v>5595278.3155725347</v>
      </c>
      <c r="C3463" s="59">
        <v>8297220.3241218571</v>
      </c>
      <c r="D3463" s="59">
        <v>1407537.3242084365</v>
      </c>
      <c r="E3463" s="77">
        <f t="shared" si="63"/>
        <v>15300035.963902829</v>
      </c>
    </row>
    <row r="3464" spans="1:5" x14ac:dyDescent="0.3">
      <c r="A3464" s="78">
        <v>3457</v>
      </c>
      <c r="B3464" s="58">
        <v>3580987.7702012965</v>
      </c>
      <c r="C3464" s="59">
        <v>19031957.864229403</v>
      </c>
      <c r="D3464" s="59">
        <v>671339.51838613919</v>
      </c>
      <c r="E3464" s="77">
        <f t="shared" si="63"/>
        <v>23284285.15281684</v>
      </c>
    </row>
    <row r="3465" spans="1:5" x14ac:dyDescent="0.3">
      <c r="A3465" s="78">
        <v>3458</v>
      </c>
      <c r="B3465" s="58">
        <v>31316875.743497048</v>
      </c>
      <c r="C3465" s="59">
        <v>1879312.2083341836</v>
      </c>
      <c r="D3465" s="59">
        <v>1427748.2661983366</v>
      </c>
      <c r="E3465" s="77">
        <f t="shared" ref="E3465:E3528" si="64">SUM(B3465:D3465)</f>
        <v>34623936.218029566</v>
      </c>
    </row>
    <row r="3466" spans="1:5" x14ac:dyDescent="0.3">
      <c r="A3466" s="78">
        <v>3459</v>
      </c>
      <c r="B3466" s="58">
        <v>1735206.6751727203</v>
      </c>
      <c r="C3466" s="59">
        <v>11858732.284580559</v>
      </c>
      <c r="D3466" s="59">
        <v>5472488.2404320948</v>
      </c>
      <c r="E3466" s="77">
        <f t="shared" si="64"/>
        <v>19066427.200185373</v>
      </c>
    </row>
    <row r="3467" spans="1:5" x14ac:dyDescent="0.3">
      <c r="A3467" s="78">
        <v>3460</v>
      </c>
      <c r="B3467" s="58">
        <v>2033491.2445970462</v>
      </c>
      <c r="C3467" s="59">
        <v>7036675.2129102489</v>
      </c>
      <c r="D3467" s="59">
        <v>342906.29908784933</v>
      </c>
      <c r="E3467" s="77">
        <f t="shared" si="64"/>
        <v>9413072.756595144</v>
      </c>
    </row>
    <row r="3468" spans="1:5" x14ac:dyDescent="0.3">
      <c r="A3468" s="78">
        <v>3461</v>
      </c>
      <c r="B3468" s="58">
        <v>9371467.671183683</v>
      </c>
      <c r="C3468" s="59">
        <v>26456541.153999466</v>
      </c>
      <c r="D3468" s="59">
        <v>2421119.2776219989</v>
      </c>
      <c r="E3468" s="77">
        <f t="shared" si="64"/>
        <v>38249128.102805153</v>
      </c>
    </row>
    <row r="3469" spans="1:5" x14ac:dyDescent="0.3">
      <c r="A3469" s="78">
        <v>3462</v>
      </c>
      <c r="B3469" s="58">
        <v>7976074.3699157936</v>
      </c>
      <c r="C3469" s="59">
        <v>5936548.2199469907</v>
      </c>
      <c r="D3469" s="59">
        <v>1052289.3806009174</v>
      </c>
      <c r="E3469" s="77">
        <f t="shared" si="64"/>
        <v>14964911.970463702</v>
      </c>
    </row>
    <row r="3470" spans="1:5" x14ac:dyDescent="0.3">
      <c r="A3470" s="78">
        <v>3463</v>
      </c>
      <c r="B3470" s="58">
        <v>5399024.5395606644</v>
      </c>
      <c r="C3470" s="59">
        <v>17650994.27566044</v>
      </c>
      <c r="D3470" s="59">
        <v>17497455.35970778</v>
      </c>
      <c r="E3470" s="77">
        <f t="shared" si="64"/>
        <v>40547474.174928889</v>
      </c>
    </row>
    <row r="3471" spans="1:5" x14ac:dyDescent="0.3">
      <c r="A3471" s="78">
        <v>3464</v>
      </c>
      <c r="B3471" s="58">
        <v>9398765.9484063182</v>
      </c>
      <c r="C3471" s="59">
        <v>5230464.4681666577</v>
      </c>
      <c r="D3471" s="59">
        <v>9256034.8134352714</v>
      </c>
      <c r="E3471" s="77">
        <f t="shared" si="64"/>
        <v>23885265.230008248</v>
      </c>
    </row>
    <row r="3472" spans="1:5" x14ac:dyDescent="0.3">
      <c r="A3472" s="78">
        <v>3465</v>
      </c>
      <c r="B3472" s="58">
        <v>7790029.015801697</v>
      </c>
      <c r="C3472" s="59">
        <v>13276763.203817915</v>
      </c>
      <c r="D3472" s="59">
        <v>2127784.6356907962</v>
      </c>
      <c r="E3472" s="77">
        <f t="shared" si="64"/>
        <v>23194576.85531041</v>
      </c>
    </row>
    <row r="3473" spans="1:5" x14ac:dyDescent="0.3">
      <c r="A3473" s="78">
        <v>3466</v>
      </c>
      <c r="B3473" s="58">
        <v>6538843.6631472334</v>
      </c>
      <c r="C3473" s="59">
        <v>5608879.9067470385</v>
      </c>
      <c r="D3473" s="59">
        <v>12357176.397444652</v>
      </c>
      <c r="E3473" s="77">
        <f t="shared" si="64"/>
        <v>24504899.967338927</v>
      </c>
    </row>
    <row r="3474" spans="1:5" x14ac:dyDescent="0.3">
      <c r="A3474" s="78">
        <v>3467</v>
      </c>
      <c r="B3474" s="58">
        <v>10079723.564978048</v>
      </c>
      <c r="C3474" s="59">
        <v>12023356.756347163</v>
      </c>
      <c r="D3474" s="59">
        <v>3282027.2682980862</v>
      </c>
      <c r="E3474" s="77">
        <f t="shared" si="64"/>
        <v>25385107.589623298</v>
      </c>
    </row>
    <row r="3475" spans="1:5" x14ac:dyDescent="0.3">
      <c r="A3475" s="78">
        <v>3468</v>
      </c>
      <c r="B3475" s="58">
        <v>3426021.5691386396</v>
      </c>
      <c r="C3475" s="59">
        <v>0</v>
      </c>
      <c r="D3475" s="59">
        <v>2928685.2379288515</v>
      </c>
      <c r="E3475" s="77">
        <f t="shared" si="64"/>
        <v>6354706.8070674911</v>
      </c>
    </row>
    <row r="3476" spans="1:5" x14ac:dyDescent="0.3">
      <c r="A3476" s="78">
        <v>3469</v>
      </c>
      <c r="B3476" s="58">
        <v>2351809.1250926442</v>
      </c>
      <c r="C3476" s="59">
        <v>3329084.357878075</v>
      </c>
      <c r="D3476" s="59">
        <v>3665268.908975251</v>
      </c>
      <c r="E3476" s="77">
        <f t="shared" si="64"/>
        <v>9346162.3919459693</v>
      </c>
    </row>
    <row r="3477" spans="1:5" x14ac:dyDescent="0.3">
      <c r="A3477" s="78">
        <v>3470</v>
      </c>
      <c r="B3477" s="58">
        <v>3478281.3066348494</v>
      </c>
      <c r="C3477" s="59">
        <v>11320824.673189299</v>
      </c>
      <c r="D3477" s="59">
        <v>944987.9672826262</v>
      </c>
      <c r="E3477" s="77">
        <f t="shared" si="64"/>
        <v>15744093.947106775</v>
      </c>
    </row>
    <row r="3478" spans="1:5" x14ac:dyDescent="0.3">
      <c r="A3478" s="78">
        <v>3471</v>
      </c>
      <c r="B3478" s="58">
        <v>6579492.4369405191</v>
      </c>
      <c r="C3478" s="59">
        <v>15076246.968905071</v>
      </c>
      <c r="D3478" s="59">
        <v>10028201.037113093</v>
      </c>
      <c r="E3478" s="77">
        <f t="shared" si="64"/>
        <v>31683940.442958683</v>
      </c>
    </row>
    <row r="3479" spans="1:5" x14ac:dyDescent="0.3">
      <c r="A3479" s="78">
        <v>3472</v>
      </c>
      <c r="B3479" s="58">
        <v>1053945.0110213738</v>
      </c>
      <c r="C3479" s="59">
        <v>9198712.3259560186</v>
      </c>
      <c r="D3479" s="59">
        <v>2140115.5165556152</v>
      </c>
      <c r="E3479" s="77">
        <f t="shared" si="64"/>
        <v>12392772.853533007</v>
      </c>
    </row>
    <row r="3480" spans="1:5" x14ac:dyDescent="0.3">
      <c r="A3480" s="78">
        <v>3473</v>
      </c>
      <c r="B3480" s="58">
        <v>6687235.3962132325</v>
      </c>
      <c r="C3480" s="59">
        <v>2417840.7147103162</v>
      </c>
      <c r="D3480" s="59">
        <v>0</v>
      </c>
      <c r="E3480" s="77">
        <f t="shared" si="64"/>
        <v>9105076.1109235492</v>
      </c>
    </row>
    <row r="3481" spans="1:5" x14ac:dyDescent="0.3">
      <c r="A3481" s="78">
        <v>3474</v>
      </c>
      <c r="B3481" s="58">
        <v>10770486.741732813</v>
      </c>
      <c r="C3481" s="59">
        <v>14123537.997820225</v>
      </c>
      <c r="D3481" s="59">
        <v>1657984.4954688339</v>
      </c>
      <c r="E3481" s="77">
        <f t="shared" si="64"/>
        <v>26552009.235021871</v>
      </c>
    </row>
    <row r="3482" spans="1:5" x14ac:dyDescent="0.3">
      <c r="A3482" s="78">
        <v>3475</v>
      </c>
      <c r="B3482" s="58">
        <v>20341093.791492473</v>
      </c>
      <c r="C3482" s="59">
        <v>0</v>
      </c>
      <c r="D3482" s="59">
        <v>178290.54415682494</v>
      </c>
      <c r="E3482" s="77">
        <f t="shared" si="64"/>
        <v>20519384.335649297</v>
      </c>
    </row>
    <row r="3483" spans="1:5" x14ac:dyDescent="0.3">
      <c r="A3483" s="78">
        <v>3476</v>
      </c>
      <c r="B3483" s="58">
        <v>8844563.0348566025</v>
      </c>
      <c r="C3483" s="59">
        <v>0</v>
      </c>
      <c r="D3483" s="59">
        <v>0</v>
      </c>
      <c r="E3483" s="77">
        <f t="shared" si="64"/>
        <v>8844563.0348566025</v>
      </c>
    </row>
    <row r="3484" spans="1:5" x14ac:dyDescent="0.3">
      <c r="A3484" s="78">
        <v>3477</v>
      </c>
      <c r="B3484" s="58">
        <v>5317912.2264205441</v>
      </c>
      <c r="C3484" s="59">
        <v>4812840.5919923363</v>
      </c>
      <c r="D3484" s="59">
        <v>2124459.7263777703</v>
      </c>
      <c r="E3484" s="77">
        <f t="shared" si="64"/>
        <v>12255212.544790652</v>
      </c>
    </row>
    <row r="3485" spans="1:5" x14ac:dyDescent="0.3">
      <c r="A3485" s="78">
        <v>3478</v>
      </c>
      <c r="B3485" s="58">
        <v>4231948.2093312815</v>
      </c>
      <c r="C3485" s="59">
        <v>9370363.018300185</v>
      </c>
      <c r="D3485" s="59">
        <v>0</v>
      </c>
      <c r="E3485" s="77">
        <f t="shared" si="64"/>
        <v>13602311.227631466</v>
      </c>
    </row>
    <row r="3486" spans="1:5" x14ac:dyDescent="0.3">
      <c r="A3486" s="78">
        <v>3479</v>
      </c>
      <c r="B3486" s="58">
        <v>23169000.815182701</v>
      </c>
      <c r="C3486" s="59">
        <v>3712809.2317833402</v>
      </c>
      <c r="D3486" s="59">
        <v>7104629.7574987747</v>
      </c>
      <c r="E3486" s="77">
        <f t="shared" si="64"/>
        <v>33986439.804464817</v>
      </c>
    </row>
    <row r="3487" spans="1:5" x14ac:dyDescent="0.3">
      <c r="A3487" s="78">
        <v>3480</v>
      </c>
      <c r="B3487" s="58">
        <v>19767795.739082336</v>
      </c>
      <c r="C3487" s="59">
        <v>3843761.1090775081</v>
      </c>
      <c r="D3487" s="59">
        <v>0</v>
      </c>
      <c r="E3487" s="77">
        <f t="shared" si="64"/>
        <v>23611556.848159846</v>
      </c>
    </row>
    <row r="3488" spans="1:5" x14ac:dyDescent="0.3">
      <c r="A3488" s="78">
        <v>3481</v>
      </c>
      <c r="B3488" s="58">
        <v>9742979.6149581429</v>
      </c>
      <c r="C3488" s="59">
        <v>17454302.05609376</v>
      </c>
      <c r="D3488" s="59">
        <v>1435600.5838637743</v>
      </c>
      <c r="E3488" s="77">
        <f t="shared" si="64"/>
        <v>28632882.254915677</v>
      </c>
    </row>
    <row r="3489" spans="1:5" x14ac:dyDescent="0.3">
      <c r="A3489" s="78">
        <v>3482</v>
      </c>
      <c r="B3489" s="58">
        <v>8719343.0182785802</v>
      </c>
      <c r="C3489" s="59">
        <v>1324715.5334527593</v>
      </c>
      <c r="D3489" s="59">
        <v>1477520.9551139541</v>
      </c>
      <c r="E3489" s="77">
        <f t="shared" si="64"/>
        <v>11521579.506845294</v>
      </c>
    </row>
    <row r="3490" spans="1:5" x14ac:dyDescent="0.3">
      <c r="A3490" s="78">
        <v>3483</v>
      </c>
      <c r="B3490" s="58">
        <v>447654.11012914544</v>
      </c>
      <c r="C3490" s="59">
        <v>2938604.9251846522</v>
      </c>
      <c r="D3490" s="59">
        <v>78397.845743842016</v>
      </c>
      <c r="E3490" s="77">
        <f t="shared" si="64"/>
        <v>3464656.8810576396</v>
      </c>
    </row>
    <row r="3491" spans="1:5" x14ac:dyDescent="0.3">
      <c r="A3491" s="78">
        <v>3484</v>
      </c>
      <c r="B3491" s="58">
        <v>3957331.5128510529</v>
      </c>
      <c r="C3491" s="59">
        <v>1802542.7901751471</v>
      </c>
      <c r="D3491" s="59">
        <v>791232.3116503018</v>
      </c>
      <c r="E3491" s="77">
        <f t="shared" si="64"/>
        <v>6551106.6146765016</v>
      </c>
    </row>
    <row r="3492" spans="1:5" x14ac:dyDescent="0.3">
      <c r="A3492" s="78">
        <v>3485</v>
      </c>
      <c r="B3492" s="58">
        <v>3983230.8428255981</v>
      </c>
      <c r="C3492" s="59">
        <v>3199356.5533295767</v>
      </c>
      <c r="D3492" s="59">
        <v>0</v>
      </c>
      <c r="E3492" s="77">
        <f t="shared" si="64"/>
        <v>7182587.3961551748</v>
      </c>
    </row>
    <row r="3493" spans="1:5" x14ac:dyDescent="0.3">
      <c r="A3493" s="78">
        <v>3486</v>
      </c>
      <c r="B3493" s="58">
        <v>17156066.06822725</v>
      </c>
      <c r="C3493" s="59">
        <v>6640035.9564229455</v>
      </c>
      <c r="D3493" s="59">
        <v>1121970.9440140454</v>
      </c>
      <c r="E3493" s="77">
        <f t="shared" si="64"/>
        <v>24918072.96866424</v>
      </c>
    </row>
    <row r="3494" spans="1:5" x14ac:dyDescent="0.3">
      <c r="A3494" s="78">
        <v>3487</v>
      </c>
      <c r="B3494" s="58">
        <v>3625895.5240447232</v>
      </c>
      <c r="C3494" s="59">
        <v>5774985.1343841646</v>
      </c>
      <c r="D3494" s="59">
        <v>398062.81103671435</v>
      </c>
      <c r="E3494" s="77">
        <f t="shared" si="64"/>
        <v>9798943.4694656022</v>
      </c>
    </row>
    <row r="3495" spans="1:5" x14ac:dyDescent="0.3">
      <c r="A3495" s="78">
        <v>3488</v>
      </c>
      <c r="B3495" s="58">
        <v>8321604.3417172013</v>
      </c>
      <c r="C3495" s="59">
        <v>2714180.4680515463</v>
      </c>
      <c r="D3495" s="59">
        <v>7415686.7749024779</v>
      </c>
      <c r="E3495" s="77">
        <f t="shared" si="64"/>
        <v>18451471.584671225</v>
      </c>
    </row>
    <row r="3496" spans="1:5" x14ac:dyDescent="0.3">
      <c r="A3496" s="78">
        <v>3489</v>
      </c>
      <c r="B3496" s="58">
        <v>6022944.5464806138</v>
      </c>
      <c r="C3496" s="59">
        <v>2801113.2484506262</v>
      </c>
      <c r="D3496" s="59">
        <v>8626427.3711186834</v>
      </c>
      <c r="E3496" s="77">
        <f t="shared" si="64"/>
        <v>17450485.166049924</v>
      </c>
    </row>
    <row r="3497" spans="1:5" x14ac:dyDescent="0.3">
      <c r="A3497" s="78">
        <v>3490</v>
      </c>
      <c r="B3497" s="58">
        <v>3092510.6209551347</v>
      </c>
      <c r="C3497" s="59">
        <v>6496969.308395938</v>
      </c>
      <c r="D3497" s="59">
        <v>57186.106668463006</v>
      </c>
      <c r="E3497" s="77">
        <f t="shared" si="64"/>
        <v>9646666.0360195357</v>
      </c>
    </row>
    <row r="3498" spans="1:5" x14ac:dyDescent="0.3">
      <c r="A3498" s="78">
        <v>3491</v>
      </c>
      <c r="B3498" s="58">
        <v>14470797.616920915</v>
      </c>
      <c r="C3498" s="59">
        <v>6395033.3118935712</v>
      </c>
      <c r="D3498" s="59">
        <v>80083.768518591809</v>
      </c>
      <c r="E3498" s="77">
        <f t="shared" si="64"/>
        <v>20945914.697333079</v>
      </c>
    </row>
    <row r="3499" spans="1:5" x14ac:dyDescent="0.3">
      <c r="A3499" s="78">
        <v>3492</v>
      </c>
      <c r="B3499" s="58">
        <v>4747151.1607668055</v>
      </c>
      <c r="C3499" s="59">
        <v>14847614.496756032</v>
      </c>
      <c r="D3499" s="59">
        <v>1157572.9201342517</v>
      </c>
      <c r="E3499" s="77">
        <f t="shared" si="64"/>
        <v>20752338.577657089</v>
      </c>
    </row>
    <row r="3500" spans="1:5" x14ac:dyDescent="0.3">
      <c r="A3500" s="78">
        <v>3493</v>
      </c>
      <c r="B3500" s="58">
        <v>1014885.7486500029</v>
      </c>
      <c r="C3500" s="59">
        <v>4399118.1791535495</v>
      </c>
      <c r="D3500" s="59">
        <v>360734.74028757581</v>
      </c>
      <c r="E3500" s="77">
        <f t="shared" si="64"/>
        <v>5774738.6680911286</v>
      </c>
    </row>
    <row r="3501" spans="1:5" x14ac:dyDescent="0.3">
      <c r="A3501" s="78">
        <v>3494</v>
      </c>
      <c r="B3501" s="58">
        <v>10382869.153221983</v>
      </c>
      <c r="C3501" s="59">
        <v>7761064.1085770316</v>
      </c>
      <c r="D3501" s="59">
        <v>0</v>
      </c>
      <c r="E3501" s="77">
        <f t="shared" si="64"/>
        <v>18143933.261799015</v>
      </c>
    </row>
    <row r="3502" spans="1:5" x14ac:dyDescent="0.3">
      <c r="A3502" s="78">
        <v>3495</v>
      </c>
      <c r="B3502" s="58">
        <v>1635121.9463970398</v>
      </c>
      <c r="C3502" s="59">
        <v>36472420.155507311</v>
      </c>
      <c r="D3502" s="59">
        <v>887984.48311232985</v>
      </c>
      <c r="E3502" s="77">
        <f t="shared" si="64"/>
        <v>38995526.585016675</v>
      </c>
    </row>
    <row r="3503" spans="1:5" x14ac:dyDescent="0.3">
      <c r="A3503" s="78">
        <v>3496</v>
      </c>
      <c r="B3503" s="58">
        <v>12963292.556733841</v>
      </c>
      <c r="C3503" s="59">
        <v>17369404.357128359</v>
      </c>
      <c r="D3503" s="59">
        <v>1546246.4779646227</v>
      </c>
      <c r="E3503" s="77">
        <f t="shared" si="64"/>
        <v>31878943.39182682</v>
      </c>
    </row>
    <row r="3504" spans="1:5" x14ac:dyDescent="0.3">
      <c r="A3504" s="78">
        <v>3497</v>
      </c>
      <c r="B3504" s="58">
        <v>1182918.508519118</v>
      </c>
      <c r="C3504" s="59">
        <v>13577534.584659465</v>
      </c>
      <c r="D3504" s="59">
        <v>0</v>
      </c>
      <c r="E3504" s="77">
        <f t="shared" si="64"/>
        <v>14760453.093178583</v>
      </c>
    </row>
    <row r="3505" spans="1:5" x14ac:dyDescent="0.3">
      <c r="A3505" s="78">
        <v>3498</v>
      </c>
      <c r="B3505" s="58">
        <v>5541887.5509443143</v>
      </c>
      <c r="C3505" s="59">
        <v>8721203.0795400348</v>
      </c>
      <c r="D3505" s="59">
        <v>6131245.4388585975</v>
      </c>
      <c r="E3505" s="77">
        <f t="shared" si="64"/>
        <v>20394336.069342948</v>
      </c>
    </row>
    <row r="3506" spans="1:5" x14ac:dyDescent="0.3">
      <c r="A3506" s="78">
        <v>3499</v>
      </c>
      <c r="B3506" s="58">
        <v>17740438.98755822</v>
      </c>
      <c r="C3506" s="59">
        <v>7583764.99770955</v>
      </c>
      <c r="D3506" s="59">
        <v>0</v>
      </c>
      <c r="E3506" s="77">
        <f t="shared" si="64"/>
        <v>25324203.98526777</v>
      </c>
    </row>
    <row r="3507" spans="1:5" x14ac:dyDescent="0.3">
      <c r="A3507" s="78">
        <v>3500</v>
      </c>
      <c r="B3507" s="58">
        <v>4656782.0226452202</v>
      </c>
      <c r="C3507" s="59">
        <v>16580043.623642413</v>
      </c>
      <c r="D3507" s="59">
        <v>7135120.3684883676</v>
      </c>
      <c r="E3507" s="77">
        <f t="shared" si="64"/>
        <v>28371946.014776003</v>
      </c>
    </row>
    <row r="3508" spans="1:5" x14ac:dyDescent="0.3">
      <c r="A3508" s="78">
        <v>3501</v>
      </c>
      <c r="B3508" s="58">
        <v>4800378.8785806475</v>
      </c>
      <c r="C3508" s="59">
        <v>793071.07746606367</v>
      </c>
      <c r="D3508" s="59">
        <v>0</v>
      </c>
      <c r="E3508" s="77">
        <f t="shared" si="64"/>
        <v>5593449.9560467117</v>
      </c>
    </row>
    <row r="3509" spans="1:5" x14ac:dyDescent="0.3">
      <c r="A3509" s="78">
        <v>3502</v>
      </c>
      <c r="B3509" s="58">
        <v>10599737.112098049</v>
      </c>
      <c r="C3509" s="59">
        <v>28695829.343917008</v>
      </c>
      <c r="D3509" s="59">
        <v>0</v>
      </c>
      <c r="E3509" s="77">
        <f t="shared" si="64"/>
        <v>39295566.456015058</v>
      </c>
    </row>
    <row r="3510" spans="1:5" x14ac:dyDescent="0.3">
      <c r="A3510" s="78">
        <v>3503</v>
      </c>
      <c r="B3510" s="58">
        <v>37622855.038051546</v>
      </c>
      <c r="C3510" s="59">
        <v>2131476.7269004234</v>
      </c>
      <c r="D3510" s="59">
        <v>1530868.9596003706</v>
      </c>
      <c r="E3510" s="77">
        <f t="shared" si="64"/>
        <v>41285200.724552341</v>
      </c>
    </row>
    <row r="3511" spans="1:5" x14ac:dyDescent="0.3">
      <c r="A3511" s="78">
        <v>3504</v>
      </c>
      <c r="B3511" s="58">
        <v>6726919.3975054352</v>
      </c>
      <c r="C3511" s="59">
        <v>3143015.7722424977</v>
      </c>
      <c r="D3511" s="59">
        <v>455798.98523109447</v>
      </c>
      <c r="E3511" s="77">
        <f t="shared" si="64"/>
        <v>10325734.154979028</v>
      </c>
    </row>
    <row r="3512" spans="1:5" x14ac:dyDescent="0.3">
      <c r="A3512" s="78">
        <v>3505</v>
      </c>
      <c r="B3512" s="58">
        <v>8580360.3892770726</v>
      </c>
      <c r="C3512" s="59">
        <v>18635766.325578317</v>
      </c>
      <c r="D3512" s="59">
        <v>3531454.1544865714</v>
      </c>
      <c r="E3512" s="77">
        <f t="shared" si="64"/>
        <v>30747580.869341958</v>
      </c>
    </row>
    <row r="3513" spans="1:5" x14ac:dyDescent="0.3">
      <c r="A3513" s="78">
        <v>3506</v>
      </c>
      <c r="B3513" s="58">
        <v>3367615.44818964</v>
      </c>
      <c r="C3513" s="59">
        <v>12964775.848207682</v>
      </c>
      <c r="D3513" s="59">
        <v>0</v>
      </c>
      <c r="E3513" s="77">
        <f t="shared" si="64"/>
        <v>16332391.296397323</v>
      </c>
    </row>
    <row r="3514" spans="1:5" x14ac:dyDescent="0.3">
      <c r="A3514" s="78">
        <v>3507</v>
      </c>
      <c r="B3514" s="58">
        <v>11448397.868898612</v>
      </c>
      <c r="C3514" s="59">
        <v>15800703.071105154</v>
      </c>
      <c r="D3514" s="59">
        <v>302824.01441318286</v>
      </c>
      <c r="E3514" s="77">
        <f t="shared" si="64"/>
        <v>27551924.954416949</v>
      </c>
    </row>
    <row r="3515" spans="1:5" x14ac:dyDescent="0.3">
      <c r="A3515" s="78">
        <v>3508</v>
      </c>
      <c r="B3515" s="58">
        <v>8881268.8322935402</v>
      </c>
      <c r="C3515" s="59">
        <v>18205925.552281823</v>
      </c>
      <c r="D3515" s="59">
        <v>1990541.1545220069</v>
      </c>
      <c r="E3515" s="77">
        <f t="shared" si="64"/>
        <v>29077735.539097369</v>
      </c>
    </row>
    <row r="3516" spans="1:5" x14ac:dyDescent="0.3">
      <c r="A3516" s="78">
        <v>3509</v>
      </c>
      <c r="B3516" s="58">
        <v>7526965.5558236018</v>
      </c>
      <c r="C3516" s="59">
        <v>14723941.603803216</v>
      </c>
      <c r="D3516" s="59">
        <v>8456083.0004703905</v>
      </c>
      <c r="E3516" s="77">
        <f t="shared" si="64"/>
        <v>30706990.160097212</v>
      </c>
    </row>
    <row r="3517" spans="1:5" x14ac:dyDescent="0.3">
      <c r="A3517" s="78">
        <v>3510</v>
      </c>
      <c r="B3517" s="58">
        <v>4378541.6211918211</v>
      </c>
      <c r="C3517" s="59">
        <v>13732892.644890225</v>
      </c>
      <c r="D3517" s="59">
        <v>0</v>
      </c>
      <c r="E3517" s="77">
        <f t="shared" si="64"/>
        <v>18111434.266082045</v>
      </c>
    </row>
    <row r="3518" spans="1:5" x14ac:dyDescent="0.3">
      <c r="A3518" s="78">
        <v>3511</v>
      </c>
      <c r="B3518" s="58">
        <v>18249676.092350353</v>
      </c>
      <c r="C3518" s="59">
        <v>9170101.4625886679</v>
      </c>
      <c r="D3518" s="59">
        <v>1466615.1581983492</v>
      </c>
      <c r="E3518" s="77">
        <f t="shared" si="64"/>
        <v>28886392.71313737</v>
      </c>
    </row>
    <row r="3519" spans="1:5" x14ac:dyDescent="0.3">
      <c r="A3519" s="78">
        <v>3512</v>
      </c>
      <c r="B3519" s="58">
        <v>14851245.176962104</v>
      </c>
      <c r="C3519" s="59">
        <v>1763996.6193320765</v>
      </c>
      <c r="D3519" s="59">
        <v>166608.40603869842</v>
      </c>
      <c r="E3519" s="77">
        <f t="shared" si="64"/>
        <v>16781850.20233288</v>
      </c>
    </row>
    <row r="3520" spans="1:5" x14ac:dyDescent="0.3">
      <c r="A3520" s="78">
        <v>3513</v>
      </c>
      <c r="B3520" s="58">
        <v>4482866.0705169961</v>
      </c>
      <c r="C3520" s="59">
        <v>7202882.7669396251</v>
      </c>
      <c r="D3520" s="59">
        <v>0</v>
      </c>
      <c r="E3520" s="77">
        <f t="shared" si="64"/>
        <v>11685748.837456621</v>
      </c>
    </row>
    <row r="3521" spans="1:5" x14ac:dyDescent="0.3">
      <c r="A3521" s="78">
        <v>3514</v>
      </c>
      <c r="B3521" s="58">
        <v>10672847.416794537</v>
      </c>
      <c r="C3521" s="59">
        <v>11102279.366042919</v>
      </c>
      <c r="D3521" s="59">
        <v>12980661.738768356</v>
      </c>
      <c r="E3521" s="77">
        <f t="shared" si="64"/>
        <v>34755788.521605812</v>
      </c>
    </row>
    <row r="3522" spans="1:5" x14ac:dyDescent="0.3">
      <c r="A3522" s="78">
        <v>3515</v>
      </c>
      <c r="B3522" s="58">
        <v>11821879.057458958</v>
      </c>
      <c r="C3522" s="59">
        <v>3765361.5632310286</v>
      </c>
      <c r="D3522" s="59">
        <v>506283.54583038145</v>
      </c>
      <c r="E3522" s="77">
        <f t="shared" si="64"/>
        <v>16093524.166520368</v>
      </c>
    </row>
    <row r="3523" spans="1:5" x14ac:dyDescent="0.3">
      <c r="A3523" s="78">
        <v>3516</v>
      </c>
      <c r="B3523" s="58">
        <v>8746987.4259549771</v>
      </c>
      <c r="C3523" s="59">
        <v>2280995.1643881067</v>
      </c>
      <c r="D3523" s="59">
        <v>0</v>
      </c>
      <c r="E3523" s="77">
        <f t="shared" si="64"/>
        <v>11027982.590343084</v>
      </c>
    </row>
    <row r="3524" spans="1:5" x14ac:dyDescent="0.3">
      <c r="A3524" s="78">
        <v>3517</v>
      </c>
      <c r="B3524" s="58">
        <v>17436559.572536096</v>
      </c>
      <c r="C3524" s="59">
        <v>0</v>
      </c>
      <c r="D3524" s="59">
        <v>3748296.3057698836</v>
      </c>
      <c r="E3524" s="77">
        <f t="shared" si="64"/>
        <v>21184855.878305979</v>
      </c>
    </row>
    <row r="3525" spans="1:5" x14ac:dyDescent="0.3">
      <c r="A3525" s="78">
        <v>3518</v>
      </c>
      <c r="B3525" s="58">
        <v>3314949.1401982638</v>
      </c>
      <c r="C3525" s="59">
        <v>0</v>
      </c>
      <c r="D3525" s="59">
        <v>9902235.592297148</v>
      </c>
      <c r="E3525" s="77">
        <f t="shared" si="64"/>
        <v>13217184.732495412</v>
      </c>
    </row>
    <row r="3526" spans="1:5" x14ac:dyDescent="0.3">
      <c r="A3526" s="78">
        <v>3519</v>
      </c>
      <c r="B3526" s="58">
        <v>8496973.0559687763</v>
      </c>
      <c r="C3526" s="59">
        <v>17653685.275674902</v>
      </c>
      <c r="D3526" s="59">
        <v>2084025.9150828291</v>
      </c>
      <c r="E3526" s="77">
        <f t="shared" si="64"/>
        <v>28234684.246726505</v>
      </c>
    </row>
    <row r="3527" spans="1:5" x14ac:dyDescent="0.3">
      <c r="A3527" s="78">
        <v>3520</v>
      </c>
      <c r="B3527" s="58">
        <v>7163952.5717048384</v>
      </c>
      <c r="C3527" s="59">
        <v>8320586.6477705594</v>
      </c>
      <c r="D3527" s="59">
        <v>132343.81060636972</v>
      </c>
      <c r="E3527" s="77">
        <f t="shared" si="64"/>
        <v>15616883.030081768</v>
      </c>
    </row>
    <row r="3528" spans="1:5" x14ac:dyDescent="0.3">
      <c r="A3528" s="78">
        <v>3521</v>
      </c>
      <c r="B3528" s="58">
        <v>12555480.223935969</v>
      </c>
      <c r="C3528" s="59">
        <v>29855158.715529345</v>
      </c>
      <c r="D3528" s="59">
        <v>268666.51735013578</v>
      </c>
      <c r="E3528" s="77">
        <f t="shared" si="64"/>
        <v>42679305.456815451</v>
      </c>
    </row>
    <row r="3529" spans="1:5" x14ac:dyDescent="0.3">
      <c r="A3529" s="78">
        <v>3522</v>
      </c>
      <c r="B3529" s="58">
        <v>3505422.2314662272</v>
      </c>
      <c r="C3529" s="59">
        <v>4071884.4917417383</v>
      </c>
      <c r="D3529" s="59">
        <v>2070345.0516074756</v>
      </c>
      <c r="E3529" s="77">
        <f t="shared" ref="E3529:E3592" si="65">SUM(B3529:D3529)</f>
        <v>9647651.7748154402</v>
      </c>
    </row>
    <row r="3530" spans="1:5" x14ac:dyDescent="0.3">
      <c r="A3530" s="78">
        <v>3523</v>
      </c>
      <c r="B3530" s="58">
        <v>15236422.3044153</v>
      </c>
      <c r="C3530" s="59">
        <v>13228583.403324692</v>
      </c>
      <c r="D3530" s="59">
        <v>0</v>
      </c>
      <c r="E3530" s="77">
        <f t="shared" si="65"/>
        <v>28465005.707739994</v>
      </c>
    </row>
    <row r="3531" spans="1:5" x14ac:dyDescent="0.3">
      <c r="A3531" s="78">
        <v>3524</v>
      </c>
      <c r="B3531" s="58">
        <v>1644972.6361772348</v>
      </c>
      <c r="C3531" s="59">
        <v>2404571.3462492875</v>
      </c>
      <c r="D3531" s="59">
        <v>645223.87815157266</v>
      </c>
      <c r="E3531" s="77">
        <f t="shared" si="65"/>
        <v>4694767.8605780946</v>
      </c>
    </row>
    <row r="3532" spans="1:5" x14ac:dyDescent="0.3">
      <c r="A3532" s="78">
        <v>3525</v>
      </c>
      <c r="B3532" s="58">
        <v>2064762.8317338359</v>
      </c>
      <c r="C3532" s="59">
        <v>7508860.9224791806</v>
      </c>
      <c r="D3532" s="59">
        <v>81696.70285854087</v>
      </c>
      <c r="E3532" s="77">
        <f t="shared" si="65"/>
        <v>9655320.4570715576</v>
      </c>
    </row>
    <row r="3533" spans="1:5" x14ac:dyDescent="0.3">
      <c r="A3533" s="78">
        <v>3526</v>
      </c>
      <c r="B3533" s="58">
        <v>2405997.0515339077</v>
      </c>
      <c r="C3533" s="59">
        <v>6328589.8568931399</v>
      </c>
      <c r="D3533" s="59">
        <v>777080.66248167853</v>
      </c>
      <c r="E3533" s="77">
        <f t="shared" si="65"/>
        <v>9511667.5709087271</v>
      </c>
    </row>
    <row r="3534" spans="1:5" x14ac:dyDescent="0.3">
      <c r="A3534" s="78">
        <v>3527</v>
      </c>
      <c r="B3534" s="58">
        <v>868003.03120753798</v>
      </c>
      <c r="C3534" s="59">
        <v>19363122.146561787</v>
      </c>
      <c r="D3534" s="59">
        <v>369423.16812936385</v>
      </c>
      <c r="E3534" s="77">
        <f t="shared" si="65"/>
        <v>20600548.345898688</v>
      </c>
    </row>
    <row r="3535" spans="1:5" x14ac:dyDescent="0.3">
      <c r="A3535" s="78">
        <v>3528</v>
      </c>
      <c r="B3535" s="58">
        <v>6158666.9473794019</v>
      </c>
      <c r="C3535" s="59">
        <v>2715962.9941753433</v>
      </c>
      <c r="D3535" s="59">
        <v>2392417.3182181325</v>
      </c>
      <c r="E3535" s="77">
        <f t="shared" si="65"/>
        <v>11267047.259772878</v>
      </c>
    </row>
    <row r="3536" spans="1:5" x14ac:dyDescent="0.3">
      <c r="A3536" s="78">
        <v>3529</v>
      </c>
      <c r="B3536" s="58">
        <v>10633638.761988686</v>
      </c>
      <c r="C3536" s="59">
        <v>6113823.4476829031</v>
      </c>
      <c r="D3536" s="59">
        <v>474551.78233032412</v>
      </c>
      <c r="E3536" s="77">
        <f t="shared" si="65"/>
        <v>17222013.992001913</v>
      </c>
    </row>
    <row r="3537" spans="1:5" x14ac:dyDescent="0.3">
      <c r="A3537" s="78">
        <v>3530</v>
      </c>
      <c r="B3537" s="58">
        <v>2755192.6919240169</v>
      </c>
      <c r="C3537" s="59">
        <v>0</v>
      </c>
      <c r="D3537" s="59">
        <v>0</v>
      </c>
      <c r="E3537" s="77">
        <f t="shared" si="65"/>
        <v>2755192.6919240169</v>
      </c>
    </row>
    <row r="3538" spans="1:5" x14ac:dyDescent="0.3">
      <c r="A3538" s="78">
        <v>3531</v>
      </c>
      <c r="B3538" s="58">
        <v>35270786.256771475</v>
      </c>
      <c r="C3538" s="59">
        <v>5236354.1896915808</v>
      </c>
      <c r="D3538" s="59">
        <v>1731059.2951769086</v>
      </c>
      <c r="E3538" s="77">
        <f t="shared" si="65"/>
        <v>42238199.741639964</v>
      </c>
    </row>
    <row r="3539" spans="1:5" x14ac:dyDescent="0.3">
      <c r="A3539" s="78">
        <v>3532</v>
      </c>
      <c r="B3539" s="58">
        <v>13919451.688949294</v>
      </c>
      <c r="C3539" s="59">
        <v>5831089.8753104769</v>
      </c>
      <c r="D3539" s="59">
        <v>3551610.2506853361</v>
      </c>
      <c r="E3539" s="77">
        <f t="shared" si="65"/>
        <v>23302151.814945109</v>
      </c>
    </row>
    <row r="3540" spans="1:5" x14ac:dyDescent="0.3">
      <c r="A3540" s="78">
        <v>3533</v>
      </c>
      <c r="B3540" s="58">
        <v>4122500.5747883385</v>
      </c>
      <c r="C3540" s="59">
        <v>2262876.7476800024</v>
      </c>
      <c r="D3540" s="59">
        <v>61961.269194469882</v>
      </c>
      <c r="E3540" s="77">
        <f t="shared" si="65"/>
        <v>6447338.5916628102</v>
      </c>
    </row>
    <row r="3541" spans="1:5" x14ac:dyDescent="0.3">
      <c r="A3541" s="78">
        <v>3534</v>
      </c>
      <c r="B3541" s="58">
        <v>8205389.1081390586</v>
      </c>
      <c r="C3541" s="59">
        <v>7329388.4134013141</v>
      </c>
      <c r="D3541" s="59">
        <v>0</v>
      </c>
      <c r="E3541" s="77">
        <f t="shared" si="65"/>
        <v>15534777.521540374</v>
      </c>
    </row>
    <row r="3542" spans="1:5" x14ac:dyDescent="0.3">
      <c r="A3542" s="78">
        <v>3535</v>
      </c>
      <c r="B3542" s="58">
        <v>8117780.9076363891</v>
      </c>
      <c r="C3542" s="59">
        <v>6294036.6133960187</v>
      </c>
      <c r="D3542" s="59">
        <v>1627658.598185054</v>
      </c>
      <c r="E3542" s="77">
        <f t="shared" si="65"/>
        <v>16039476.119217463</v>
      </c>
    </row>
    <row r="3543" spans="1:5" x14ac:dyDescent="0.3">
      <c r="A3543" s="78">
        <v>3536</v>
      </c>
      <c r="B3543" s="58">
        <v>12496803.037976284</v>
      </c>
      <c r="C3543" s="59">
        <v>0</v>
      </c>
      <c r="D3543" s="59">
        <v>774075.63274815818</v>
      </c>
      <c r="E3543" s="77">
        <f t="shared" si="65"/>
        <v>13270878.670724442</v>
      </c>
    </row>
    <row r="3544" spans="1:5" x14ac:dyDescent="0.3">
      <c r="A3544" s="78">
        <v>3537</v>
      </c>
      <c r="B3544" s="58">
        <v>23997333.290614661</v>
      </c>
      <c r="C3544" s="59">
        <v>23087728.76839542</v>
      </c>
      <c r="D3544" s="59">
        <v>2359185.8973581889</v>
      </c>
      <c r="E3544" s="77">
        <f t="shared" si="65"/>
        <v>49444247.956368268</v>
      </c>
    </row>
    <row r="3545" spans="1:5" x14ac:dyDescent="0.3">
      <c r="A3545" s="78">
        <v>3538</v>
      </c>
      <c r="B3545" s="58">
        <v>20191015.613690514</v>
      </c>
      <c r="C3545" s="59">
        <v>0</v>
      </c>
      <c r="D3545" s="59">
        <v>11392367.944500165</v>
      </c>
      <c r="E3545" s="77">
        <f t="shared" si="65"/>
        <v>31583383.558190681</v>
      </c>
    </row>
    <row r="3546" spans="1:5" x14ac:dyDescent="0.3">
      <c r="A3546" s="78">
        <v>3539</v>
      </c>
      <c r="B3546" s="58">
        <v>26980451.215651043</v>
      </c>
      <c r="C3546" s="59">
        <v>5569097.7591659501</v>
      </c>
      <c r="D3546" s="59">
        <v>8902632.681444969</v>
      </c>
      <c r="E3546" s="77">
        <f t="shared" si="65"/>
        <v>41452181.656261966</v>
      </c>
    </row>
    <row r="3547" spans="1:5" x14ac:dyDescent="0.3">
      <c r="A3547" s="78">
        <v>3540</v>
      </c>
      <c r="B3547" s="58">
        <v>1802301.8186186682</v>
      </c>
      <c r="C3547" s="59">
        <v>13874396.527320463</v>
      </c>
      <c r="D3547" s="59">
        <v>3977011.0481388811</v>
      </c>
      <c r="E3547" s="77">
        <f t="shared" si="65"/>
        <v>19653709.394078013</v>
      </c>
    </row>
    <row r="3548" spans="1:5" x14ac:dyDescent="0.3">
      <c r="A3548" s="78">
        <v>3541</v>
      </c>
      <c r="B3548" s="58">
        <v>7783576.7747227419</v>
      </c>
      <c r="C3548" s="59">
        <v>3809236.9281959725</v>
      </c>
      <c r="D3548" s="59">
        <v>229467.02467596068</v>
      </c>
      <c r="E3548" s="77">
        <f t="shared" si="65"/>
        <v>11822280.727594675</v>
      </c>
    </row>
    <row r="3549" spans="1:5" x14ac:dyDescent="0.3">
      <c r="A3549" s="78">
        <v>3542</v>
      </c>
      <c r="B3549" s="58">
        <v>1245796.145121905</v>
      </c>
      <c r="C3549" s="59">
        <v>7661491.2559587331</v>
      </c>
      <c r="D3549" s="59">
        <v>345732.91552456969</v>
      </c>
      <c r="E3549" s="77">
        <f t="shared" si="65"/>
        <v>9253020.3166052084</v>
      </c>
    </row>
    <row r="3550" spans="1:5" x14ac:dyDescent="0.3">
      <c r="A3550" s="78">
        <v>3543</v>
      </c>
      <c r="B3550" s="58">
        <v>4021757.5302876323</v>
      </c>
      <c r="C3550" s="59">
        <v>12807647.833881605</v>
      </c>
      <c r="D3550" s="59">
        <v>962915.17341854377</v>
      </c>
      <c r="E3550" s="77">
        <f t="shared" si="65"/>
        <v>17792320.537587781</v>
      </c>
    </row>
    <row r="3551" spans="1:5" x14ac:dyDescent="0.3">
      <c r="A3551" s="78">
        <v>3544</v>
      </c>
      <c r="B3551" s="58">
        <v>7279480.8181061465</v>
      </c>
      <c r="C3551" s="59">
        <v>15301367.238498824</v>
      </c>
      <c r="D3551" s="59">
        <v>1718916.861079081</v>
      </c>
      <c r="E3551" s="77">
        <f t="shared" si="65"/>
        <v>24299764.917684052</v>
      </c>
    </row>
    <row r="3552" spans="1:5" x14ac:dyDescent="0.3">
      <c r="A3552" s="78">
        <v>3545</v>
      </c>
      <c r="B3552" s="58">
        <v>18014140.115043841</v>
      </c>
      <c r="C3552" s="59">
        <v>5861993.4262405448</v>
      </c>
      <c r="D3552" s="59">
        <v>1914472.8609539298</v>
      </c>
      <c r="E3552" s="77">
        <f t="shared" si="65"/>
        <v>25790606.402238317</v>
      </c>
    </row>
    <row r="3553" spans="1:5" x14ac:dyDescent="0.3">
      <c r="A3553" s="78">
        <v>3546</v>
      </c>
      <c r="B3553" s="58">
        <v>7236054.2551535117</v>
      </c>
      <c r="C3553" s="59">
        <v>4375576.4608101556</v>
      </c>
      <c r="D3553" s="59">
        <v>402922.10710959946</v>
      </c>
      <c r="E3553" s="77">
        <f t="shared" si="65"/>
        <v>12014552.823073266</v>
      </c>
    </row>
    <row r="3554" spans="1:5" x14ac:dyDescent="0.3">
      <c r="A3554" s="78">
        <v>3547</v>
      </c>
      <c r="B3554" s="58">
        <v>2306572.074270824</v>
      </c>
      <c r="C3554" s="59">
        <v>4023141.5187316607</v>
      </c>
      <c r="D3554" s="59">
        <v>371642.83653047669</v>
      </c>
      <c r="E3554" s="77">
        <f t="shared" si="65"/>
        <v>6701356.4295329619</v>
      </c>
    </row>
    <row r="3555" spans="1:5" x14ac:dyDescent="0.3">
      <c r="A3555" s="78">
        <v>3548</v>
      </c>
      <c r="B3555" s="58">
        <v>8435148.9649043493</v>
      </c>
      <c r="C3555" s="59">
        <v>0</v>
      </c>
      <c r="D3555" s="59">
        <v>876407.04291994148</v>
      </c>
      <c r="E3555" s="77">
        <f t="shared" si="65"/>
        <v>9311556.0078242905</v>
      </c>
    </row>
    <row r="3556" spans="1:5" x14ac:dyDescent="0.3">
      <c r="A3556" s="78">
        <v>3549</v>
      </c>
      <c r="B3556" s="58">
        <v>4278438.9303331478</v>
      </c>
      <c r="C3556" s="59">
        <v>17808063.63315795</v>
      </c>
      <c r="D3556" s="59">
        <v>53456.566392939138</v>
      </c>
      <c r="E3556" s="77">
        <f t="shared" si="65"/>
        <v>22139959.129884038</v>
      </c>
    </row>
    <row r="3557" spans="1:5" x14ac:dyDescent="0.3">
      <c r="A3557" s="78">
        <v>3550</v>
      </c>
      <c r="B3557" s="58">
        <v>12869567.408756789</v>
      </c>
      <c r="C3557" s="59">
        <v>0</v>
      </c>
      <c r="D3557" s="59">
        <v>964460.84689524746</v>
      </c>
      <c r="E3557" s="77">
        <f t="shared" si="65"/>
        <v>13834028.255652037</v>
      </c>
    </row>
    <row r="3558" spans="1:5" x14ac:dyDescent="0.3">
      <c r="A3558" s="78">
        <v>3551</v>
      </c>
      <c r="B3558" s="58">
        <v>13652741.15633264</v>
      </c>
      <c r="C3558" s="59">
        <v>2638312.2506158175</v>
      </c>
      <c r="D3558" s="59">
        <v>1947373.6924691834</v>
      </c>
      <c r="E3558" s="77">
        <f t="shared" si="65"/>
        <v>18238427.099417642</v>
      </c>
    </row>
    <row r="3559" spans="1:5" x14ac:dyDescent="0.3">
      <c r="A3559" s="78">
        <v>3552</v>
      </c>
      <c r="B3559" s="58">
        <v>6563600.3093377147</v>
      </c>
      <c r="C3559" s="59">
        <v>25664872.4385534</v>
      </c>
      <c r="D3559" s="59">
        <v>2723993.9136984404</v>
      </c>
      <c r="E3559" s="77">
        <f t="shared" si="65"/>
        <v>34952466.661589555</v>
      </c>
    </row>
    <row r="3560" spans="1:5" x14ac:dyDescent="0.3">
      <c r="A3560" s="78">
        <v>3553</v>
      </c>
      <c r="B3560" s="58">
        <v>4624979.1714689396</v>
      </c>
      <c r="C3560" s="59">
        <v>13504851.84521798</v>
      </c>
      <c r="D3560" s="59">
        <v>622487.48867378419</v>
      </c>
      <c r="E3560" s="77">
        <f t="shared" si="65"/>
        <v>18752318.505360704</v>
      </c>
    </row>
    <row r="3561" spans="1:5" x14ac:dyDescent="0.3">
      <c r="A3561" s="78">
        <v>3554</v>
      </c>
      <c r="B3561" s="58">
        <v>4035199.7456102772</v>
      </c>
      <c r="C3561" s="59">
        <v>3200601.9362139604</v>
      </c>
      <c r="D3561" s="59">
        <v>4174566.5322536565</v>
      </c>
      <c r="E3561" s="77">
        <f t="shared" si="65"/>
        <v>11410368.214077894</v>
      </c>
    </row>
    <row r="3562" spans="1:5" x14ac:dyDescent="0.3">
      <c r="A3562" s="78">
        <v>3555</v>
      </c>
      <c r="B3562" s="58">
        <v>10562729.834723771</v>
      </c>
      <c r="C3562" s="59">
        <v>7776764.9418218974</v>
      </c>
      <c r="D3562" s="59">
        <v>1977380.5150310104</v>
      </c>
      <c r="E3562" s="77">
        <f t="shared" si="65"/>
        <v>20316875.291576676</v>
      </c>
    </row>
    <row r="3563" spans="1:5" x14ac:dyDescent="0.3">
      <c r="A3563" s="78">
        <v>3556</v>
      </c>
      <c r="B3563" s="58">
        <v>2335940.5540961144</v>
      </c>
      <c r="C3563" s="59">
        <v>10839348.513492312</v>
      </c>
      <c r="D3563" s="59">
        <v>1241047.808073815</v>
      </c>
      <c r="E3563" s="77">
        <f t="shared" si="65"/>
        <v>14416336.875662241</v>
      </c>
    </row>
    <row r="3564" spans="1:5" x14ac:dyDescent="0.3">
      <c r="A3564" s="78">
        <v>3557</v>
      </c>
      <c r="B3564" s="58">
        <v>4407985.0928822132</v>
      </c>
      <c r="C3564" s="59">
        <v>9746445.20442109</v>
      </c>
      <c r="D3564" s="59">
        <v>3702423.3782104552</v>
      </c>
      <c r="E3564" s="77">
        <f t="shared" si="65"/>
        <v>17856853.675513759</v>
      </c>
    </row>
    <row r="3565" spans="1:5" x14ac:dyDescent="0.3">
      <c r="A3565" s="78">
        <v>3558</v>
      </c>
      <c r="B3565" s="58">
        <v>9535730.9375808612</v>
      </c>
      <c r="C3565" s="59">
        <v>8986955.1886244286</v>
      </c>
      <c r="D3565" s="59">
        <v>1707055.4957453827</v>
      </c>
      <c r="E3565" s="77">
        <f t="shared" si="65"/>
        <v>20229741.621950671</v>
      </c>
    </row>
    <row r="3566" spans="1:5" x14ac:dyDescent="0.3">
      <c r="A3566" s="78">
        <v>3559</v>
      </c>
      <c r="B3566" s="58">
        <v>2353917.8600433692</v>
      </c>
      <c r="C3566" s="59">
        <v>3664513.4898158987</v>
      </c>
      <c r="D3566" s="59">
        <v>580753.34237798909</v>
      </c>
      <c r="E3566" s="77">
        <f t="shared" si="65"/>
        <v>6599184.6922372561</v>
      </c>
    </row>
    <row r="3567" spans="1:5" x14ac:dyDescent="0.3">
      <c r="A3567" s="78">
        <v>3560</v>
      </c>
      <c r="B3567" s="58">
        <v>6971879.731473322</v>
      </c>
      <c r="C3567" s="59">
        <v>1824727.540368967</v>
      </c>
      <c r="D3567" s="59">
        <v>0</v>
      </c>
      <c r="E3567" s="77">
        <f t="shared" si="65"/>
        <v>8796607.2718422897</v>
      </c>
    </row>
    <row r="3568" spans="1:5" x14ac:dyDescent="0.3">
      <c r="A3568" s="78">
        <v>3561</v>
      </c>
      <c r="B3568" s="58">
        <v>5896245.0242639584</v>
      </c>
      <c r="C3568" s="59">
        <v>0</v>
      </c>
      <c r="D3568" s="59">
        <v>1352565.3741281864</v>
      </c>
      <c r="E3568" s="77">
        <f t="shared" si="65"/>
        <v>7248810.3983921446</v>
      </c>
    </row>
    <row r="3569" spans="1:5" x14ac:dyDescent="0.3">
      <c r="A3569" s="78">
        <v>3562</v>
      </c>
      <c r="B3569" s="58">
        <v>4329791.8772126175</v>
      </c>
      <c r="C3569" s="59">
        <v>14095332.780192442</v>
      </c>
      <c r="D3569" s="59">
        <v>1301158.9921882122</v>
      </c>
      <c r="E3569" s="77">
        <f t="shared" si="65"/>
        <v>19726283.649593271</v>
      </c>
    </row>
    <row r="3570" spans="1:5" x14ac:dyDescent="0.3">
      <c r="A3570" s="78">
        <v>3563</v>
      </c>
      <c r="B3570" s="58">
        <v>20517816.619901411</v>
      </c>
      <c r="C3570" s="59">
        <v>5122387.4121653261</v>
      </c>
      <c r="D3570" s="59">
        <v>1292133.9159002556</v>
      </c>
      <c r="E3570" s="77">
        <f t="shared" si="65"/>
        <v>26932337.947966993</v>
      </c>
    </row>
    <row r="3571" spans="1:5" x14ac:dyDescent="0.3">
      <c r="A3571" s="78">
        <v>3564</v>
      </c>
      <c r="B3571" s="58">
        <v>3767719.895667607</v>
      </c>
      <c r="C3571" s="59">
        <v>0</v>
      </c>
      <c r="D3571" s="59">
        <v>4162948.7363148569</v>
      </c>
      <c r="E3571" s="77">
        <f t="shared" si="65"/>
        <v>7930668.6319824643</v>
      </c>
    </row>
    <row r="3572" spans="1:5" x14ac:dyDescent="0.3">
      <c r="A3572" s="78">
        <v>3565</v>
      </c>
      <c r="B3572" s="58">
        <v>4869344.9397956543</v>
      </c>
      <c r="C3572" s="59">
        <v>3842922.9787446773</v>
      </c>
      <c r="D3572" s="59">
        <v>0</v>
      </c>
      <c r="E3572" s="77">
        <f t="shared" si="65"/>
        <v>8712267.9185403325</v>
      </c>
    </row>
    <row r="3573" spans="1:5" x14ac:dyDescent="0.3">
      <c r="A3573" s="78">
        <v>3566</v>
      </c>
      <c r="B3573" s="58">
        <v>4257787.8251011632</v>
      </c>
      <c r="C3573" s="59">
        <v>413811.68149913184</v>
      </c>
      <c r="D3573" s="59">
        <v>1653027.9840699779</v>
      </c>
      <c r="E3573" s="77">
        <f t="shared" si="65"/>
        <v>6324627.4906702731</v>
      </c>
    </row>
    <row r="3574" spans="1:5" x14ac:dyDescent="0.3">
      <c r="A3574" s="78">
        <v>3567</v>
      </c>
      <c r="B3574" s="58">
        <v>12461388.399400357</v>
      </c>
      <c r="C3574" s="59">
        <v>110519.91873394206</v>
      </c>
      <c r="D3574" s="59">
        <v>0</v>
      </c>
      <c r="E3574" s="77">
        <f t="shared" si="65"/>
        <v>12571908.318134299</v>
      </c>
    </row>
    <row r="3575" spans="1:5" x14ac:dyDescent="0.3">
      <c r="A3575" s="78">
        <v>3568</v>
      </c>
      <c r="B3575" s="58">
        <v>10031421.576487331</v>
      </c>
      <c r="C3575" s="59">
        <v>18426078.2267102</v>
      </c>
      <c r="D3575" s="59">
        <v>500978.32216591761</v>
      </c>
      <c r="E3575" s="77">
        <f t="shared" si="65"/>
        <v>28958478.12536345</v>
      </c>
    </row>
    <row r="3576" spans="1:5" x14ac:dyDescent="0.3">
      <c r="A3576" s="78">
        <v>3569</v>
      </c>
      <c r="B3576" s="58">
        <v>9790255.0191739257</v>
      </c>
      <c r="C3576" s="59">
        <v>11582885.65151111</v>
      </c>
      <c r="D3576" s="59">
        <v>4184454.0875506271</v>
      </c>
      <c r="E3576" s="77">
        <f t="shared" si="65"/>
        <v>25557594.758235663</v>
      </c>
    </row>
    <row r="3577" spans="1:5" x14ac:dyDescent="0.3">
      <c r="A3577" s="78">
        <v>3570</v>
      </c>
      <c r="B3577" s="58">
        <v>2985742.4223613245</v>
      </c>
      <c r="C3577" s="59">
        <v>2419372.6170126731</v>
      </c>
      <c r="D3577" s="59">
        <v>12746410.571559316</v>
      </c>
      <c r="E3577" s="77">
        <f t="shared" si="65"/>
        <v>18151525.610933311</v>
      </c>
    </row>
    <row r="3578" spans="1:5" x14ac:dyDescent="0.3">
      <c r="A3578" s="78">
        <v>3571</v>
      </c>
      <c r="B3578" s="58">
        <v>4243186.7418744341</v>
      </c>
      <c r="C3578" s="59">
        <v>4811479.1717568077</v>
      </c>
      <c r="D3578" s="59">
        <v>397765.85482236109</v>
      </c>
      <c r="E3578" s="77">
        <f t="shared" si="65"/>
        <v>9452431.7684536036</v>
      </c>
    </row>
    <row r="3579" spans="1:5" x14ac:dyDescent="0.3">
      <c r="A3579" s="78">
        <v>3572</v>
      </c>
      <c r="B3579" s="58">
        <v>18824993.856153443</v>
      </c>
      <c r="C3579" s="59">
        <v>242226.86350184487</v>
      </c>
      <c r="D3579" s="59">
        <v>4410783.7217684044</v>
      </c>
      <c r="E3579" s="77">
        <f t="shared" si="65"/>
        <v>23478004.441423692</v>
      </c>
    </row>
    <row r="3580" spans="1:5" x14ac:dyDescent="0.3">
      <c r="A3580" s="78">
        <v>3573</v>
      </c>
      <c r="B3580" s="58">
        <v>7897476.7885729428</v>
      </c>
      <c r="C3580" s="59">
        <v>0</v>
      </c>
      <c r="D3580" s="59">
        <v>3180073.7657479951</v>
      </c>
      <c r="E3580" s="77">
        <f t="shared" si="65"/>
        <v>11077550.554320939</v>
      </c>
    </row>
    <row r="3581" spans="1:5" x14ac:dyDescent="0.3">
      <c r="A3581" s="78">
        <v>3574</v>
      </c>
      <c r="B3581" s="58">
        <v>9275829.832391005</v>
      </c>
      <c r="C3581" s="59">
        <v>10164195.274723208</v>
      </c>
      <c r="D3581" s="59">
        <v>1739046.7455168196</v>
      </c>
      <c r="E3581" s="77">
        <f t="shared" si="65"/>
        <v>21179071.852631029</v>
      </c>
    </row>
    <row r="3582" spans="1:5" x14ac:dyDescent="0.3">
      <c r="A3582" s="78">
        <v>3575</v>
      </c>
      <c r="B3582" s="58">
        <v>35602235.378437892</v>
      </c>
      <c r="C3582" s="59">
        <v>0</v>
      </c>
      <c r="D3582" s="59">
        <v>1848511.0778399645</v>
      </c>
      <c r="E3582" s="77">
        <f t="shared" si="65"/>
        <v>37450746.456277855</v>
      </c>
    </row>
    <row r="3583" spans="1:5" x14ac:dyDescent="0.3">
      <c r="A3583" s="78">
        <v>3576</v>
      </c>
      <c r="B3583" s="58">
        <v>31449827.778357651</v>
      </c>
      <c r="C3583" s="59">
        <v>3432165.2211547205</v>
      </c>
      <c r="D3583" s="59">
        <v>789608.0192099628</v>
      </c>
      <c r="E3583" s="77">
        <f t="shared" si="65"/>
        <v>35671601.01872234</v>
      </c>
    </row>
    <row r="3584" spans="1:5" x14ac:dyDescent="0.3">
      <c r="A3584" s="78">
        <v>3577</v>
      </c>
      <c r="B3584" s="58">
        <v>18761321.875837423</v>
      </c>
      <c r="C3584" s="59">
        <v>5933290.5940416874</v>
      </c>
      <c r="D3584" s="59">
        <v>514832.83666968771</v>
      </c>
      <c r="E3584" s="77">
        <f t="shared" si="65"/>
        <v>25209445.306548797</v>
      </c>
    </row>
    <row r="3585" spans="1:5" x14ac:dyDescent="0.3">
      <c r="A3585" s="78">
        <v>3578</v>
      </c>
      <c r="B3585" s="58">
        <v>22327403.167794101</v>
      </c>
      <c r="C3585" s="59">
        <v>5887606.9217779208</v>
      </c>
      <c r="D3585" s="59">
        <v>163835.09833177985</v>
      </c>
      <c r="E3585" s="77">
        <f t="shared" si="65"/>
        <v>28378845.187903799</v>
      </c>
    </row>
    <row r="3586" spans="1:5" x14ac:dyDescent="0.3">
      <c r="A3586" s="78">
        <v>3579</v>
      </c>
      <c r="B3586" s="58">
        <v>451652.28205184347</v>
      </c>
      <c r="C3586" s="59">
        <v>3185301.2102938667</v>
      </c>
      <c r="D3586" s="59">
        <v>0</v>
      </c>
      <c r="E3586" s="77">
        <f t="shared" si="65"/>
        <v>3636953.4923457103</v>
      </c>
    </row>
    <row r="3587" spans="1:5" x14ac:dyDescent="0.3">
      <c r="A3587" s="78">
        <v>3580</v>
      </c>
      <c r="B3587" s="58">
        <v>6406297.2097578906</v>
      </c>
      <c r="C3587" s="59">
        <v>1934502.7260209168</v>
      </c>
      <c r="D3587" s="59">
        <v>226415.84314171039</v>
      </c>
      <c r="E3587" s="77">
        <f t="shared" si="65"/>
        <v>8567215.7789205182</v>
      </c>
    </row>
    <row r="3588" spans="1:5" x14ac:dyDescent="0.3">
      <c r="A3588" s="78">
        <v>3581</v>
      </c>
      <c r="B3588" s="58">
        <v>4222762.2570917755</v>
      </c>
      <c r="C3588" s="59">
        <v>17002757.365646508</v>
      </c>
      <c r="D3588" s="59">
        <v>0</v>
      </c>
      <c r="E3588" s="77">
        <f t="shared" si="65"/>
        <v>21225519.622738283</v>
      </c>
    </row>
    <row r="3589" spans="1:5" x14ac:dyDescent="0.3">
      <c r="A3589" s="78">
        <v>3582</v>
      </c>
      <c r="B3589" s="58">
        <v>4583537.4006932732</v>
      </c>
      <c r="C3589" s="59">
        <v>4474233.0849929005</v>
      </c>
      <c r="D3589" s="59">
        <v>192411.58114636168</v>
      </c>
      <c r="E3589" s="77">
        <f t="shared" si="65"/>
        <v>9250182.066832535</v>
      </c>
    </row>
    <row r="3590" spans="1:5" x14ac:dyDescent="0.3">
      <c r="A3590" s="78">
        <v>3583</v>
      </c>
      <c r="B3590" s="58">
        <v>2837966.8662356595</v>
      </c>
      <c r="C3590" s="59">
        <v>5870177.5175021393</v>
      </c>
      <c r="D3590" s="59">
        <v>0</v>
      </c>
      <c r="E3590" s="77">
        <f t="shared" si="65"/>
        <v>8708144.3837377988</v>
      </c>
    </row>
    <row r="3591" spans="1:5" x14ac:dyDescent="0.3">
      <c r="A3591" s="78">
        <v>3584</v>
      </c>
      <c r="B3591" s="58">
        <v>18785065.177095424</v>
      </c>
      <c r="C3591" s="59">
        <v>2327201.6571442308</v>
      </c>
      <c r="D3591" s="59">
        <v>793710.3590717332</v>
      </c>
      <c r="E3591" s="77">
        <f t="shared" si="65"/>
        <v>21905977.193311386</v>
      </c>
    </row>
    <row r="3592" spans="1:5" x14ac:dyDescent="0.3">
      <c r="A3592" s="78">
        <v>3585</v>
      </c>
      <c r="B3592" s="58">
        <v>11833273.25929868</v>
      </c>
      <c r="C3592" s="59">
        <v>0</v>
      </c>
      <c r="D3592" s="59">
        <v>1436621.438431788</v>
      </c>
      <c r="E3592" s="77">
        <f t="shared" si="65"/>
        <v>13269894.697730469</v>
      </c>
    </row>
    <row r="3593" spans="1:5" x14ac:dyDescent="0.3">
      <c r="A3593" s="78">
        <v>3586</v>
      </c>
      <c r="B3593" s="58">
        <v>9101383.5812639743</v>
      </c>
      <c r="C3593" s="59">
        <v>14823197.212145269</v>
      </c>
      <c r="D3593" s="59">
        <v>271400.39004773251</v>
      </c>
      <c r="E3593" s="77">
        <f t="shared" ref="E3593:E3656" si="66">SUM(B3593:D3593)</f>
        <v>24195981.183456976</v>
      </c>
    </row>
    <row r="3594" spans="1:5" x14ac:dyDescent="0.3">
      <c r="A3594" s="78">
        <v>3587</v>
      </c>
      <c r="B3594" s="58">
        <v>7851228.6833682265</v>
      </c>
      <c r="C3594" s="59">
        <v>0</v>
      </c>
      <c r="D3594" s="59">
        <v>11499197.682877662</v>
      </c>
      <c r="E3594" s="77">
        <f t="shared" si="66"/>
        <v>19350426.366245888</v>
      </c>
    </row>
    <row r="3595" spans="1:5" x14ac:dyDescent="0.3">
      <c r="A3595" s="78">
        <v>3588</v>
      </c>
      <c r="B3595" s="58">
        <v>2033793.9731572734</v>
      </c>
      <c r="C3595" s="59">
        <v>0</v>
      </c>
      <c r="D3595" s="59">
        <v>4014771.8588985074</v>
      </c>
      <c r="E3595" s="77">
        <f t="shared" si="66"/>
        <v>6048565.832055781</v>
      </c>
    </row>
    <row r="3596" spans="1:5" x14ac:dyDescent="0.3">
      <c r="A3596" s="78">
        <v>3589</v>
      </c>
      <c r="B3596" s="58">
        <v>341768.94738712977</v>
      </c>
      <c r="C3596" s="59">
        <v>1556127.0422072406</v>
      </c>
      <c r="D3596" s="59">
        <v>500623.24591033388</v>
      </c>
      <c r="E3596" s="77">
        <f t="shared" si="66"/>
        <v>2398519.2355047041</v>
      </c>
    </row>
    <row r="3597" spans="1:5" x14ac:dyDescent="0.3">
      <c r="A3597" s="78">
        <v>3590</v>
      </c>
      <c r="B3597" s="58">
        <v>8559593.0328222681</v>
      </c>
      <c r="C3597" s="59">
        <v>21646967.314821787</v>
      </c>
      <c r="D3597" s="59">
        <v>82948.865984676129</v>
      </c>
      <c r="E3597" s="77">
        <f t="shared" si="66"/>
        <v>30289509.213628728</v>
      </c>
    </row>
    <row r="3598" spans="1:5" x14ac:dyDescent="0.3">
      <c r="A3598" s="78">
        <v>3591</v>
      </c>
      <c r="B3598" s="58">
        <v>5536866.9914950235</v>
      </c>
      <c r="C3598" s="59">
        <v>8205666.6326909028</v>
      </c>
      <c r="D3598" s="59">
        <v>16935712.857074931</v>
      </c>
      <c r="E3598" s="77">
        <f t="shared" si="66"/>
        <v>30678246.481260858</v>
      </c>
    </row>
    <row r="3599" spans="1:5" x14ac:dyDescent="0.3">
      <c r="A3599" s="78">
        <v>3592</v>
      </c>
      <c r="B3599" s="58">
        <v>2529202.6876999117</v>
      </c>
      <c r="C3599" s="59">
        <v>0</v>
      </c>
      <c r="D3599" s="59">
        <v>39040.549189609119</v>
      </c>
      <c r="E3599" s="77">
        <f t="shared" si="66"/>
        <v>2568243.2368895207</v>
      </c>
    </row>
    <row r="3600" spans="1:5" x14ac:dyDescent="0.3">
      <c r="A3600" s="78">
        <v>3593</v>
      </c>
      <c r="B3600" s="58">
        <v>8422191.2830918524</v>
      </c>
      <c r="C3600" s="59">
        <v>0</v>
      </c>
      <c r="D3600" s="59">
        <v>380925.77221764228</v>
      </c>
      <c r="E3600" s="77">
        <f t="shared" si="66"/>
        <v>8803117.055309495</v>
      </c>
    </row>
    <row r="3601" spans="1:5" x14ac:dyDescent="0.3">
      <c r="A3601" s="78">
        <v>3594</v>
      </c>
      <c r="B3601" s="58">
        <v>706730.15920398943</v>
      </c>
      <c r="C3601" s="59">
        <v>0</v>
      </c>
      <c r="D3601" s="59">
        <v>0</v>
      </c>
      <c r="E3601" s="77">
        <f t="shared" si="66"/>
        <v>706730.15920398943</v>
      </c>
    </row>
    <row r="3602" spans="1:5" x14ac:dyDescent="0.3">
      <c r="A3602" s="78">
        <v>3595</v>
      </c>
      <c r="B3602" s="58">
        <v>6016755.147334449</v>
      </c>
      <c r="C3602" s="59">
        <v>17794094.049457509</v>
      </c>
      <c r="D3602" s="59">
        <v>477131.53727645474</v>
      </c>
      <c r="E3602" s="77">
        <f t="shared" si="66"/>
        <v>24287980.734068412</v>
      </c>
    </row>
    <row r="3603" spans="1:5" x14ac:dyDescent="0.3">
      <c r="A3603" s="78">
        <v>3596</v>
      </c>
      <c r="B3603" s="58">
        <v>4286296.8146691741</v>
      </c>
      <c r="C3603" s="59">
        <v>17092293.591172207</v>
      </c>
      <c r="D3603" s="59">
        <v>18581522.749965664</v>
      </c>
      <c r="E3603" s="77">
        <f t="shared" si="66"/>
        <v>39960113.155807048</v>
      </c>
    </row>
    <row r="3604" spans="1:5" x14ac:dyDescent="0.3">
      <c r="A3604" s="78">
        <v>3597</v>
      </c>
      <c r="B3604" s="58">
        <v>3851968.1417402537</v>
      </c>
      <c r="C3604" s="59">
        <v>10846945.964224296</v>
      </c>
      <c r="D3604" s="59">
        <v>768880.20687728666</v>
      </c>
      <c r="E3604" s="77">
        <f t="shared" si="66"/>
        <v>15467794.312841836</v>
      </c>
    </row>
    <row r="3605" spans="1:5" x14ac:dyDescent="0.3">
      <c r="A3605" s="78">
        <v>3598</v>
      </c>
      <c r="B3605" s="58">
        <v>13856648.892467994</v>
      </c>
      <c r="C3605" s="59">
        <v>4365881.1991874371</v>
      </c>
      <c r="D3605" s="59">
        <v>3572772.2027410152</v>
      </c>
      <c r="E3605" s="77">
        <f t="shared" si="66"/>
        <v>21795302.294396449</v>
      </c>
    </row>
    <row r="3606" spans="1:5" x14ac:dyDescent="0.3">
      <c r="A3606" s="78">
        <v>3599</v>
      </c>
      <c r="B3606" s="58">
        <v>14034917.474814918</v>
      </c>
      <c r="C3606" s="59">
        <v>6982836.0677882535</v>
      </c>
      <c r="D3606" s="59">
        <v>1078549.5124209221</v>
      </c>
      <c r="E3606" s="77">
        <f t="shared" si="66"/>
        <v>22096303.055024095</v>
      </c>
    </row>
    <row r="3607" spans="1:5" x14ac:dyDescent="0.3">
      <c r="A3607" s="78">
        <v>3600</v>
      </c>
      <c r="B3607" s="58">
        <v>2326388.0903299078</v>
      </c>
      <c r="C3607" s="59">
        <v>5095950.5619268632</v>
      </c>
      <c r="D3607" s="59">
        <v>168650.49289113807</v>
      </c>
      <c r="E3607" s="77">
        <f t="shared" si="66"/>
        <v>7590989.1451479094</v>
      </c>
    </row>
    <row r="3608" spans="1:5" x14ac:dyDescent="0.3">
      <c r="A3608" s="78">
        <v>3601</v>
      </c>
      <c r="B3608" s="58">
        <v>10165299.111680092</v>
      </c>
      <c r="C3608" s="59">
        <v>2118311.7975710635</v>
      </c>
      <c r="D3608" s="59">
        <v>73239.683075943234</v>
      </c>
      <c r="E3608" s="77">
        <f t="shared" si="66"/>
        <v>12356850.592327099</v>
      </c>
    </row>
    <row r="3609" spans="1:5" x14ac:dyDescent="0.3">
      <c r="A3609" s="78">
        <v>3602</v>
      </c>
      <c r="B3609" s="58">
        <v>1538405.0562402632</v>
      </c>
      <c r="C3609" s="59">
        <v>12490531.976502106</v>
      </c>
      <c r="D3609" s="59">
        <v>299874.81415143429</v>
      </c>
      <c r="E3609" s="77">
        <f t="shared" si="66"/>
        <v>14328811.846893802</v>
      </c>
    </row>
    <row r="3610" spans="1:5" x14ac:dyDescent="0.3">
      <c r="A3610" s="78">
        <v>3603</v>
      </c>
      <c r="B3610" s="58">
        <v>12051020.726704946</v>
      </c>
      <c r="C3610" s="59">
        <v>0</v>
      </c>
      <c r="D3610" s="59">
        <v>1116904.9268349279</v>
      </c>
      <c r="E3610" s="77">
        <f t="shared" si="66"/>
        <v>13167925.653539874</v>
      </c>
    </row>
    <row r="3611" spans="1:5" x14ac:dyDescent="0.3">
      <c r="A3611" s="78">
        <v>3604</v>
      </c>
      <c r="B3611" s="58">
        <v>4768872.5563189741</v>
      </c>
      <c r="C3611" s="59">
        <v>16897126.752041433</v>
      </c>
      <c r="D3611" s="59">
        <v>1933695.7688662056</v>
      </c>
      <c r="E3611" s="77">
        <f t="shared" si="66"/>
        <v>23599695.077226609</v>
      </c>
    </row>
    <row r="3612" spans="1:5" x14ac:dyDescent="0.3">
      <c r="A3612" s="78">
        <v>3605</v>
      </c>
      <c r="B3612" s="58">
        <v>3669950.4255659017</v>
      </c>
      <c r="C3612" s="59">
        <v>2423573.994923708</v>
      </c>
      <c r="D3612" s="59">
        <v>366877.42402752349</v>
      </c>
      <c r="E3612" s="77">
        <f t="shared" si="66"/>
        <v>6460401.8445171323</v>
      </c>
    </row>
    <row r="3613" spans="1:5" x14ac:dyDescent="0.3">
      <c r="A3613" s="78">
        <v>3606</v>
      </c>
      <c r="B3613" s="58">
        <v>5349119.5104718953</v>
      </c>
      <c r="C3613" s="59">
        <v>10013378.429404998</v>
      </c>
      <c r="D3613" s="59">
        <v>0</v>
      </c>
      <c r="E3613" s="77">
        <f t="shared" si="66"/>
        <v>15362497.939876894</v>
      </c>
    </row>
    <row r="3614" spans="1:5" x14ac:dyDescent="0.3">
      <c r="A3614" s="78">
        <v>3607</v>
      </c>
      <c r="B3614" s="58">
        <v>14599109.982824016</v>
      </c>
      <c r="C3614" s="59">
        <v>4705452.5671147993</v>
      </c>
      <c r="D3614" s="59">
        <v>285198.90610727551</v>
      </c>
      <c r="E3614" s="77">
        <f t="shared" si="66"/>
        <v>19589761.456046093</v>
      </c>
    </row>
    <row r="3615" spans="1:5" x14ac:dyDescent="0.3">
      <c r="A3615" s="78">
        <v>3608</v>
      </c>
      <c r="B3615" s="58">
        <v>10102682.270415245</v>
      </c>
      <c r="C3615" s="59">
        <v>3475397.7239655438</v>
      </c>
      <c r="D3615" s="59">
        <v>0</v>
      </c>
      <c r="E3615" s="77">
        <f t="shared" si="66"/>
        <v>13578079.994380789</v>
      </c>
    </row>
    <row r="3616" spans="1:5" x14ac:dyDescent="0.3">
      <c r="A3616" s="78">
        <v>3609</v>
      </c>
      <c r="B3616" s="58">
        <v>10427384.547985511</v>
      </c>
      <c r="C3616" s="59">
        <v>2696323.4009531792</v>
      </c>
      <c r="D3616" s="59">
        <v>43736.731351866933</v>
      </c>
      <c r="E3616" s="77">
        <f t="shared" si="66"/>
        <v>13167444.680290557</v>
      </c>
    </row>
    <row r="3617" spans="1:5" x14ac:dyDescent="0.3">
      <c r="A3617" s="78">
        <v>3610</v>
      </c>
      <c r="B3617" s="58">
        <v>15346954.377906125</v>
      </c>
      <c r="C3617" s="59">
        <v>0</v>
      </c>
      <c r="D3617" s="59">
        <v>146579.50758422419</v>
      </c>
      <c r="E3617" s="77">
        <f t="shared" si="66"/>
        <v>15493533.885490349</v>
      </c>
    </row>
    <row r="3618" spans="1:5" x14ac:dyDescent="0.3">
      <c r="A3618" s="78">
        <v>3611</v>
      </c>
      <c r="B3618" s="58">
        <v>5673547.4364771601</v>
      </c>
      <c r="C3618" s="59">
        <v>5323283.878898669</v>
      </c>
      <c r="D3618" s="59">
        <v>944982.72213218326</v>
      </c>
      <c r="E3618" s="77">
        <f t="shared" si="66"/>
        <v>11941814.037508013</v>
      </c>
    </row>
    <row r="3619" spans="1:5" x14ac:dyDescent="0.3">
      <c r="A3619" s="78">
        <v>3612</v>
      </c>
      <c r="B3619" s="58">
        <v>8407618.899753388</v>
      </c>
      <c r="C3619" s="59">
        <v>1423256.566014251</v>
      </c>
      <c r="D3619" s="59">
        <v>14765119.802922461</v>
      </c>
      <c r="E3619" s="77">
        <f t="shared" si="66"/>
        <v>24595995.268690102</v>
      </c>
    </row>
    <row r="3620" spans="1:5" x14ac:dyDescent="0.3">
      <c r="A3620" s="78">
        <v>3613</v>
      </c>
      <c r="B3620" s="58">
        <v>7035784.9820470028</v>
      </c>
      <c r="C3620" s="59">
        <v>10453340.914607516</v>
      </c>
      <c r="D3620" s="59">
        <v>6165656.7173327599</v>
      </c>
      <c r="E3620" s="77">
        <f t="shared" si="66"/>
        <v>23654782.613987274</v>
      </c>
    </row>
    <row r="3621" spans="1:5" x14ac:dyDescent="0.3">
      <c r="A3621" s="78">
        <v>3614</v>
      </c>
      <c r="B3621" s="58">
        <v>9024254.0008696318</v>
      </c>
      <c r="C3621" s="59">
        <v>15060875.031378362</v>
      </c>
      <c r="D3621" s="59">
        <v>1585010.0506433533</v>
      </c>
      <c r="E3621" s="77">
        <f t="shared" si="66"/>
        <v>25670139.082891349</v>
      </c>
    </row>
    <row r="3622" spans="1:5" x14ac:dyDescent="0.3">
      <c r="A3622" s="78">
        <v>3615</v>
      </c>
      <c r="B3622" s="58">
        <v>17420641.352158032</v>
      </c>
      <c r="C3622" s="59">
        <v>3466573.1865813024</v>
      </c>
      <c r="D3622" s="59">
        <v>4651323.2080794033</v>
      </c>
      <c r="E3622" s="77">
        <f t="shared" si="66"/>
        <v>25538537.746818736</v>
      </c>
    </row>
    <row r="3623" spans="1:5" x14ac:dyDescent="0.3">
      <c r="A3623" s="78">
        <v>3616</v>
      </c>
      <c r="B3623" s="58">
        <v>4988476.9636164699</v>
      </c>
      <c r="C3623" s="59">
        <v>26528972.729532864</v>
      </c>
      <c r="D3623" s="59">
        <v>2067936.0009718582</v>
      </c>
      <c r="E3623" s="77">
        <f t="shared" si="66"/>
        <v>33585385.694121197</v>
      </c>
    </row>
    <row r="3624" spans="1:5" x14ac:dyDescent="0.3">
      <c r="A3624" s="78">
        <v>3617</v>
      </c>
      <c r="B3624" s="58">
        <v>5767402.9558721334</v>
      </c>
      <c r="C3624" s="59">
        <v>0</v>
      </c>
      <c r="D3624" s="59">
        <v>2476752.6801773589</v>
      </c>
      <c r="E3624" s="77">
        <f t="shared" si="66"/>
        <v>8244155.6360494923</v>
      </c>
    </row>
    <row r="3625" spans="1:5" x14ac:dyDescent="0.3">
      <c r="A3625" s="78">
        <v>3618</v>
      </c>
      <c r="B3625" s="58">
        <v>3267696.7840323672</v>
      </c>
      <c r="C3625" s="59">
        <v>7193426.3912350303</v>
      </c>
      <c r="D3625" s="59">
        <v>2864549.5958977533</v>
      </c>
      <c r="E3625" s="77">
        <f t="shared" si="66"/>
        <v>13325672.771165151</v>
      </c>
    </row>
    <row r="3626" spans="1:5" x14ac:dyDescent="0.3">
      <c r="A3626" s="78">
        <v>3619</v>
      </c>
      <c r="B3626" s="58">
        <v>2249925.6588048255</v>
      </c>
      <c r="C3626" s="59">
        <v>3771021.9241882595</v>
      </c>
      <c r="D3626" s="59">
        <v>6781251.0698512923</v>
      </c>
      <c r="E3626" s="77">
        <f t="shared" si="66"/>
        <v>12802198.652844377</v>
      </c>
    </row>
    <row r="3627" spans="1:5" x14ac:dyDescent="0.3">
      <c r="A3627" s="78">
        <v>3620</v>
      </c>
      <c r="B3627" s="58">
        <v>18058630.972988021</v>
      </c>
      <c r="C3627" s="59">
        <v>8986980.7778442763</v>
      </c>
      <c r="D3627" s="59">
        <v>0</v>
      </c>
      <c r="E3627" s="77">
        <f t="shared" si="66"/>
        <v>27045611.750832297</v>
      </c>
    </row>
    <row r="3628" spans="1:5" x14ac:dyDescent="0.3">
      <c r="A3628" s="78">
        <v>3621</v>
      </c>
      <c r="B3628" s="58">
        <v>3632616.1161485445</v>
      </c>
      <c r="C3628" s="59">
        <v>22094603.749188162</v>
      </c>
      <c r="D3628" s="59">
        <v>0</v>
      </c>
      <c r="E3628" s="77">
        <f t="shared" si="66"/>
        <v>25727219.865336709</v>
      </c>
    </row>
    <row r="3629" spans="1:5" x14ac:dyDescent="0.3">
      <c r="A3629" s="78">
        <v>3622</v>
      </c>
      <c r="B3629" s="58">
        <v>15665828.196592856</v>
      </c>
      <c r="C3629" s="59">
        <v>12535938.839369249</v>
      </c>
      <c r="D3629" s="59">
        <v>985707.24428227264</v>
      </c>
      <c r="E3629" s="77">
        <f t="shared" si="66"/>
        <v>29187474.280244377</v>
      </c>
    </row>
    <row r="3630" spans="1:5" x14ac:dyDescent="0.3">
      <c r="A3630" s="78">
        <v>3623</v>
      </c>
      <c r="B3630" s="58">
        <v>4888134.3505521705</v>
      </c>
      <c r="C3630" s="59">
        <v>20548636.901474729</v>
      </c>
      <c r="D3630" s="59">
        <v>0</v>
      </c>
      <c r="E3630" s="77">
        <f t="shared" si="66"/>
        <v>25436771.252026901</v>
      </c>
    </row>
    <row r="3631" spans="1:5" x14ac:dyDescent="0.3">
      <c r="A3631" s="78">
        <v>3624</v>
      </c>
      <c r="B3631" s="58">
        <v>7261021.3741689427</v>
      </c>
      <c r="C3631" s="59">
        <v>11941931.205756191</v>
      </c>
      <c r="D3631" s="59">
        <v>0</v>
      </c>
      <c r="E3631" s="77">
        <f t="shared" si="66"/>
        <v>19202952.579925135</v>
      </c>
    </row>
    <row r="3632" spans="1:5" x14ac:dyDescent="0.3">
      <c r="A3632" s="78">
        <v>3625</v>
      </c>
      <c r="B3632" s="58">
        <v>3638930.8875109083</v>
      </c>
      <c r="C3632" s="59">
        <v>2760304.062804386</v>
      </c>
      <c r="D3632" s="59">
        <v>42993.026343874255</v>
      </c>
      <c r="E3632" s="77">
        <f t="shared" si="66"/>
        <v>6442227.9766591694</v>
      </c>
    </row>
    <row r="3633" spans="1:5" x14ac:dyDescent="0.3">
      <c r="A3633" s="78">
        <v>3626</v>
      </c>
      <c r="B3633" s="58">
        <v>6584463.7770429766</v>
      </c>
      <c r="C3633" s="59">
        <v>0</v>
      </c>
      <c r="D3633" s="59">
        <v>1427079.0469708885</v>
      </c>
      <c r="E3633" s="77">
        <f t="shared" si="66"/>
        <v>8011542.8240138646</v>
      </c>
    </row>
    <row r="3634" spans="1:5" x14ac:dyDescent="0.3">
      <c r="A3634" s="78">
        <v>3627</v>
      </c>
      <c r="B3634" s="58">
        <v>12620227.97039385</v>
      </c>
      <c r="C3634" s="59">
        <v>25144112.589280598</v>
      </c>
      <c r="D3634" s="59">
        <v>954299.18863629666</v>
      </c>
      <c r="E3634" s="77">
        <f t="shared" si="66"/>
        <v>38718639.748310745</v>
      </c>
    </row>
    <row r="3635" spans="1:5" x14ac:dyDescent="0.3">
      <c r="A3635" s="78">
        <v>3628</v>
      </c>
      <c r="B3635" s="58">
        <v>7438688.7484659292</v>
      </c>
      <c r="C3635" s="59">
        <v>5146376.6580459634</v>
      </c>
      <c r="D3635" s="59">
        <v>8344921.3569865823</v>
      </c>
      <c r="E3635" s="77">
        <f t="shared" si="66"/>
        <v>20929986.763498474</v>
      </c>
    </row>
    <row r="3636" spans="1:5" x14ac:dyDescent="0.3">
      <c r="A3636" s="78">
        <v>3629</v>
      </c>
      <c r="B3636" s="58">
        <v>14407958.1249143</v>
      </c>
      <c r="C3636" s="59">
        <v>6407501.1877691206</v>
      </c>
      <c r="D3636" s="59">
        <v>703809.28236059204</v>
      </c>
      <c r="E3636" s="77">
        <f t="shared" si="66"/>
        <v>21519268.595044009</v>
      </c>
    </row>
    <row r="3637" spans="1:5" x14ac:dyDescent="0.3">
      <c r="A3637" s="78">
        <v>3630</v>
      </c>
      <c r="B3637" s="58">
        <v>15527716.670569791</v>
      </c>
      <c r="C3637" s="59">
        <v>3378578.9439907949</v>
      </c>
      <c r="D3637" s="59">
        <v>0</v>
      </c>
      <c r="E3637" s="77">
        <f t="shared" si="66"/>
        <v>18906295.614560585</v>
      </c>
    </row>
    <row r="3638" spans="1:5" x14ac:dyDescent="0.3">
      <c r="A3638" s="78">
        <v>3631</v>
      </c>
      <c r="B3638" s="58">
        <v>9684674.2260953393</v>
      </c>
      <c r="C3638" s="59">
        <v>0</v>
      </c>
      <c r="D3638" s="59">
        <v>541688.93200562429</v>
      </c>
      <c r="E3638" s="77">
        <f t="shared" si="66"/>
        <v>10226363.158100963</v>
      </c>
    </row>
    <row r="3639" spans="1:5" x14ac:dyDescent="0.3">
      <c r="A3639" s="78">
        <v>3632</v>
      </c>
      <c r="B3639" s="58">
        <v>4052124.870551507</v>
      </c>
      <c r="C3639" s="59">
        <v>7828382.0636383612</v>
      </c>
      <c r="D3639" s="59">
        <v>457187.05671343132</v>
      </c>
      <c r="E3639" s="77">
        <f t="shared" si="66"/>
        <v>12337693.990903299</v>
      </c>
    </row>
    <row r="3640" spans="1:5" x14ac:dyDescent="0.3">
      <c r="A3640" s="78">
        <v>3633</v>
      </c>
      <c r="B3640" s="58">
        <v>2640369.2674602629</v>
      </c>
      <c r="C3640" s="59">
        <v>3764023.8185496498</v>
      </c>
      <c r="D3640" s="59">
        <v>464204.04426988796</v>
      </c>
      <c r="E3640" s="77">
        <f t="shared" si="66"/>
        <v>6868597.1302797999</v>
      </c>
    </row>
    <row r="3641" spans="1:5" x14ac:dyDescent="0.3">
      <c r="A3641" s="78">
        <v>3634</v>
      </c>
      <c r="B3641" s="58">
        <v>12409437.26184332</v>
      </c>
      <c r="C3641" s="59">
        <v>24583335.698419683</v>
      </c>
      <c r="D3641" s="59">
        <v>284107.55024001078</v>
      </c>
      <c r="E3641" s="77">
        <f t="shared" si="66"/>
        <v>37276880.510503009</v>
      </c>
    </row>
    <row r="3642" spans="1:5" x14ac:dyDescent="0.3">
      <c r="A3642" s="78">
        <v>3635</v>
      </c>
      <c r="B3642" s="58">
        <v>11478229.390382765</v>
      </c>
      <c r="C3642" s="59">
        <v>3127535.8304749597</v>
      </c>
      <c r="D3642" s="59">
        <v>0</v>
      </c>
      <c r="E3642" s="77">
        <f t="shared" si="66"/>
        <v>14605765.220857725</v>
      </c>
    </row>
    <row r="3643" spans="1:5" x14ac:dyDescent="0.3">
      <c r="A3643" s="78">
        <v>3636</v>
      </c>
      <c r="B3643" s="58">
        <v>12704814.406970527</v>
      </c>
      <c r="C3643" s="59">
        <v>4322952.9797779107</v>
      </c>
      <c r="D3643" s="59">
        <v>6998616.4183317795</v>
      </c>
      <c r="E3643" s="77">
        <f t="shared" si="66"/>
        <v>24026383.805080216</v>
      </c>
    </row>
    <row r="3644" spans="1:5" x14ac:dyDescent="0.3">
      <c r="A3644" s="78">
        <v>3637</v>
      </c>
      <c r="B3644" s="58">
        <v>4350731.8764867764</v>
      </c>
      <c r="C3644" s="59">
        <v>10181536.55043406</v>
      </c>
      <c r="D3644" s="59">
        <v>576720.92367575795</v>
      </c>
      <c r="E3644" s="77">
        <f t="shared" si="66"/>
        <v>15108989.350596596</v>
      </c>
    </row>
    <row r="3645" spans="1:5" x14ac:dyDescent="0.3">
      <c r="A3645" s="78">
        <v>3638</v>
      </c>
      <c r="B3645" s="58">
        <v>5707410.0172083061</v>
      </c>
      <c r="C3645" s="59">
        <v>4367503.8282238236</v>
      </c>
      <c r="D3645" s="59">
        <v>1993754.6638784728</v>
      </c>
      <c r="E3645" s="77">
        <f t="shared" si="66"/>
        <v>12068668.509310601</v>
      </c>
    </row>
    <row r="3646" spans="1:5" x14ac:dyDescent="0.3">
      <c r="A3646" s="78">
        <v>3639</v>
      </c>
      <c r="B3646" s="58">
        <v>9588174.404384993</v>
      </c>
      <c r="C3646" s="59">
        <v>0</v>
      </c>
      <c r="D3646" s="59">
        <v>3007169.1763761216</v>
      </c>
      <c r="E3646" s="77">
        <f t="shared" si="66"/>
        <v>12595343.580761114</v>
      </c>
    </row>
    <row r="3647" spans="1:5" x14ac:dyDescent="0.3">
      <c r="A3647" s="78">
        <v>3640</v>
      </c>
      <c r="B3647" s="58">
        <v>4905477.2649382399</v>
      </c>
      <c r="C3647" s="59">
        <v>3149395.6608452881</v>
      </c>
      <c r="D3647" s="59">
        <v>105090.58840482539</v>
      </c>
      <c r="E3647" s="77">
        <f t="shared" si="66"/>
        <v>8159963.514188353</v>
      </c>
    </row>
    <row r="3648" spans="1:5" x14ac:dyDescent="0.3">
      <c r="A3648" s="78">
        <v>3641</v>
      </c>
      <c r="B3648" s="58">
        <v>1995059.491323658</v>
      </c>
      <c r="C3648" s="59">
        <v>2893092.009176732</v>
      </c>
      <c r="D3648" s="59">
        <v>67574.815332186874</v>
      </c>
      <c r="E3648" s="77">
        <f t="shared" si="66"/>
        <v>4955726.3158325776</v>
      </c>
    </row>
    <row r="3649" spans="1:5" x14ac:dyDescent="0.3">
      <c r="A3649" s="78">
        <v>3642</v>
      </c>
      <c r="B3649" s="58">
        <v>3989958.592240117</v>
      </c>
      <c r="C3649" s="59">
        <v>12956420.795402896</v>
      </c>
      <c r="D3649" s="59">
        <v>2937366.8451770144</v>
      </c>
      <c r="E3649" s="77">
        <f t="shared" si="66"/>
        <v>19883746.232820027</v>
      </c>
    </row>
    <row r="3650" spans="1:5" x14ac:dyDescent="0.3">
      <c r="A3650" s="78">
        <v>3643</v>
      </c>
      <c r="B3650" s="58">
        <v>2946893.2309743329</v>
      </c>
      <c r="C3650" s="59">
        <v>5849357.9869595207</v>
      </c>
      <c r="D3650" s="59">
        <v>356878.67842670716</v>
      </c>
      <c r="E3650" s="77">
        <f t="shared" si="66"/>
        <v>9153129.8963605613</v>
      </c>
    </row>
    <row r="3651" spans="1:5" x14ac:dyDescent="0.3">
      <c r="A3651" s="78">
        <v>3644</v>
      </c>
      <c r="B3651" s="58">
        <v>10056901.876489678</v>
      </c>
      <c r="C3651" s="59">
        <v>17445488.450653166</v>
      </c>
      <c r="D3651" s="59">
        <v>878972.17155764566</v>
      </c>
      <c r="E3651" s="77">
        <f t="shared" si="66"/>
        <v>28381362.498700488</v>
      </c>
    </row>
    <row r="3652" spans="1:5" x14ac:dyDescent="0.3">
      <c r="A3652" s="78">
        <v>3645</v>
      </c>
      <c r="B3652" s="58">
        <v>12117938.7654448</v>
      </c>
      <c r="C3652" s="59">
        <v>3463605.4285900136</v>
      </c>
      <c r="D3652" s="59">
        <v>417810.40653858677</v>
      </c>
      <c r="E3652" s="77">
        <f t="shared" si="66"/>
        <v>15999354.600573402</v>
      </c>
    </row>
    <row r="3653" spans="1:5" x14ac:dyDescent="0.3">
      <c r="A3653" s="78">
        <v>3646</v>
      </c>
      <c r="B3653" s="58">
        <v>14865343.166487908</v>
      </c>
      <c r="C3653" s="59">
        <v>9190126.6388015412</v>
      </c>
      <c r="D3653" s="59">
        <v>3084082.7183419322</v>
      </c>
      <c r="E3653" s="77">
        <f t="shared" si="66"/>
        <v>27139552.523631379</v>
      </c>
    </row>
    <row r="3654" spans="1:5" x14ac:dyDescent="0.3">
      <c r="A3654" s="78">
        <v>3647</v>
      </c>
      <c r="B3654" s="58">
        <v>15053251.35147484</v>
      </c>
      <c r="C3654" s="59">
        <v>11074329.314903647</v>
      </c>
      <c r="D3654" s="59">
        <v>2529796.2614803342</v>
      </c>
      <c r="E3654" s="77">
        <f t="shared" si="66"/>
        <v>28657376.927858822</v>
      </c>
    </row>
    <row r="3655" spans="1:5" x14ac:dyDescent="0.3">
      <c r="A3655" s="78">
        <v>3648</v>
      </c>
      <c r="B3655" s="58">
        <v>15717913.886745637</v>
      </c>
      <c r="C3655" s="59">
        <v>0</v>
      </c>
      <c r="D3655" s="59">
        <v>1308378.4761130444</v>
      </c>
      <c r="E3655" s="77">
        <f t="shared" si="66"/>
        <v>17026292.362858683</v>
      </c>
    </row>
    <row r="3656" spans="1:5" x14ac:dyDescent="0.3">
      <c r="A3656" s="78">
        <v>3649</v>
      </c>
      <c r="B3656" s="58">
        <v>3658095.190950518</v>
      </c>
      <c r="C3656" s="59">
        <v>0</v>
      </c>
      <c r="D3656" s="59">
        <v>20356826.182791766</v>
      </c>
      <c r="E3656" s="77">
        <f t="shared" si="66"/>
        <v>24014921.373742282</v>
      </c>
    </row>
    <row r="3657" spans="1:5" x14ac:dyDescent="0.3">
      <c r="A3657" s="78">
        <v>3650</v>
      </c>
      <c r="B3657" s="58">
        <v>12266854.423177589</v>
      </c>
      <c r="C3657" s="59">
        <v>26926943.788496424</v>
      </c>
      <c r="D3657" s="59">
        <v>2822769.9301408436</v>
      </c>
      <c r="E3657" s="77">
        <f t="shared" ref="E3657:E3720" si="67">SUM(B3657:D3657)</f>
        <v>42016568.141814858</v>
      </c>
    </row>
    <row r="3658" spans="1:5" x14ac:dyDescent="0.3">
      <c r="A3658" s="78">
        <v>3651</v>
      </c>
      <c r="B3658" s="58">
        <v>829654.11299231404</v>
      </c>
      <c r="C3658" s="59">
        <v>4756633.2391024996</v>
      </c>
      <c r="D3658" s="59">
        <v>893077.57626350771</v>
      </c>
      <c r="E3658" s="77">
        <f t="shared" si="67"/>
        <v>6479364.9283583211</v>
      </c>
    </row>
    <row r="3659" spans="1:5" x14ac:dyDescent="0.3">
      <c r="A3659" s="78">
        <v>3652</v>
      </c>
      <c r="B3659" s="58">
        <v>5310051.646455708</v>
      </c>
      <c r="C3659" s="59">
        <v>1534341.8069990787</v>
      </c>
      <c r="D3659" s="59">
        <v>2632870.4403356859</v>
      </c>
      <c r="E3659" s="77">
        <f t="shared" si="67"/>
        <v>9477263.8937904723</v>
      </c>
    </row>
    <row r="3660" spans="1:5" x14ac:dyDescent="0.3">
      <c r="A3660" s="78">
        <v>3653</v>
      </c>
      <c r="B3660" s="58">
        <v>15157116.995069906</v>
      </c>
      <c r="C3660" s="59">
        <v>2183900.8197628399</v>
      </c>
      <c r="D3660" s="59">
        <v>3113610.0477560461</v>
      </c>
      <c r="E3660" s="77">
        <f t="shared" si="67"/>
        <v>20454627.862588793</v>
      </c>
    </row>
    <row r="3661" spans="1:5" x14ac:dyDescent="0.3">
      <c r="A3661" s="78">
        <v>3654</v>
      </c>
      <c r="B3661" s="58">
        <v>9056524.0989013501</v>
      </c>
      <c r="C3661" s="59">
        <v>3322955.0919120917</v>
      </c>
      <c r="D3661" s="59">
        <v>2748918.8757084101</v>
      </c>
      <c r="E3661" s="77">
        <f t="shared" si="67"/>
        <v>15128398.066521851</v>
      </c>
    </row>
    <row r="3662" spans="1:5" x14ac:dyDescent="0.3">
      <c r="A3662" s="78">
        <v>3655</v>
      </c>
      <c r="B3662" s="58">
        <v>5431221.3782955799</v>
      </c>
      <c r="C3662" s="59">
        <v>4584863.2142228568</v>
      </c>
      <c r="D3662" s="59">
        <v>7447181.1381052183</v>
      </c>
      <c r="E3662" s="77">
        <f t="shared" si="67"/>
        <v>17463265.730623655</v>
      </c>
    </row>
    <row r="3663" spans="1:5" x14ac:dyDescent="0.3">
      <c r="A3663" s="78">
        <v>3656</v>
      </c>
      <c r="B3663" s="58">
        <v>1834355.563425049</v>
      </c>
      <c r="C3663" s="59">
        <v>0</v>
      </c>
      <c r="D3663" s="59">
        <v>949274.44898151397</v>
      </c>
      <c r="E3663" s="77">
        <f t="shared" si="67"/>
        <v>2783630.0124065629</v>
      </c>
    </row>
    <row r="3664" spans="1:5" x14ac:dyDescent="0.3">
      <c r="A3664" s="78">
        <v>3657</v>
      </c>
      <c r="B3664" s="58">
        <v>11828653.664506406</v>
      </c>
      <c r="C3664" s="59">
        <v>5157528.4903392326</v>
      </c>
      <c r="D3664" s="59">
        <v>300386.166030352</v>
      </c>
      <c r="E3664" s="77">
        <f t="shared" si="67"/>
        <v>17286568.320875991</v>
      </c>
    </row>
    <row r="3665" spans="1:5" x14ac:dyDescent="0.3">
      <c r="A3665" s="78">
        <v>3658</v>
      </c>
      <c r="B3665" s="58">
        <v>16160031.879218822</v>
      </c>
      <c r="C3665" s="59">
        <v>6915970.2012345754</v>
      </c>
      <c r="D3665" s="59">
        <v>645131.23553831363</v>
      </c>
      <c r="E3665" s="77">
        <f t="shared" si="67"/>
        <v>23721133.315991711</v>
      </c>
    </row>
    <row r="3666" spans="1:5" x14ac:dyDescent="0.3">
      <c r="A3666" s="78">
        <v>3659</v>
      </c>
      <c r="B3666" s="58">
        <v>2448704.3148616841</v>
      </c>
      <c r="C3666" s="59">
        <v>4519941.6801578011</v>
      </c>
      <c r="D3666" s="59">
        <v>11842043.407133346</v>
      </c>
      <c r="E3666" s="77">
        <f t="shared" si="67"/>
        <v>18810689.402152833</v>
      </c>
    </row>
    <row r="3667" spans="1:5" x14ac:dyDescent="0.3">
      <c r="A3667" s="78">
        <v>3660</v>
      </c>
      <c r="B3667" s="58">
        <v>16858137.704327155</v>
      </c>
      <c r="C3667" s="59">
        <v>0</v>
      </c>
      <c r="D3667" s="59">
        <v>213177.93270005952</v>
      </c>
      <c r="E3667" s="77">
        <f t="shared" si="67"/>
        <v>17071315.637027215</v>
      </c>
    </row>
    <row r="3668" spans="1:5" x14ac:dyDescent="0.3">
      <c r="A3668" s="78">
        <v>3661</v>
      </c>
      <c r="B3668" s="58">
        <v>9329916.2312216051</v>
      </c>
      <c r="C3668" s="59">
        <v>17055777.584242392</v>
      </c>
      <c r="D3668" s="59">
        <v>142152.03103742842</v>
      </c>
      <c r="E3668" s="77">
        <f t="shared" si="67"/>
        <v>26527845.846501425</v>
      </c>
    </row>
    <row r="3669" spans="1:5" x14ac:dyDescent="0.3">
      <c r="A3669" s="78">
        <v>3662</v>
      </c>
      <c r="B3669" s="58">
        <v>14262307.071298055</v>
      </c>
      <c r="C3669" s="59">
        <v>14082561.937297534</v>
      </c>
      <c r="D3669" s="59">
        <v>1267839.3941780755</v>
      </c>
      <c r="E3669" s="77">
        <f t="shared" si="67"/>
        <v>29612708.402773663</v>
      </c>
    </row>
    <row r="3670" spans="1:5" x14ac:dyDescent="0.3">
      <c r="A3670" s="78">
        <v>3663</v>
      </c>
      <c r="B3670" s="58">
        <v>2752496.6994316401</v>
      </c>
      <c r="C3670" s="59">
        <v>25640498.773793697</v>
      </c>
      <c r="D3670" s="59">
        <v>1958025.9360482632</v>
      </c>
      <c r="E3670" s="77">
        <f t="shared" si="67"/>
        <v>30351021.409273598</v>
      </c>
    </row>
    <row r="3671" spans="1:5" x14ac:dyDescent="0.3">
      <c r="A3671" s="78">
        <v>3664</v>
      </c>
      <c r="B3671" s="58">
        <v>18767416.688415673</v>
      </c>
      <c r="C3671" s="59">
        <v>20230528.53384465</v>
      </c>
      <c r="D3671" s="59">
        <v>495283.13306475233</v>
      </c>
      <c r="E3671" s="77">
        <f t="shared" si="67"/>
        <v>39493228.35532508</v>
      </c>
    </row>
    <row r="3672" spans="1:5" x14ac:dyDescent="0.3">
      <c r="A3672" s="78">
        <v>3665</v>
      </c>
      <c r="B3672" s="58">
        <v>27444393.89617509</v>
      </c>
      <c r="C3672" s="59">
        <v>8044522.7674387023</v>
      </c>
      <c r="D3672" s="59">
        <v>478263.92091971112</v>
      </c>
      <c r="E3672" s="77">
        <f t="shared" si="67"/>
        <v>35967180.584533505</v>
      </c>
    </row>
    <row r="3673" spans="1:5" x14ac:dyDescent="0.3">
      <c r="A3673" s="78">
        <v>3666</v>
      </c>
      <c r="B3673" s="58">
        <v>4364718.159727158</v>
      </c>
      <c r="C3673" s="59">
        <v>21554183.449873228</v>
      </c>
      <c r="D3673" s="59">
        <v>3619288.0844215793</v>
      </c>
      <c r="E3673" s="77">
        <f t="shared" si="67"/>
        <v>29538189.694021966</v>
      </c>
    </row>
    <row r="3674" spans="1:5" x14ac:dyDescent="0.3">
      <c r="A3674" s="78">
        <v>3667</v>
      </c>
      <c r="B3674" s="58">
        <v>8352225.4238439808</v>
      </c>
      <c r="C3674" s="59">
        <v>0</v>
      </c>
      <c r="D3674" s="59">
        <v>30398.807013312286</v>
      </c>
      <c r="E3674" s="77">
        <f t="shared" si="67"/>
        <v>8382624.2308572931</v>
      </c>
    </row>
    <row r="3675" spans="1:5" x14ac:dyDescent="0.3">
      <c r="A3675" s="78">
        <v>3668</v>
      </c>
      <c r="B3675" s="58">
        <v>1832751.5345306697</v>
      </c>
      <c r="C3675" s="59">
        <v>10454693.792985665</v>
      </c>
      <c r="D3675" s="59">
        <v>254577.22250832908</v>
      </c>
      <c r="E3675" s="77">
        <f t="shared" si="67"/>
        <v>12542022.550024664</v>
      </c>
    </row>
    <row r="3676" spans="1:5" x14ac:dyDescent="0.3">
      <c r="A3676" s="78">
        <v>3669</v>
      </c>
      <c r="B3676" s="58">
        <v>15325188.282462066</v>
      </c>
      <c r="C3676" s="59">
        <v>7748095.1931100478</v>
      </c>
      <c r="D3676" s="59">
        <v>10611962.614502771</v>
      </c>
      <c r="E3676" s="77">
        <f t="shared" si="67"/>
        <v>33685246.090074882</v>
      </c>
    </row>
    <row r="3677" spans="1:5" x14ac:dyDescent="0.3">
      <c r="A3677" s="78">
        <v>3670</v>
      </c>
      <c r="B3677" s="58">
        <v>3569872.0910075703</v>
      </c>
      <c r="C3677" s="59">
        <v>7572927.91303684</v>
      </c>
      <c r="D3677" s="59">
        <v>4264251.6611610875</v>
      </c>
      <c r="E3677" s="77">
        <f t="shared" si="67"/>
        <v>15407051.665205497</v>
      </c>
    </row>
    <row r="3678" spans="1:5" x14ac:dyDescent="0.3">
      <c r="A3678" s="78">
        <v>3671</v>
      </c>
      <c r="B3678" s="58">
        <v>7264993.1079805447</v>
      </c>
      <c r="C3678" s="59">
        <v>20676646.051907782</v>
      </c>
      <c r="D3678" s="59">
        <v>1359262.7626984841</v>
      </c>
      <c r="E3678" s="77">
        <f t="shared" si="67"/>
        <v>29300901.92258681</v>
      </c>
    </row>
    <row r="3679" spans="1:5" x14ac:dyDescent="0.3">
      <c r="A3679" s="78">
        <v>3672</v>
      </c>
      <c r="B3679" s="58">
        <v>19996869.640172508</v>
      </c>
      <c r="C3679" s="59">
        <v>3019863.4773702775</v>
      </c>
      <c r="D3679" s="59">
        <v>391292.42295131733</v>
      </c>
      <c r="E3679" s="77">
        <f t="shared" si="67"/>
        <v>23408025.540494103</v>
      </c>
    </row>
    <row r="3680" spans="1:5" x14ac:dyDescent="0.3">
      <c r="A3680" s="78">
        <v>3673</v>
      </c>
      <c r="B3680" s="58">
        <v>9182987.6063556205</v>
      </c>
      <c r="C3680" s="59">
        <v>11577020.352479158</v>
      </c>
      <c r="D3680" s="59">
        <v>847089.43277617742</v>
      </c>
      <c r="E3680" s="77">
        <f t="shared" si="67"/>
        <v>21607097.391610958</v>
      </c>
    </row>
    <row r="3681" spans="1:5" x14ac:dyDescent="0.3">
      <c r="A3681" s="78">
        <v>3674</v>
      </c>
      <c r="B3681" s="58">
        <v>19369511.703370783</v>
      </c>
      <c r="C3681" s="59">
        <v>5732008.3206054959</v>
      </c>
      <c r="D3681" s="59">
        <v>2786222.5700001717</v>
      </c>
      <c r="E3681" s="77">
        <f t="shared" si="67"/>
        <v>27887742.593976453</v>
      </c>
    </row>
    <row r="3682" spans="1:5" x14ac:dyDescent="0.3">
      <c r="A3682" s="78">
        <v>3675</v>
      </c>
      <c r="B3682" s="58">
        <v>9736550.1916882899</v>
      </c>
      <c r="C3682" s="59">
        <v>22489642.421760399</v>
      </c>
      <c r="D3682" s="59">
        <v>0</v>
      </c>
      <c r="E3682" s="77">
        <f t="shared" si="67"/>
        <v>32226192.613448687</v>
      </c>
    </row>
    <row r="3683" spans="1:5" x14ac:dyDescent="0.3">
      <c r="A3683" s="78">
        <v>3676</v>
      </c>
      <c r="B3683" s="58">
        <v>6087473.585062081</v>
      </c>
      <c r="C3683" s="59">
        <v>16510449.225833377</v>
      </c>
      <c r="D3683" s="59">
        <v>2930992.4360132799</v>
      </c>
      <c r="E3683" s="77">
        <f t="shared" si="67"/>
        <v>25528915.246908739</v>
      </c>
    </row>
    <row r="3684" spans="1:5" x14ac:dyDescent="0.3">
      <c r="A3684" s="78">
        <v>3677</v>
      </c>
      <c r="B3684" s="58">
        <v>10367976.81814637</v>
      </c>
      <c r="C3684" s="59">
        <v>9960971.3604205437</v>
      </c>
      <c r="D3684" s="59">
        <v>1224548.2737565697</v>
      </c>
      <c r="E3684" s="77">
        <f t="shared" si="67"/>
        <v>21553496.452323485</v>
      </c>
    </row>
    <row r="3685" spans="1:5" x14ac:dyDescent="0.3">
      <c r="A3685" s="78">
        <v>3678</v>
      </c>
      <c r="B3685" s="58">
        <v>12890946.169413397</v>
      </c>
      <c r="C3685" s="59">
        <v>5124089.4523124155</v>
      </c>
      <c r="D3685" s="59">
        <v>0</v>
      </c>
      <c r="E3685" s="77">
        <f t="shared" si="67"/>
        <v>18015035.621725813</v>
      </c>
    </row>
    <row r="3686" spans="1:5" x14ac:dyDescent="0.3">
      <c r="A3686" s="78">
        <v>3679</v>
      </c>
      <c r="B3686" s="58">
        <v>2938450.7888770048</v>
      </c>
      <c r="C3686" s="59">
        <v>7931222.0988199469</v>
      </c>
      <c r="D3686" s="59">
        <v>114555.00235218873</v>
      </c>
      <c r="E3686" s="77">
        <f t="shared" si="67"/>
        <v>10984227.890049141</v>
      </c>
    </row>
    <row r="3687" spans="1:5" x14ac:dyDescent="0.3">
      <c r="A3687" s="78">
        <v>3680</v>
      </c>
      <c r="B3687" s="58">
        <v>5533994.190046424</v>
      </c>
      <c r="C3687" s="59">
        <v>12774226.591999065</v>
      </c>
      <c r="D3687" s="59">
        <v>332601.25293932459</v>
      </c>
      <c r="E3687" s="77">
        <f t="shared" si="67"/>
        <v>18640822.034984816</v>
      </c>
    </row>
    <row r="3688" spans="1:5" x14ac:dyDescent="0.3">
      <c r="A3688" s="78">
        <v>3681</v>
      </c>
      <c r="B3688" s="58">
        <v>1458563.9547830019</v>
      </c>
      <c r="C3688" s="59">
        <v>0</v>
      </c>
      <c r="D3688" s="59">
        <v>2694780.938614673</v>
      </c>
      <c r="E3688" s="77">
        <f t="shared" si="67"/>
        <v>4153344.8933976749</v>
      </c>
    </row>
    <row r="3689" spans="1:5" x14ac:dyDescent="0.3">
      <c r="A3689" s="78">
        <v>3682</v>
      </c>
      <c r="B3689" s="58">
        <v>25941671.837230995</v>
      </c>
      <c r="C3689" s="59">
        <v>15882654.236648161</v>
      </c>
      <c r="D3689" s="59">
        <v>12825591.872057473</v>
      </c>
      <c r="E3689" s="77">
        <f t="shared" si="67"/>
        <v>54649917.945936628</v>
      </c>
    </row>
    <row r="3690" spans="1:5" x14ac:dyDescent="0.3">
      <c r="A3690" s="78">
        <v>3683</v>
      </c>
      <c r="B3690" s="58">
        <v>7847980.0794372596</v>
      </c>
      <c r="C3690" s="59">
        <v>22471577.056612469</v>
      </c>
      <c r="D3690" s="59">
        <v>0</v>
      </c>
      <c r="E3690" s="77">
        <f t="shared" si="67"/>
        <v>30319557.136049729</v>
      </c>
    </row>
    <row r="3691" spans="1:5" x14ac:dyDescent="0.3">
      <c r="A3691" s="78">
        <v>3684</v>
      </c>
      <c r="B3691" s="58">
        <v>4345667.5211193925</v>
      </c>
      <c r="C3691" s="59">
        <v>367539.74469557725</v>
      </c>
      <c r="D3691" s="59">
        <v>574846.91489095252</v>
      </c>
      <c r="E3691" s="77">
        <f t="shared" si="67"/>
        <v>5288054.1807059217</v>
      </c>
    </row>
    <row r="3692" spans="1:5" x14ac:dyDescent="0.3">
      <c r="A3692" s="78">
        <v>3685</v>
      </c>
      <c r="B3692" s="58">
        <v>3218364.4822981451</v>
      </c>
      <c r="C3692" s="59">
        <v>16831715.122492187</v>
      </c>
      <c r="D3692" s="59">
        <v>377064.03109606169</v>
      </c>
      <c r="E3692" s="77">
        <f t="shared" si="67"/>
        <v>20427143.635886393</v>
      </c>
    </row>
    <row r="3693" spans="1:5" x14ac:dyDescent="0.3">
      <c r="A3693" s="78">
        <v>3686</v>
      </c>
      <c r="B3693" s="58">
        <v>4529119.5800153529</v>
      </c>
      <c r="C3693" s="59">
        <v>7836723.4409986902</v>
      </c>
      <c r="D3693" s="59">
        <v>1554462.3814622888</v>
      </c>
      <c r="E3693" s="77">
        <f t="shared" si="67"/>
        <v>13920305.402476331</v>
      </c>
    </row>
    <row r="3694" spans="1:5" x14ac:dyDescent="0.3">
      <c r="A3694" s="78">
        <v>3687</v>
      </c>
      <c r="B3694" s="58">
        <v>13685964.752276648</v>
      </c>
      <c r="C3694" s="59">
        <v>2829141.4333081418</v>
      </c>
      <c r="D3694" s="59">
        <v>4539649.157324275</v>
      </c>
      <c r="E3694" s="77">
        <f t="shared" si="67"/>
        <v>21054755.342909064</v>
      </c>
    </row>
    <row r="3695" spans="1:5" x14ac:dyDescent="0.3">
      <c r="A3695" s="78">
        <v>3688</v>
      </c>
      <c r="B3695" s="58">
        <v>9264539.3213595487</v>
      </c>
      <c r="C3695" s="59">
        <v>4972943.5619586436</v>
      </c>
      <c r="D3695" s="59">
        <v>1581126.1436693445</v>
      </c>
      <c r="E3695" s="77">
        <f t="shared" si="67"/>
        <v>15818609.026987538</v>
      </c>
    </row>
    <row r="3696" spans="1:5" x14ac:dyDescent="0.3">
      <c r="A3696" s="78">
        <v>3689</v>
      </c>
      <c r="B3696" s="58">
        <v>580680.54566497682</v>
      </c>
      <c r="C3696" s="59">
        <v>10518639.671696745</v>
      </c>
      <c r="D3696" s="59">
        <v>710663.30418236891</v>
      </c>
      <c r="E3696" s="77">
        <f t="shared" si="67"/>
        <v>11809983.521544091</v>
      </c>
    </row>
    <row r="3697" spans="1:5" x14ac:dyDescent="0.3">
      <c r="A3697" s="78">
        <v>3690</v>
      </c>
      <c r="B3697" s="58">
        <v>20644198.590916302</v>
      </c>
      <c r="C3697" s="59">
        <v>3186914.4926845077</v>
      </c>
      <c r="D3697" s="59">
        <v>715255.40228096303</v>
      </c>
      <c r="E3697" s="77">
        <f t="shared" si="67"/>
        <v>24546368.485881776</v>
      </c>
    </row>
    <row r="3698" spans="1:5" x14ac:dyDescent="0.3">
      <c r="A3698" s="78">
        <v>3691</v>
      </c>
      <c r="B3698" s="58">
        <v>6540680.7338214545</v>
      </c>
      <c r="C3698" s="59">
        <v>7756625.5468584886</v>
      </c>
      <c r="D3698" s="59">
        <v>10071453.70600657</v>
      </c>
      <c r="E3698" s="77">
        <f t="shared" si="67"/>
        <v>24368759.986686513</v>
      </c>
    </row>
    <row r="3699" spans="1:5" x14ac:dyDescent="0.3">
      <c r="A3699" s="78">
        <v>3692</v>
      </c>
      <c r="B3699" s="58">
        <v>7552683.582329778</v>
      </c>
      <c r="C3699" s="59">
        <v>2049142.2159528704</v>
      </c>
      <c r="D3699" s="59">
        <v>247981.68851362026</v>
      </c>
      <c r="E3699" s="77">
        <f t="shared" si="67"/>
        <v>9849807.4867962692</v>
      </c>
    </row>
    <row r="3700" spans="1:5" x14ac:dyDescent="0.3">
      <c r="A3700" s="78">
        <v>3693</v>
      </c>
      <c r="B3700" s="58">
        <v>9124118.2945475671</v>
      </c>
      <c r="C3700" s="59">
        <v>973029.74072643672</v>
      </c>
      <c r="D3700" s="59">
        <v>1847021.6791800195</v>
      </c>
      <c r="E3700" s="77">
        <f t="shared" si="67"/>
        <v>11944169.714454025</v>
      </c>
    </row>
    <row r="3701" spans="1:5" x14ac:dyDescent="0.3">
      <c r="A3701" s="78">
        <v>3694</v>
      </c>
      <c r="B3701" s="58">
        <v>4605159.9580260301</v>
      </c>
      <c r="C3701" s="59">
        <v>6816565.6128516262</v>
      </c>
      <c r="D3701" s="59">
        <v>541485.43315317342</v>
      </c>
      <c r="E3701" s="77">
        <f t="shared" si="67"/>
        <v>11963211.004030829</v>
      </c>
    </row>
    <row r="3702" spans="1:5" x14ac:dyDescent="0.3">
      <c r="A3702" s="78">
        <v>3695</v>
      </c>
      <c r="B3702" s="58">
        <v>3812088.1641992694</v>
      </c>
      <c r="C3702" s="59">
        <v>13685334.221930075</v>
      </c>
      <c r="D3702" s="59">
        <v>2270284.842467187</v>
      </c>
      <c r="E3702" s="77">
        <f t="shared" si="67"/>
        <v>19767707.228596531</v>
      </c>
    </row>
    <row r="3703" spans="1:5" x14ac:dyDescent="0.3">
      <c r="A3703" s="78">
        <v>3696</v>
      </c>
      <c r="B3703" s="58">
        <v>5308860.422671292</v>
      </c>
      <c r="C3703" s="59">
        <v>9154644.4086297732</v>
      </c>
      <c r="D3703" s="59">
        <v>10151.05003481231</v>
      </c>
      <c r="E3703" s="77">
        <f t="shared" si="67"/>
        <v>14473655.881335877</v>
      </c>
    </row>
    <row r="3704" spans="1:5" x14ac:dyDescent="0.3">
      <c r="A3704" s="78">
        <v>3697</v>
      </c>
      <c r="B3704" s="58">
        <v>8200976.1339090765</v>
      </c>
      <c r="C3704" s="59">
        <v>0</v>
      </c>
      <c r="D3704" s="59">
        <v>0</v>
      </c>
      <c r="E3704" s="77">
        <f t="shared" si="67"/>
        <v>8200976.1339090765</v>
      </c>
    </row>
    <row r="3705" spans="1:5" x14ac:dyDescent="0.3">
      <c r="A3705" s="78">
        <v>3698</v>
      </c>
      <c r="B3705" s="58">
        <v>6561834.8457028028</v>
      </c>
      <c r="C3705" s="59">
        <v>14169572.131747326</v>
      </c>
      <c r="D3705" s="59">
        <v>75621.577796606725</v>
      </c>
      <c r="E3705" s="77">
        <f t="shared" si="67"/>
        <v>20807028.555246737</v>
      </c>
    </row>
    <row r="3706" spans="1:5" x14ac:dyDescent="0.3">
      <c r="A3706" s="78">
        <v>3699</v>
      </c>
      <c r="B3706" s="58">
        <v>4517280.4804870235</v>
      </c>
      <c r="C3706" s="59">
        <v>4102355.1607445488</v>
      </c>
      <c r="D3706" s="59">
        <v>0</v>
      </c>
      <c r="E3706" s="77">
        <f t="shared" si="67"/>
        <v>8619635.6412315723</v>
      </c>
    </row>
    <row r="3707" spans="1:5" x14ac:dyDescent="0.3">
      <c r="A3707" s="78">
        <v>3700</v>
      </c>
      <c r="B3707" s="58">
        <v>3622142.8561219363</v>
      </c>
      <c r="C3707" s="59">
        <v>6657931.5357942581</v>
      </c>
      <c r="D3707" s="59">
        <v>31746.17930731384</v>
      </c>
      <c r="E3707" s="77">
        <f t="shared" si="67"/>
        <v>10311820.571223509</v>
      </c>
    </row>
    <row r="3708" spans="1:5" x14ac:dyDescent="0.3">
      <c r="A3708" s="78">
        <v>3701</v>
      </c>
      <c r="B3708" s="58">
        <v>120627.06796632205</v>
      </c>
      <c r="C3708" s="59">
        <v>7715888.2843732359</v>
      </c>
      <c r="D3708" s="59">
        <v>1189192.3581589591</v>
      </c>
      <c r="E3708" s="77">
        <f t="shared" si="67"/>
        <v>9025707.7104985174</v>
      </c>
    </row>
    <row r="3709" spans="1:5" x14ac:dyDescent="0.3">
      <c r="A3709" s="78">
        <v>3702</v>
      </c>
      <c r="B3709" s="58">
        <v>9807755.3597871512</v>
      </c>
      <c r="C3709" s="59">
        <v>0</v>
      </c>
      <c r="D3709" s="59">
        <v>0</v>
      </c>
      <c r="E3709" s="77">
        <f t="shared" si="67"/>
        <v>9807755.3597871512</v>
      </c>
    </row>
    <row r="3710" spans="1:5" x14ac:dyDescent="0.3">
      <c r="A3710" s="78">
        <v>3703</v>
      </c>
      <c r="B3710" s="58">
        <v>6644467.7601631982</v>
      </c>
      <c r="C3710" s="59">
        <v>1860426.5395733423</v>
      </c>
      <c r="D3710" s="59">
        <v>2329336.5392522519</v>
      </c>
      <c r="E3710" s="77">
        <f t="shared" si="67"/>
        <v>10834230.838988792</v>
      </c>
    </row>
    <row r="3711" spans="1:5" x14ac:dyDescent="0.3">
      <c r="A3711" s="78">
        <v>3704</v>
      </c>
      <c r="B3711" s="58">
        <v>9593974.866303578</v>
      </c>
      <c r="C3711" s="59">
        <v>2819194.7201652215</v>
      </c>
      <c r="D3711" s="59">
        <v>5098821.8166374099</v>
      </c>
      <c r="E3711" s="77">
        <f t="shared" si="67"/>
        <v>17511991.403106209</v>
      </c>
    </row>
    <row r="3712" spans="1:5" x14ac:dyDescent="0.3">
      <c r="A3712" s="78">
        <v>3705</v>
      </c>
      <c r="B3712" s="58">
        <v>6555758.5930934753</v>
      </c>
      <c r="C3712" s="59">
        <v>7418622.028751147</v>
      </c>
      <c r="D3712" s="59">
        <v>12523.930237560275</v>
      </c>
      <c r="E3712" s="77">
        <f t="shared" si="67"/>
        <v>13986904.552082183</v>
      </c>
    </row>
    <row r="3713" spans="1:5" x14ac:dyDescent="0.3">
      <c r="A3713" s="78">
        <v>3706</v>
      </c>
      <c r="B3713" s="58">
        <v>4947634.3856324581</v>
      </c>
      <c r="C3713" s="59">
        <v>112175.67807176085</v>
      </c>
      <c r="D3713" s="59">
        <v>274859.53849584406</v>
      </c>
      <c r="E3713" s="77">
        <f t="shared" si="67"/>
        <v>5334669.6022000629</v>
      </c>
    </row>
    <row r="3714" spans="1:5" x14ac:dyDescent="0.3">
      <c r="A3714" s="78">
        <v>3707</v>
      </c>
      <c r="B3714" s="58">
        <v>11112361.521559967</v>
      </c>
      <c r="C3714" s="59">
        <v>36991677.382422224</v>
      </c>
      <c r="D3714" s="59">
        <v>4165590.6691668341</v>
      </c>
      <c r="E3714" s="77">
        <f t="shared" si="67"/>
        <v>52269629.573149025</v>
      </c>
    </row>
    <row r="3715" spans="1:5" x14ac:dyDescent="0.3">
      <c r="A3715" s="78">
        <v>3708</v>
      </c>
      <c r="B3715" s="58">
        <v>4874560.9245429719</v>
      </c>
      <c r="C3715" s="59">
        <v>9658593.2988346051</v>
      </c>
      <c r="D3715" s="59">
        <v>693063.39985047898</v>
      </c>
      <c r="E3715" s="77">
        <f t="shared" si="67"/>
        <v>15226217.623228056</v>
      </c>
    </row>
    <row r="3716" spans="1:5" x14ac:dyDescent="0.3">
      <c r="A3716" s="78">
        <v>3709</v>
      </c>
      <c r="B3716" s="58">
        <v>7200590.7387399068</v>
      </c>
      <c r="C3716" s="59">
        <v>4753823.8536832817</v>
      </c>
      <c r="D3716" s="59">
        <v>15075210.596478341</v>
      </c>
      <c r="E3716" s="77">
        <f t="shared" si="67"/>
        <v>27029625.188901529</v>
      </c>
    </row>
    <row r="3717" spans="1:5" x14ac:dyDescent="0.3">
      <c r="A3717" s="78">
        <v>3710</v>
      </c>
      <c r="B3717" s="58">
        <v>8766655.2631445955</v>
      </c>
      <c r="C3717" s="59">
        <v>5302477.8856985793</v>
      </c>
      <c r="D3717" s="59">
        <v>998493.96148735285</v>
      </c>
      <c r="E3717" s="77">
        <f t="shared" si="67"/>
        <v>15067627.110330528</v>
      </c>
    </row>
    <row r="3718" spans="1:5" x14ac:dyDescent="0.3">
      <c r="A3718" s="78">
        <v>3711</v>
      </c>
      <c r="B3718" s="58">
        <v>3868084.2071147151</v>
      </c>
      <c r="C3718" s="59">
        <v>58077498.734669268</v>
      </c>
      <c r="D3718" s="59">
        <v>468353.59826827399</v>
      </c>
      <c r="E3718" s="77">
        <f t="shared" si="67"/>
        <v>62413936.54005225</v>
      </c>
    </row>
    <row r="3719" spans="1:5" x14ac:dyDescent="0.3">
      <c r="A3719" s="78">
        <v>3712</v>
      </c>
      <c r="B3719" s="58">
        <v>4433180.532362042</v>
      </c>
      <c r="C3719" s="59">
        <v>0</v>
      </c>
      <c r="D3719" s="59">
        <v>2093289.2793702912</v>
      </c>
      <c r="E3719" s="77">
        <f t="shared" si="67"/>
        <v>6526469.8117323332</v>
      </c>
    </row>
    <row r="3720" spans="1:5" x14ac:dyDescent="0.3">
      <c r="A3720" s="78">
        <v>3713</v>
      </c>
      <c r="B3720" s="58">
        <v>2845433.1890970496</v>
      </c>
      <c r="C3720" s="59">
        <v>6268631.977162715</v>
      </c>
      <c r="D3720" s="59">
        <v>0</v>
      </c>
      <c r="E3720" s="77">
        <f t="shared" si="67"/>
        <v>9114065.1662597656</v>
      </c>
    </row>
    <row r="3721" spans="1:5" x14ac:dyDescent="0.3">
      <c r="A3721" s="78">
        <v>3714</v>
      </c>
      <c r="B3721" s="58">
        <v>4245774.4584544953</v>
      </c>
      <c r="C3721" s="59">
        <v>13151012.718407325</v>
      </c>
      <c r="D3721" s="59">
        <v>1477280.0499419866</v>
      </c>
      <c r="E3721" s="77">
        <f t="shared" ref="E3721:E3784" si="68">SUM(B3721:D3721)</f>
        <v>18874067.226803809</v>
      </c>
    </row>
    <row r="3722" spans="1:5" x14ac:dyDescent="0.3">
      <c r="A3722" s="78">
        <v>3715</v>
      </c>
      <c r="B3722" s="58">
        <v>4211461.9906744612</v>
      </c>
      <c r="C3722" s="59">
        <v>2095385.3322950336</v>
      </c>
      <c r="D3722" s="59">
        <v>119742.62930945808</v>
      </c>
      <c r="E3722" s="77">
        <f t="shared" si="68"/>
        <v>6426589.9522789521</v>
      </c>
    </row>
    <row r="3723" spans="1:5" x14ac:dyDescent="0.3">
      <c r="A3723" s="78">
        <v>3716</v>
      </c>
      <c r="B3723" s="58">
        <v>5245369.9600854414</v>
      </c>
      <c r="C3723" s="59">
        <v>4994421.0338929128</v>
      </c>
      <c r="D3723" s="59">
        <v>0</v>
      </c>
      <c r="E3723" s="77">
        <f t="shared" si="68"/>
        <v>10239790.993978355</v>
      </c>
    </row>
    <row r="3724" spans="1:5" x14ac:dyDescent="0.3">
      <c r="A3724" s="78">
        <v>3717</v>
      </c>
      <c r="B3724" s="58">
        <v>5456213.4306439133</v>
      </c>
      <c r="C3724" s="59">
        <v>20711031.6117418</v>
      </c>
      <c r="D3724" s="59">
        <v>0</v>
      </c>
      <c r="E3724" s="77">
        <f t="shared" si="68"/>
        <v>26167245.042385712</v>
      </c>
    </row>
    <row r="3725" spans="1:5" x14ac:dyDescent="0.3">
      <c r="A3725" s="78">
        <v>3718</v>
      </c>
      <c r="B3725" s="58">
        <v>1921021.6072750059</v>
      </c>
      <c r="C3725" s="59">
        <v>2599851.3600711077</v>
      </c>
      <c r="D3725" s="59">
        <v>13944252.319282154</v>
      </c>
      <c r="E3725" s="77">
        <f t="shared" si="68"/>
        <v>18465125.286628269</v>
      </c>
    </row>
    <row r="3726" spans="1:5" x14ac:dyDescent="0.3">
      <c r="A3726" s="78">
        <v>3719</v>
      </c>
      <c r="B3726" s="58">
        <v>11662871.658267189</v>
      </c>
      <c r="C3726" s="59">
        <v>25514312.362049364</v>
      </c>
      <c r="D3726" s="59">
        <v>0</v>
      </c>
      <c r="E3726" s="77">
        <f t="shared" si="68"/>
        <v>37177184.020316556</v>
      </c>
    </row>
    <row r="3727" spans="1:5" x14ac:dyDescent="0.3">
      <c r="A3727" s="78">
        <v>3720</v>
      </c>
      <c r="B3727" s="58">
        <v>4701552.5897814874</v>
      </c>
      <c r="C3727" s="59">
        <v>28807170.717241015</v>
      </c>
      <c r="D3727" s="59">
        <v>6543772.9127308261</v>
      </c>
      <c r="E3727" s="77">
        <f t="shared" si="68"/>
        <v>40052496.219753332</v>
      </c>
    </row>
    <row r="3728" spans="1:5" x14ac:dyDescent="0.3">
      <c r="A3728" s="78">
        <v>3721</v>
      </c>
      <c r="B3728" s="58">
        <v>10057506.659562724</v>
      </c>
      <c r="C3728" s="59">
        <v>4220964.9687829493</v>
      </c>
      <c r="D3728" s="59">
        <v>691522.19036310818</v>
      </c>
      <c r="E3728" s="77">
        <f t="shared" si="68"/>
        <v>14969993.818708781</v>
      </c>
    </row>
    <row r="3729" spans="1:5" x14ac:dyDescent="0.3">
      <c r="A3729" s="78">
        <v>3722</v>
      </c>
      <c r="B3729" s="58">
        <v>28755245.097727526</v>
      </c>
      <c r="C3729" s="59">
        <v>16068448.19554735</v>
      </c>
      <c r="D3729" s="59">
        <v>3933282.101983299</v>
      </c>
      <c r="E3729" s="77">
        <f t="shared" si="68"/>
        <v>48756975.395258181</v>
      </c>
    </row>
    <row r="3730" spans="1:5" x14ac:dyDescent="0.3">
      <c r="A3730" s="78">
        <v>3723</v>
      </c>
      <c r="B3730" s="58">
        <v>3607912.7275311183</v>
      </c>
      <c r="C3730" s="59">
        <v>0</v>
      </c>
      <c r="D3730" s="59">
        <v>104069.06396877188</v>
      </c>
      <c r="E3730" s="77">
        <f t="shared" si="68"/>
        <v>3711981.7914998904</v>
      </c>
    </row>
    <row r="3731" spans="1:5" x14ac:dyDescent="0.3">
      <c r="A3731" s="78">
        <v>3724</v>
      </c>
      <c r="B3731" s="58">
        <v>3295717.1666510087</v>
      </c>
      <c r="C3731" s="59">
        <v>8502447.9427840449</v>
      </c>
      <c r="D3731" s="59">
        <v>3698101.8111851513</v>
      </c>
      <c r="E3731" s="77">
        <f t="shared" si="68"/>
        <v>15496266.920620205</v>
      </c>
    </row>
    <row r="3732" spans="1:5" x14ac:dyDescent="0.3">
      <c r="A3732" s="78">
        <v>3725</v>
      </c>
      <c r="B3732" s="58">
        <v>226709.77575827608</v>
      </c>
      <c r="C3732" s="59">
        <v>23323803.601810507</v>
      </c>
      <c r="D3732" s="59">
        <v>2799035.9821269987</v>
      </c>
      <c r="E3732" s="77">
        <f t="shared" si="68"/>
        <v>26349549.359695785</v>
      </c>
    </row>
    <row r="3733" spans="1:5" x14ac:dyDescent="0.3">
      <c r="A3733" s="78">
        <v>3726</v>
      </c>
      <c r="B3733" s="58">
        <v>14991926.5989979</v>
      </c>
      <c r="C3733" s="59">
        <v>863735.18247147638</v>
      </c>
      <c r="D3733" s="59">
        <v>173328.08310937748</v>
      </c>
      <c r="E3733" s="77">
        <f t="shared" si="68"/>
        <v>16028989.864578754</v>
      </c>
    </row>
    <row r="3734" spans="1:5" x14ac:dyDescent="0.3">
      <c r="A3734" s="78">
        <v>3727</v>
      </c>
      <c r="B3734" s="58">
        <v>2862939.5321398415</v>
      </c>
      <c r="C3734" s="59">
        <v>0</v>
      </c>
      <c r="D3734" s="59">
        <v>0</v>
      </c>
      <c r="E3734" s="77">
        <f t="shared" si="68"/>
        <v>2862939.5321398415</v>
      </c>
    </row>
    <row r="3735" spans="1:5" x14ac:dyDescent="0.3">
      <c r="A3735" s="78">
        <v>3728</v>
      </c>
      <c r="B3735" s="58">
        <v>3816771.2505857404</v>
      </c>
      <c r="C3735" s="59">
        <v>2442411.6854782337</v>
      </c>
      <c r="D3735" s="59">
        <v>2078965.2639570769</v>
      </c>
      <c r="E3735" s="77">
        <f t="shared" si="68"/>
        <v>8338148.2000210509</v>
      </c>
    </row>
    <row r="3736" spans="1:5" x14ac:dyDescent="0.3">
      <c r="A3736" s="78">
        <v>3729</v>
      </c>
      <c r="B3736" s="58">
        <v>19483811.614528637</v>
      </c>
      <c r="C3736" s="59">
        <v>13704507.511458971</v>
      </c>
      <c r="D3736" s="59">
        <v>464711.91786712827</v>
      </c>
      <c r="E3736" s="77">
        <f t="shared" si="68"/>
        <v>33653031.043854736</v>
      </c>
    </row>
    <row r="3737" spans="1:5" x14ac:dyDescent="0.3">
      <c r="A3737" s="78">
        <v>3730</v>
      </c>
      <c r="B3737" s="58">
        <v>589837.67147622537</v>
      </c>
      <c r="C3737" s="59">
        <v>13012237.559498444</v>
      </c>
      <c r="D3737" s="59">
        <v>2745356.5716019217</v>
      </c>
      <c r="E3737" s="77">
        <f t="shared" si="68"/>
        <v>16347431.802576592</v>
      </c>
    </row>
    <row r="3738" spans="1:5" x14ac:dyDescent="0.3">
      <c r="A3738" s="78">
        <v>3731</v>
      </c>
      <c r="B3738" s="58">
        <v>13325549.691676704</v>
      </c>
      <c r="C3738" s="59">
        <v>31172042.924469054</v>
      </c>
      <c r="D3738" s="59">
        <v>223338.74359438327</v>
      </c>
      <c r="E3738" s="77">
        <f t="shared" si="68"/>
        <v>44720931.359740146</v>
      </c>
    </row>
    <row r="3739" spans="1:5" x14ac:dyDescent="0.3">
      <c r="A3739" s="78">
        <v>3732</v>
      </c>
      <c r="B3739" s="58">
        <v>2525070.4953425932</v>
      </c>
      <c r="C3739" s="59">
        <v>5213674.102978725</v>
      </c>
      <c r="D3739" s="59">
        <v>338222.21237632469</v>
      </c>
      <c r="E3739" s="77">
        <f t="shared" si="68"/>
        <v>8076966.8106976431</v>
      </c>
    </row>
    <row r="3740" spans="1:5" x14ac:dyDescent="0.3">
      <c r="A3740" s="78">
        <v>3733</v>
      </c>
      <c r="B3740" s="58">
        <v>15165296.532592867</v>
      </c>
      <c r="C3740" s="59">
        <v>4052731.8915946451</v>
      </c>
      <c r="D3740" s="59">
        <v>648879.07057160791</v>
      </c>
      <c r="E3740" s="77">
        <f t="shared" si="68"/>
        <v>19866907.49475912</v>
      </c>
    </row>
    <row r="3741" spans="1:5" x14ac:dyDescent="0.3">
      <c r="A3741" s="78">
        <v>3734</v>
      </c>
      <c r="B3741" s="58">
        <v>3049705.8199051712</v>
      </c>
      <c r="C3741" s="59">
        <v>0</v>
      </c>
      <c r="D3741" s="59">
        <v>8177480.9296900341</v>
      </c>
      <c r="E3741" s="77">
        <f t="shared" si="68"/>
        <v>11227186.749595206</v>
      </c>
    </row>
    <row r="3742" spans="1:5" x14ac:dyDescent="0.3">
      <c r="A3742" s="78">
        <v>3735</v>
      </c>
      <c r="B3742" s="58">
        <v>2191662.6480848687</v>
      </c>
      <c r="C3742" s="59">
        <v>2642885.7314846306</v>
      </c>
      <c r="D3742" s="59">
        <v>1095434.1586312251</v>
      </c>
      <c r="E3742" s="77">
        <f t="shared" si="68"/>
        <v>5929982.5382007239</v>
      </c>
    </row>
    <row r="3743" spans="1:5" x14ac:dyDescent="0.3">
      <c r="A3743" s="78">
        <v>3736</v>
      </c>
      <c r="B3743" s="58">
        <v>10124374.181740345</v>
      </c>
      <c r="C3743" s="59">
        <v>0</v>
      </c>
      <c r="D3743" s="59">
        <v>292068.11914907902</v>
      </c>
      <c r="E3743" s="77">
        <f t="shared" si="68"/>
        <v>10416442.300889425</v>
      </c>
    </row>
    <row r="3744" spans="1:5" x14ac:dyDescent="0.3">
      <c r="A3744" s="78">
        <v>3737</v>
      </c>
      <c r="B3744" s="58">
        <v>2644311.2008380904</v>
      </c>
      <c r="C3744" s="59">
        <v>0</v>
      </c>
      <c r="D3744" s="59">
        <v>623339.16803029296</v>
      </c>
      <c r="E3744" s="77">
        <f t="shared" si="68"/>
        <v>3267650.3688683836</v>
      </c>
    </row>
    <row r="3745" spans="1:5" x14ac:dyDescent="0.3">
      <c r="A3745" s="78">
        <v>3738</v>
      </c>
      <c r="B3745" s="58">
        <v>8768143.7230126839</v>
      </c>
      <c r="C3745" s="59">
        <v>9463443.9542366415</v>
      </c>
      <c r="D3745" s="59">
        <v>86272.602519068372</v>
      </c>
      <c r="E3745" s="77">
        <f t="shared" si="68"/>
        <v>18317860.279768396</v>
      </c>
    </row>
    <row r="3746" spans="1:5" x14ac:dyDescent="0.3">
      <c r="A3746" s="78">
        <v>3739</v>
      </c>
      <c r="B3746" s="58">
        <v>3229411.1295858477</v>
      </c>
      <c r="C3746" s="59">
        <v>2632009.123476902</v>
      </c>
      <c r="D3746" s="59">
        <v>0</v>
      </c>
      <c r="E3746" s="77">
        <f t="shared" si="68"/>
        <v>5861420.2530627493</v>
      </c>
    </row>
    <row r="3747" spans="1:5" x14ac:dyDescent="0.3">
      <c r="A3747" s="78">
        <v>3740</v>
      </c>
      <c r="B3747" s="58">
        <v>5987599.7747746054</v>
      </c>
      <c r="C3747" s="59">
        <v>13096813.552544409</v>
      </c>
      <c r="D3747" s="59">
        <v>0</v>
      </c>
      <c r="E3747" s="77">
        <f t="shared" si="68"/>
        <v>19084413.327319015</v>
      </c>
    </row>
    <row r="3748" spans="1:5" x14ac:dyDescent="0.3">
      <c r="A3748" s="78">
        <v>3741</v>
      </c>
      <c r="B3748" s="58">
        <v>4109873.3295775894</v>
      </c>
      <c r="C3748" s="59">
        <v>6508217.4916653661</v>
      </c>
      <c r="D3748" s="59">
        <v>5756358.7093986981</v>
      </c>
      <c r="E3748" s="77">
        <f t="shared" si="68"/>
        <v>16374449.530641653</v>
      </c>
    </row>
    <row r="3749" spans="1:5" x14ac:dyDescent="0.3">
      <c r="A3749" s="78">
        <v>3742</v>
      </c>
      <c r="B3749" s="58">
        <v>4283879.0622466402</v>
      </c>
      <c r="C3749" s="59">
        <v>10947933.448523983</v>
      </c>
      <c r="D3749" s="59">
        <v>25040319.268323045</v>
      </c>
      <c r="E3749" s="77">
        <f t="shared" si="68"/>
        <v>40272131.779093668</v>
      </c>
    </row>
    <row r="3750" spans="1:5" x14ac:dyDescent="0.3">
      <c r="A3750" s="78">
        <v>3743</v>
      </c>
      <c r="B3750" s="58">
        <v>6497920.5562466774</v>
      </c>
      <c r="C3750" s="59">
        <v>479727.24140385736</v>
      </c>
      <c r="D3750" s="59">
        <v>0</v>
      </c>
      <c r="E3750" s="77">
        <f t="shared" si="68"/>
        <v>6977647.7976505347</v>
      </c>
    </row>
    <row r="3751" spans="1:5" x14ac:dyDescent="0.3">
      <c r="A3751" s="78">
        <v>3744</v>
      </c>
      <c r="B3751" s="58">
        <v>5756063.7450209074</v>
      </c>
      <c r="C3751" s="59">
        <v>1933990.5719714595</v>
      </c>
      <c r="D3751" s="59">
        <v>1146702.1641749071</v>
      </c>
      <c r="E3751" s="77">
        <f t="shared" si="68"/>
        <v>8836756.4811672736</v>
      </c>
    </row>
    <row r="3752" spans="1:5" x14ac:dyDescent="0.3">
      <c r="A3752" s="78">
        <v>3745</v>
      </c>
      <c r="B3752" s="58">
        <v>9431265.322661804</v>
      </c>
      <c r="C3752" s="59">
        <v>4187030.694906129</v>
      </c>
      <c r="D3752" s="59">
        <v>0</v>
      </c>
      <c r="E3752" s="77">
        <f t="shared" si="68"/>
        <v>13618296.017567933</v>
      </c>
    </row>
    <row r="3753" spans="1:5" x14ac:dyDescent="0.3">
      <c r="A3753" s="78">
        <v>3746</v>
      </c>
      <c r="B3753" s="58">
        <v>895971.08786440769</v>
      </c>
      <c r="C3753" s="59">
        <v>6457472.7689803038</v>
      </c>
      <c r="D3753" s="59">
        <v>1519371.4825276742</v>
      </c>
      <c r="E3753" s="77">
        <f t="shared" si="68"/>
        <v>8872815.3393723853</v>
      </c>
    </row>
    <row r="3754" spans="1:5" x14ac:dyDescent="0.3">
      <c r="A3754" s="78">
        <v>3747</v>
      </c>
      <c r="B3754" s="58">
        <v>5505206.4582876815</v>
      </c>
      <c r="C3754" s="59">
        <v>11283344.635765404</v>
      </c>
      <c r="D3754" s="59">
        <v>17015579.184338618</v>
      </c>
      <c r="E3754" s="77">
        <f t="shared" si="68"/>
        <v>33804130.278391704</v>
      </c>
    </row>
    <row r="3755" spans="1:5" x14ac:dyDescent="0.3">
      <c r="A3755" s="78">
        <v>3748</v>
      </c>
      <c r="B3755" s="58">
        <v>5988300.2611738462</v>
      </c>
      <c r="C3755" s="59">
        <v>2921732.655347337</v>
      </c>
      <c r="D3755" s="59">
        <v>528616.15273309534</v>
      </c>
      <c r="E3755" s="77">
        <f t="shared" si="68"/>
        <v>9438649.0692542791</v>
      </c>
    </row>
    <row r="3756" spans="1:5" x14ac:dyDescent="0.3">
      <c r="A3756" s="78">
        <v>3749</v>
      </c>
      <c r="B3756" s="58">
        <v>2021483.4002753119</v>
      </c>
      <c r="C3756" s="59">
        <v>2245104.1246559108</v>
      </c>
      <c r="D3756" s="59">
        <v>12615047.619378375</v>
      </c>
      <c r="E3756" s="77">
        <f t="shared" si="68"/>
        <v>16881635.144309595</v>
      </c>
    </row>
    <row r="3757" spans="1:5" x14ac:dyDescent="0.3">
      <c r="A3757" s="78">
        <v>3750</v>
      </c>
      <c r="B3757" s="58">
        <v>2035939.2482002717</v>
      </c>
      <c r="C3757" s="59">
        <v>29986844.173846416</v>
      </c>
      <c r="D3757" s="59">
        <v>664520.78022043698</v>
      </c>
      <c r="E3757" s="77">
        <f t="shared" si="68"/>
        <v>32687304.202267125</v>
      </c>
    </row>
    <row r="3758" spans="1:5" x14ac:dyDescent="0.3">
      <c r="A3758" s="78">
        <v>3751</v>
      </c>
      <c r="B3758" s="58">
        <v>11082351.994480876</v>
      </c>
      <c r="C3758" s="59">
        <v>3751081.8468658039</v>
      </c>
      <c r="D3758" s="59">
        <v>2311640.6145654088</v>
      </c>
      <c r="E3758" s="77">
        <f t="shared" si="68"/>
        <v>17145074.455912091</v>
      </c>
    </row>
    <row r="3759" spans="1:5" x14ac:dyDescent="0.3">
      <c r="A3759" s="78">
        <v>3752</v>
      </c>
      <c r="B3759" s="58">
        <v>10462337.648950508</v>
      </c>
      <c r="C3759" s="59">
        <v>12395519.894608844</v>
      </c>
      <c r="D3759" s="59">
        <v>3378498.0780971027</v>
      </c>
      <c r="E3759" s="77">
        <f t="shared" si="68"/>
        <v>26236355.621656451</v>
      </c>
    </row>
    <row r="3760" spans="1:5" x14ac:dyDescent="0.3">
      <c r="A3760" s="78">
        <v>3753</v>
      </c>
      <c r="B3760" s="58">
        <v>7247947.5058154911</v>
      </c>
      <c r="C3760" s="59">
        <v>0</v>
      </c>
      <c r="D3760" s="59">
        <v>825655.78608763288</v>
      </c>
      <c r="E3760" s="77">
        <f t="shared" si="68"/>
        <v>8073603.2919031242</v>
      </c>
    </row>
    <row r="3761" spans="1:5" x14ac:dyDescent="0.3">
      <c r="A3761" s="78">
        <v>3754</v>
      </c>
      <c r="B3761" s="58">
        <v>16427502.813511912</v>
      </c>
      <c r="C3761" s="59">
        <v>33256575.502700932</v>
      </c>
      <c r="D3761" s="59">
        <v>365416.73153669282</v>
      </c>
      <c r="E3761" s="77">
        <f t="shared" si="68"/>
        <v>50049495.047749542</v>
      </c>
    </row>
    <row r="3762" spans="1:5" x14ac:dyDescent="0.3">
      <c r="A3762" s="78">
        <v>3755</v>
      </c>
      <c r="B3762" s="58">
        <v>3343654.6361286612</v>
      </c>
      <c r="C3762" s="59">
        <v>3913807.5506374706</v>
      </c>
      <c r="D3762" s="59">
        <v>14447488.860623294</v>
      </c>
      <c r="E3762" s="77">
        <f t="shared" si="68"/>
        <v>21704951.047389425</v>
      </c>
    </row>
    <row r="3763" spans="1:5" x14ac:dyDescent="0.3">
      <c r="A3763" s="78">
        <v>3756</v>
      </c>
      <c r="B3763" s="58">
        <v>6519511.8533583982</v>
      </c>
      <c r="C3763" s="59">
        <v>3576132.2274586144</v>
      </c>
      <c r="D3763" s="59">
        <v>2091350.5189055018</v>
      </c>
      <c r="E3763" s="77">
        <f t="shared" si="68"/>
        <v>12186994.599722514</v>
      </c>
    </row>
    <row r="3764" spans="1:5" x14ac:dyDescent="0.3">
      <c r="A3764" s="78">
        <v>3757</v>
      </c>
      <c r="B3764" s="58">
        <v>12093290.620066125</v>
      </c>
      <c r="C3764" s="59">
        <v>13285828.8569733</v>
      </c>
      <c r="D3764" s="59">
        <v>415139.18917881459</v>
      </c>
      <c r="E3764" s="77">
        <f t="shared" si="68"/>
        <v>25794258.66621824</v>
      </c>
    </row>
    <row r="3765" spans="1:5" x14ac:dyDescent="0.3">
      <c r="A3765" s="78">
        <v>3758</v>
      </c>
      <c r="B3765" s="58">
        <v>14961829.678621696</v>
      </c>
      <c r="C3765" s="59">
        <v>264344.94162957842</v>
      </c>
      <c r="D3765" s="59">
        <v>0</v>
      </c>
      <c r="E3765" s="77">
        <f t="shared" si="68"/>
        <v>15226174.620251276</v>
      </c>
    </row>
    <row r="3766" spans="1:5" x14ac:dyDescent="0.3">
      <c r="A3766" s="78">
        <v>3759</v>
      </c>
      <c r="B3766" s="58">
        <v>5076239.0581555218</v>
      </c>
      <c r="C3766" s="59">
        <v>0</v>
      </c>
      <c r="D3766" s="59">
        <v>2070631.0195270306</v>
      </c>
      <c r="E3766" s="77">
        <f t="shared" si="68"/>
        <v>7146870.0776825529</v>
      </c>
    </row>
    <row r="3767" spans="1:5" x14ac:dyDescent="0.3">
      <c r="A3767" s="78">
        <v>3760</v>
      </c>
      <c r="B3767" s="58">
        <v>18303760.970052622</v>
      </c>
      <c r="C3767" s="59">
        <v>32084328.504004367</v>
      </c>
      <c r="D3767" s="59">
        <v>1822722.0439231792</v>
      </c>
      <c r="E3767" s="77">
        <f t="shared" si="68"/>
        <v>52210811.517980166</v>
      </c>
    </row>
    <row r="3768" spans="1:5" x14ac:dyDescent="0.3">
      <c r="A3768" s="78">
        <v>3761</v>
      </c>
      <c r="B3768" s="58">
        <v>2470229.3614600329</v>
      </c>
      <c r="C3768" s="59">
        <v>0</v>
      </c>
      <c r="D3768" s="59">
        <v>3233427.7748345206</v>
      </c>
      <c r="E3768" s="77">
        <f t="shared" si="68"/>
        <v>5703657.1362945531</v>
      </c>
    </row>
    <row r="3769" spans="1:5" x14ac:dyDescent="0.3">
      <c r="A3769" s="78">
        <v>3762</v>
      </c>
      <c r="B3769" s="58">
        <v>2733089.2286441997</v>
      </c>
      <c r="C3769" s="59">
        <v>0</v>
      </c>
      <c r="D3769" s="59">
        <v>12015822.478022799</v>
      </c>
      <c r="E3769" s="77">
        <f t="shared" si="68"/>
        <v>14748911.706666999</v>
      </c>
    </row>
    <row r="3770" spans="1:5" x14ac:dyDescent="0.3">
      <c r="A3770" s="78">
        <v>3763</v>
      </c>
      <c r="B3770" s="58">
        <v>8729549.4055326469</v>
      </c>
      <c r="C3770" s="59">
        <v>6863919.9736660402</v>
      </c>
      <c r="D3770" s="59">
        <v>78326.751942624673</v>
      </c>
      <c r="E3770" s="77">
        <f t="shared" si="68"/>
        <v>15671796.131141312</v>
      </c>
    </row>
    <row r="3771" spans="1:5" x14ac:dyDescent="0.3">
      <c r="A3771" s="78">
        <v>3764</v>
      </c>
      <c r="B3771" s="58">
        <v>9882671.6599666253</v>
      </c>
      <c r="C3771" s="59">
        <v>6319536.7700114027</v>
      </c>
      <c r="D3771" s="59">
        <v>0</v>
      </c>
      <c r="E3771" s="77">
        <f t="shared" si="68"/>
        <v>16202208.429978028</v>
      </c>
    </row>
    <row r="3772" spans="1:5" x14ac:dyDescent="0.3">
      <c r="A3772" s="78">
        <v>3765</v>
      </c>
      <c r="B3772" s="58">
        <v>5334074.1889765495</v>
      </c>
      <c r="C3772" s="59">
        <v>5777064.5507592726</v>
      </c>
      <c r="D3772" s="59">
        <v>159171.72640210573</v>
      </c>
      <c r="E3772" s="77">
        <f t="shared" si="68"/>
        <v>11270310.466137929</v>
      </c>
    </row>
    <row r="3773" spans="1:5" x14ac:dyDescent="0.3">
      <c r="A3773" s="78">
        <v>3766</v>
      </c>
      <c r="B3773" s="58">
        <v>3956042.2490977198</v>
      </c>
      <c r="C3773" s="59">
        <v>16642440.66427744</v>
      </c>
      <c r="D3773" s="59">
        <v>1597708.9945215008</v>
      </c>
      <c r="E3773" s="77">
        <f t="shared" si="68"/>
        <v>22196191.907896664</v>
      </c>
    </row>
    <row r="3774" spans="1:5" x14ac:dyDescent="0.3">
      <c r="A3774" s="78">
        <v>3767</v>
      </c>
      <c r="B3774" s="58">
        <v>13856187.448617874</v>
      </c>
      <c r="C3774" s="59">
        <v>0</v>
      </c>
      <c r="D3774" s="59">
        <v>7623136.6359084137</v>
      </c>
      <c r="E3774" s="77">
        <f t="shared" si="68"/>
        <v>21479324.084526286</v>
      </c>
    </row>
    <row r="3775" spans="1:5" x14ac:dyDescent="0.3">
      <c r="A3775" s="78">
        <v>3768</v>
      </c>
      <c r="B3775" s="58">
        <v>10643011.652839998</v>
      </c>
      <c r="C3775" s="59">
        <v>8088564.5467330776</v>
      </c>
      <c r="D3775" s="59">
        <v>269202.87821672548</v>
      </c>
      <c r="E3775" s="77">
        <f t="shared" si="68"/>
        <v>19000779.077789802</v>
      </c>
    </row>
    <row r="3776" spans="1:5" x14ac:dyDescent="0.3">
      <c r="A3776" s="78">
        <v>3769</v>
      </c>
      <c r="B3776" s="58">
        <v>5230581.5749219656</v>
      </c>
      <c r="C3776" s="59">
        <v>493566.45115311549</v>
      </c>
      <c r="D3776" s="59">
        <v>15003911.418393331</v>
      </c>
      <c r="E3776" s="77">
        <f t="shared" si="68"/>
        <v>20728059.444468413</v>
      </c>
    </row>
    <row r="3777" spans="1:5" x14ac:dyDescent="0.3">
      <c r="A3777" s="78">
        <v>3770</v>
      </c>
      <c r="B3777" s="58">
        <v>11680480.57092949</v>
      </c>
      <c r="C3777" s="59">
        <v>1634361.364484082</v>
      </c>
      <c r="D3777" s="59">
        <v>1706114.3148504952</v>
      </c>
      <c r="E3777" s="77">
        <f t="shared" si="68"/>
        <v>15020956.250264067</v>
      </c>
    </row>
    <row r="3778" spans="1:5" x14ac:dyDescent="0.3">
      <c r="A3778" s="78">
        <v>3771</v>
      </c>
      <c r="B3778" s="58">
        <v>4868792.6060458971</v>
      </c>
      <c r="C3778" s="59">
        <v>0</v>
      </c>
      <c r="D3778" s="59">
        <v>0</v>
      </c>
      <c r="E3778" s="77">
        <f t="shared" si="68"/>
        <v>4868792.6060458971</v>
      </c>
    </row>
    <row r="3779" spans="1:5" x14ac:dyDescent="0.3">
      <c r="A3779" s="78">
        <v>3772</v>
      </c>
      <c r="B3779" s="58">
        <v>6509815.0120217698</v>
      </c>
      <c r="C3779" s="59">
        <v>6163265.6830906505</v>
      </c>
      <c r="D3779" s="59">
        <v>3832320.6322737187</v>
      </c>
      <c r="E3779" s="77">
        <f t="shared" si="68"/>
        <v>16505401.327386139</v>
      </c>
    </row>
    <row r="3780" spans="1:5" x14ac:dyDescent="0.3">
      <c r="A3780" s="78">
        <v>3773</v>
      </c>
      <c r="B3780" s="58">
        <v>11362594.58537803</v>
      </c>
      <c r="C3780" s="59">
        <v>6722945.9319634708</v>
      </c>
      <c r="D3780" s="59">
        <v>1435147.1989149312</v>
      </c>
      <c r="E3780" s="77">
        <f t="shared" si="68"/>
        <v>19520687.716256432</v>
      </c>
    </row>
    <row r="3781" spans="1:5" x14ac:dyDescent="0.3">
      <c r="A3781" s="78">
        <v>3774</v>
      </c>
      <c r="B3781" s="58">
        <v>4375744.9906952363</v>
      </c>
      <c r="C3781" s="59">
        <v>0</v>
      </c>
      <c r="D3781" s="59">
        <v>310745.13849942409</v>
      </c>
      <c r="E3781" s="77">
        <f t="shared" si="68"/>
        <v>4686490.1291946601</v>
      </c>
    </row>
    <row r="3782" spans="1:5" x14ac:dyDescent="0.3">
      <c r="A3782" s="78">
        <v>3775</v>
      </c>
      <c r="B3782" s="58">
        <v>817456.2601074914</v>
      </c>
      <c r="C3782" s="59">
        <v>9941634.7590714432</v>
      </c>
      <c r="D3782" s="59">
        <v>1166670.2248759442</v>
      </c>
      <c r="E3782" s="77">
        <f t="shared" si="68"/>
        <v>11925761.244054878</v>
      </c>
    </row>
    <row r="3783" spans="1:5" x14ac:dyDescent="0.3">
      <c r="A3783" s="78">
        <v>3776</v>
      </c>
      <c r="B3783" s="58">
        <v>573079.69619112706</v>
      </c>
      <c r="C3783" s="59">
        <v>0</v>
      </c>
      <c r="D3783" s="59">
        <v>1449092.2447028041</v>
      </c>
      <c r="E3783" s="77">
        <f t="shared" si="68"/>
        <v>2022171.9408939313</v>
      </c>
    </row>
    <row r="3784" spans="1:5" x14ac:dyDescent="0.3">
      <c r="A3784" s="78">
        <v>3777</v>
      </c>
      <c r="B3784" s="58">
        <v>16795390.782032136</v>
      </c>
      <c r="C3784" s="59">
        <v>11626604.895389996</v>
      </c>
      <c r="D3784" s="59">
        <v>4409054.803666316</v>
      </c>
      <c r="E3784" s="77">
        <f t="shared" si="68"/>
        <v>32831050.481088448</v>
      </c>
    </row>
    <row r="3785" spans="1:5" x14ac:dyDescent="0.3">
      <c r="A3785" s="78">
        <v>3778</v>
      </c>
      <c r="B3785" s="58">
        <v>1762594.3873678099</v>
      </c>
      <c r="C3785" s="59">
        <v>20355403.396645315</v>
      </c>
      <c r="D3785" s="59">
        <v>1426322.9441129169</v>
      </c>
      <c r="E3785" s="77">
        <f t="shared" ref="E3785:E3848" si="69">SUM(B3785:D3785)</f>
        <v>23544320.728126042</v>
      </c>
    </row>
    <row r="3786" spans="1:5" x14ac:dyDescent="0.3">
      <c r="A3786" s="78">
        <v>3779</v>
      </c>
      <c r="B3786" s="58">
        <v>5414986.7326999167</v>
      </c>
      <c r="C3786" s="59">
        <v>9053121.5413150564</v>
      </c>
      <c r="D3786" s="59">
        <v>0</v>
      </c>
      <c r="E3786" s="77">
        <f t="shared" si="69"/>
        <v>14468108.274014972</v>
      </c>
    </row>
    <row r="3787" spans="1:5" x14ac:dyDescent="0.3">
      <c r="A3787" s="78">
        <v>3780</v>
      </c>
      <c r="B3787" s="58">
        <v>8082385.5093027782</v>
      </c>
      <c r="C3787" s="59">
        <v>15956593.006679036</v>
      </c>
      <c r="D3787" s="59">
        <v>0</v>
      </c>
      <c r="E3787" s="77">
        <f t="shared" si="69"/>
        <v>24038978.515981816</v>
      </c>
    </row>
    <row r="3788" spans="1:5" x14ac:dyDescent="0.3">
      <c r="A3788" s="78">
        <v>3781</v>
      </c>
      <c r="B3788" s="58">
        <v>4683554.5674219029</v>
      </c>
      <c r="C3788" s="59">
        <v>3626725.092264561</v>
      </c>
      <c r="D3788" s="59">
        <v>8098791.5341133</v>
      </c>
      <c r="E3788" s="77">
        <f t="shared" si="69"/>
        <v>16409071.193799764</v>
      </c>
    </row>
    <row r="3789" spans="1:5" x14ac:dyDescent="0.3">
      <c r="A3789" s="78">
        <v>3782</v>
      </c>
      <c r="B3789" s="58">
        <v>3339401.3393196519</v>
      </c>
      <c r="C3789" s="59">
        <v>0</v>
      </c>
      <c r="D3789" s="59">
        <v>2086960.8315953782</v>
      </c>
      <c r="E3789" s="77">
        <f t="shared" si="69"/>
        <v>5426362.1709150299</v>
      </c>
    </row>
    <row r="3790" spans="1:5" x14ac:dyDescent="0.3">
      <c r="A3790" s="78">
        <v>3783</v>
      </c>
      <c r="B3790" s="58">
        <v>12815464.986190634</v>
      </c>
      <c r="C3790" s="59">
        <v>11573828.83540196</v>
      </c>
      <c r="D3790" s="59">
        <v>2469184.3317484185</v>
      </c>
      <c r="E3790" s="77">
        <f t="shared" si="69"/>
        <v>26858478.15334101</v>
      </c>
    </row>
    <row r="3791" spans="1:5" x14ac:dyDescent="0.3">
      <c r="A3791" s="78">
        <v>3784</v>
      </c>
      <c r="B3791" s="58">
        <v>6700004.6783967838</v>
      </c>
      <c r="C3791" s="59">
        <v>967775.32767591847</v>
      </c>
      <c r="D3791" s="59">
        <v>0</v>
      </c>
      <c r="E3791" s="77">
        <f t="shared" si="69"/>
        <v>7667780.0060727019</v>
      </c>
    </row>
    <row r="3792" spans="1:5" x14ac:dyDescent="0.3">
      <c r="A3792" s="78">
        <v>3785</v>
      </c>
      <c r="B3792" s="58">
        <v>24041829.783175655</v>
      </c>
      <c r="C3792" s="59">
        <v>17800383.913391486</v>
      </c>
      <c r="D3792" s="59">
        <v>0</v>
      </c>
      <c r="E3792" s="77">
        <f t="shared" si="69"/>
        <v>41842213.696567141</v>
      </c>
    </row>
    <row r="3793" spans="1:5" x14ac:dyDescent="0.3">
      <c r="A3793" s="78">
        <v>3786</v>
      </c>
      <c r="B3793" s="58">
        <v>2391397.3646366796</v>
      </c>
      <c r="C3793" s="59">
        <v>15351029.984164936</v>
      </c>
      <c r="D3793" s="59">
        <v>1427979.3729426111</v>
      </c>
      <c r="E3793" s="77">
        <f t="shared" si="69"/>
        <v>19170406.721744228</v>
      </c>
    </row>
    <row r="3794" spans="1:5" x14ac:dyDescent="0.3">
      <c r="A3794" s="78">
        <v>3787</v>
      </c>
      <c r="B3794" s="58">
        <v>8212029.5315890424</v>
      </c>
      <c r="C3794" s="59">
        <v>0</v>
      </c>
      <c r="D3794" s="59">
        <v>11253139.732875584</v>
      </c>
      <c r="E3794" s="77">
        <f t="shared" si="69"/>
        <v>19465169.264464624</v>
      </c>
    </row>
    <row r="3795" spans="1:5" x14ac:dyDescent="0.3">
      <c r="A3795" s="78">
        <v>3788</v>
      </c>
      <c r="B3795" s="58">
        <v>11026290.237361394</v>
      </c>
      <c r="C3795" s="59">
        <v>8089054.1416919436</v>
      </c>
      <c r="D3795" s="59">
        <v>675712.82891225244</v>
      </c>
      <c r="E3795" s="77">
        <f t="shared" si="69"/>
        <v>19791057.20796559</v>
      </c>
    </row>
    <row r="3796" spans="1:5" x14ac:dyDescent="0.3">
      <c r="A3796" s="78">
        <v>3789</v>
      </c>
      <c r="B3796" s="58">
        <v>16602790.081970433</v>
      </c>
      <c r="C3796" s="59">
        <v>10322418.169864506</v>
      </c>
      <c r="D3796" s="59">
        <v>7400844.2777360203</v>
      </c>
      <c r="E3796" s="77">
        <f t="shared" si="69"/>
        <v>34326052.52957096</v>
      </c>
    </row>
    <row r="3797" spans="1:5" x14ac:dyDescent="0.3">
      <c r="A3797" s="78">
        <v>3790</v>
      </c>
      <c r="B3797" s="58">
        <v>2360197.4003069024</v>
      </c>
      <c r="C3797" s="59">
        <v>6437108.2156429309</v>
      </c>
      <c r="D3797" s="59">
        <v>2041332.5155555622</v>
      </c>
      <c r="E3797" s="77">
        <f t="shared" si="69"/>
        <v>10838638.131505396</v>
      </c>
    </row>
    <row r="3798" spans="1:5" x14ac:dyDescent="0.3">
      <c r="A3798" s="78">
        <v>3791</v>
      </c>
      <c r="B3798" s="58">
        <v>11452408.12088412</v>
      </c>
      <c r="C3798" s="59">
        <v>9757463.0776980966</v>
      </c>
      <c r="D3798" s="59">
        <v>5538751.6218504524</v>
      </c>
      <c r="E3798" s="77">
        <f t="shared" si="69"/>
        <v>26748622.82043267</v>
      </c>
    </row>
    <row r="3799" spans="1:5" x14ac:dyDescent="0.3">
      <c r="A3799" s="78">
        <v>3792</v>
      </c>
      <c r="B3799" s="58">
        <v>6691312.2319575334</v>
      </c>
      <c r="C3799" s="59">
        <v>0</v>
      </c>
      <c r="D3799" s="59">
        <v>484809.51658618526</v>
      </c>
      <c r="E3799" s="77">
        <f t="shared" si="69"/>
        <v>7176121.7485437188</v>
      </c>
    </row>
    <row r="3800" spans="1:5" x14ac:dyDescent="0.3">
      <c r="A3800" s="78">
        <v>3793</v>
      </c>
      <c r="B3800" s="58">
        <v>13487941.463132519</v>
      </c>
      <c r="C3800" s="59">
        <v>2526904.6761483895</v>
      </c>
      <c r="D3800" s="59">
        <v>451772.67851700948</v>
      </c>
      <c r="E3800" s="77">
        <f t="shared" si="69"/>
        <v>16466618.817797918</v>
      </c>
    </row>
    <row r="3801" spans="1:5" x14ac:dyDescent="0.3">
      <c r="A3801" s="78">
        <v>3794</v>
      </c>
      <c r="B3801" s="58">
        <v>16172076.150324564</v>
      </c>
      <c r="C3801" s="59">
        <v>20087598.203579772</v>
      </c>
      <c r="D3801" s="59">
        <v>0</v>
      </c>
      <c r="E3801" s="77">
        <f t="shared" si="69"/>
        <v>36259674.353904337</v>
      </c>
    </row>
    <row r="3802" spans="1:5" x14ac:dyDescent="0.3">
      <c r="A3802" s="78">
        <v>3795</v>
      </c>
      <c r="B3802" s="58">
        <v>15423580.446412606</v>
      </c>
      <c r="C3802" s="59">
        <v>11641151.241775075</v>
      </c>
      <c r="D3802" s="59">
        <v>147220.86084142979</v>
      </c>
      <c r="E3802" s="77">
        <f t="shared" si="69"/>
        <v>27211952.549029112</v>
      </c>
    </row>
    <row r="3803" spans="1:5" x14ac:dyDescent="0.3">
      <c r="A3803" s="78">
        <v>3796</v>
      </c>
      <c r="B3803" s="58">
        <v>13264768.423227193</v>
      </c>
      <c r="C3803" s="59">
        <v>14563386.263219554</v>
      </c>
      <c r="D3803" s="59">
        <v>6316001.0868065935</v>
      </c>
      <c r="E3803" s="77">
        <f t="shared" si="69"/>
        <v>34144155.773253344</v>
      </c>
    </row>
    <row r="3804" spans="1:5" x14ac:dyDescent="0.3">
      <c r="A3804" s="78">
        <v>3797</v>
      </c>
      <c r="B3804" s="58">
        <v>13508143.682006586</v>
      </c>
      <c r="C3804" s="59">
        <v>366025.82329836424</v>
      </c>
      <c r="D3804" s="59">
        <v>87768.24957777583</v>
      </c>
      <c r="E3804" s="77">
        <f t="shared" si="69"/>
        <v>13961937.754882727</v>
      </c>
    </row>
    <row r="3805" spans="1:5" x14ac:dyDescent="0.3">
      <c r="A3805" s="78">
        <v>3798</v>
      </c>
      <c r="B3805" s="58">
        <v>1687806.6203109687</v>
      </c>
      <c r="C3805" s="59">
        <v>0</v>
      </c>
      <c r="D3805" s="59">
        <v>260591.96012901221</v>
      </c>
      <c r="E3805" s="77">
        <f t="shared" si="69"/>
        <v>1948398.5804399808</v>
      </c>
    </row>
    <row r="3806" spans="1:5" x14ac:dyDescent="0.3">
      <c r="A3806" s="78">
        <v>3799</v>
      </c>
      <c r="B3806" s="58">
        <v>5385939.4131309045</v>
      </c>
      <c r="C3806" s="59">
        <v>0</v>
      </c>
      <c r="D3806" s="59">
        <v>327922.55637065234</v>
      </c>
      <c r="E3806" s="77">
        <f t="shared" si="69"/>
        <v>5713861.9695015568</v>
      </c>
    </row>
    <row r="3807" spans="1:5" x14ac:dyDescent="0.3">
      <c r="A3807" s="78">
        <v>3800</v>
      </c>
      <c r="B3807" s="58">
        <v>3925357.5110776732</v>
      </c>
      <c r="C3807" s="59">
        <v>8907497.5216957945</v>
      </c>
      <c r="D3807" s="59">
        <v>12041155.770121692</v>
      </c>
      <c r="E3807" s="77">
        <f t="shared" si="69"/>
        <v>24874010.802895159</v>
      </c>
    </row>
    <row r="3808" spans="1:5" x14ac:dyDescent="0.3">
      <c r="A3808" s="78">
        <v>3801</v>
      </c>
      <c r="B3808" s="58">
        <v>693509.8979824438</v>
      </c>
      <c r="C3808" s="59">
        <v>12375198.669712912</v>
      </c>
      <c r="D3808" s="59">
        <v>864098.18622539006</v>
      </c>
      <c r="E3808" s="77">
        <f t="shared" si="69"/>
        <v>13932806.753920747</v>
      </c>
    </row>
    <row r="3809" spans="1:5" x14ac:dyDescent="0.3">
      <c r="A3809" s="78">
        <v>3802</v>
      </c>
      <c r="B3809" s="58">
        <v>4348332.5235351473</v>
      </c>
      <c r="C3809" s="59">
        <v>11959462.468834631</v>
      </c>
      <c r="D3809" s="59">
        <v>988602.93227751181</v>
      </c>
      <c r="E3809" s="77">
        <f t="shared" si="69"/>
        <v>17296397.92464729</v>
      </c>
    </row>
    <row r="3810" spans="1:5" x14ac:dyDescent="0.3">
      <c r="A3810" s="78">
        <v>3803</v>
      </c>
      <c r="B3810" s="58">
        <v>6411825.407779959</v>
      </c>
      <c r="C3810" s="59">
        <v>13222088.767842459</v>
      </c>
      <c r="D3810" s="59">
        <v>43246.935591450136</v>
      </c>
      <c r="E3810" s="77">
        <f t="shared" si="69"/>
        <v>19677161.11121387</v>
      </c>
    </row>
    <row r="3811" spans="1:5" x14ac:dyDescent="0.3">
      <c r="A3811" s="78">
        <v>3804</v>
      </c>
      <c r="B3811" s="58">
        <v>10848773.965647109</v>
      </c>
      <c r="C3811" s="59">
        <v>4366229.3022884363</v>
      </c>
      <c r="D3811" s="59">
        <v>3286655.2561704498</v>
      </c>
      <c r="E3811" s="77">
        <f t="shared" si="69"/>
        <v>18501658.524105996</v>
      </c>
    </row>
    <row r="3812" spans="1:5" x14ac:dyDescent="0.3">
      <c r="A3812" s="78">
        <v>3805</v>
      </c>
      <c r="B3812" s="58">
        <v>1955458.6369676096</v>
      </c>
      <c r="C3812" s="59">
        <v>27256119.707854867</v>
      </c>
      <c r="D3812" s="59">
        <v>604380.21115442319</v>
      </c>
      <c r="E3812" s="77">
        <f t="shared" si="69"/>
        <v>29815958.555976901</v>
      </c>
    </row>
    <row r="3813" spans="1:5" x14ac:dyDescent="0.3">
      <c r="A3813" s="78">
        <v>3806</v>
      </c>
      <c r="B3813" s="58">
        <v>2699957.408238844</v>
      </c>
      <c r="C3813" s="59">
        <v>5172448.4067851277</v>
      </c>
      <c r="D3813" s="59">
        <v>1058338.2594495993</v>
      </c>
      <c r="E3813" s="77">
        <f t="shared" si="69"/>
        <v>8930744.074473571</v>
      </c>
    </row>
    <row r="3814" spans="1:5" x14ac:dyDescent="0.3">
      <c r="A3814" s="78">
        <v>3807</v>
      </c>
      <c r="B3814" s="58">
        <v>31050869.737538204</v>
      </c>
      <c r="C3814" s="59">
        <v>12607428.445580207</v>
      </c>
      <c r="D3814" s="59">
        <v>6347934.4043380469</v>
      </c>
      <c r="E3814" s="77">
        <f t="shared" si="69"/>
        <v>50006232.587456457</v>
      </c>
    </row>
    <row r="3815" spans="1:5" x14ac:dyDescent="0.3">
      <c r="A3815" s="78">
        <v>3808</v>
      </c>
      <c r="B3815" s="58">
        <v>4448369.3822316444</v>
      </c>
      <c r="C3815" s="59">
        <v>2196863.9358071671</v>
      </c>
      <c r="D3815" s="59">
        <v>2134566.4583890541</v>
      </c>
      <c r="E3815" s="77">
        <f t="shared" si="69"/>
        <v>8779799.776427865</v>
      </c>
    </row>
    <row r="3816" spans="1:5" x14ac:dyDescent="0.3">
      <c r="A3816" s="78">
        <v>3809</v>
      </c>
      <c r="B3816" s="58">
        <v>4892046.7863958357</v>
      </c>
      <c r="C3816" s="59">
        <v>1163256.4547619629</v>
      </c>
      <c r="D3816" s="59">
        <v>0</v>
      </c>
      <c r="E3816" s="77">
        <f t="shared" si="69"/>
        <v>6055303.2411577981</v>
      </c>
    </row>
    <row r="3817" spans="1:5" x14ac:dyDescent="0.3">
      <c r="A3817" s="78">
        <v>3810</v>
      </c>
      <c r="B3817" s="58">
        <v>2625886.9422615571</v>
      </c>
      <c r="C3817" s="59">
        <v>16113050.219846228</v>
      </c>
      <c r="D3817" s="59">
        <v>1253021.605231266</v>
      </c>
      <c r="E3817" s="77">
        <f t="shared" si="69"/>
        <v>19991958.767339051</v>
      </c>
    </row>
    <row r="3818" spans="1:5" x14ac:dyDescent="0.3">
      <c r="A3818" s="78">
        <v>3811</v>
      </c>
      <c r="B3818" s="58">
        <v>1796821.9401658168</v>
      </c>
      <c r="C3818" s="59">
        <v>0</v>
      </c>
      <c r="D3818" s="59">
        <v>342004.26737918542</v>
      </c>
      <c r="E3818" s="77">
        <f t="shared" si="69"/>
        <v>2138826.207545002</v>
      </c>
    </row>
    <row r="3819" spans="1:5" x14ac:dyDescent="0.3">
      <c r="A3819" s="78">
        <v>3812</v>
      </c>
      <c r="B3819" s="58">
        <v>5367779.9114952916</v>
      </c>
      <c r="C3819" s="59">
        <v>7523698.8253640374</v>
      </c>
      <c r="D3819" s="59">
        <v>2368637.2502445611</v>
      </c>
      <c r="E3819" s="77">
        <f t="shared" si="69"/>
        <v>15260115.987103891</v>
      </c>
    </row>
    <row r="3820" spans="1:5" x14ac:dyDescent="0.3">
      <c r="A3820" s="78">
        <v>3813</v>
      </c>
      <c r="B3820" s="58">
        <v>11401593.825419415</v>
      </c>
      <c r="C3820" s="59">
        <v>14248786.829090243</v>
      </c>
      <c r="D3820" s="59">
        <v>0</v>
      </c>
      <c r="E3820" s="77">
        <f t="shared" si="69"/>
        <v>25650380.654509656</v>
      </c>
    </row>
    <row r="3821" spans="1:5" x14ac:dyDescent="0.3">
      <c r="A3821" s="78">
        <v>3814</v>
      </c>
      <c r="B3821" s="58">
        <v>28278122.918126814</v>
      </c>
      <c r="C3821" s="59">
        <v>4182831.801585664</v>
      </c>
      <c r="D3821" s="59">
        <v>2356266.4456402096</v>
      </c>
      <c r="E3821" s="77">
        <f t="shared" si="69"/>
        <v>34817221.165352687</v>
      </c>
    </row>
    <row r="3822" spans="1:5" x14ac:dyDescent="0.3">
      <c r="A3822" s="78">
        <v>3815</v>
      </c>
      <c r="B3822" s="58">
        <v>11149104.877992038</v>
      </c>
      <c r="C3822" s="59">
        <v>4345128.984027449</v>
      </c>
      <c r="D3822" s="59">
        <v>960875.60169838555</v>
      </c>
      <c r="E3822" s="77">
        <f t="shared" si="69"/>
        <v>16455109.463717872</v>
      </c>
    </row>
    <row r="3823" spans="1:5" x14ac:dyDescent="0.3">
      <c r="A3823" s="78">
        <v>3816</v>
      </c>
      <c r="B3823" s="58">
        <v>291837.19062562159</v>
      </c>
      <c r="C3823" s="59">
        <v>6411239.9070532592</v>
      </c>
      <c r="D3823" s="59">
        <v>129647.29190899621</v>
      </c>
      <c r="E3823" s="77">
        <f t="shared" si="69"/>
        <v>6832724.3895878773</v>
      </c>
    </row>
    <row r="3824" spans="1:5" x14ac:dyDescent="0.3">
      <c r="A3824" s="78">
        <v>3817</v>
      </c>
      <c r="B3824" s="58">
        <v>31409155.601274423</v>
      </c>
      <c r="C3824" s="59">
        <v>1567731.8640754907</v>
      </c>
      <c r="D3824" s="59">
        <v>85419.544696634432</v>
      </c>
      <c r="E3824" s="77">
        <f t="shared" si="69"/>
        <v>33062307.010046545</v>
      </c>
    </row>
    <row r="3825" spans="1:5" x14ac:dyDescent="0.3">
      <c r="A3825" s="78">
        <v>3818</v>
      </c>
      <c r="B3825" s="58">
        <v>4647254.1299357042</v>
      </c>
      <c r="C3825" s="59">
        <v>19309262.724826861</v>
      </c>
      <c r="D3825" s="59">
        <v>1916435.1119051431</v>
      </c>
      <c r="E3825" s="77">
        <f t="shared" si="69"/>
        <v>25872951.966667708</v>
      </c>
    </row>
    <row r="3826" spans="1:5" x14ac:dyDescent="0.3">
      <c r="A3826" s="78">
        <v>3819</v>
      </c>
      <c r="B3826" s="58">
        <v>3564854.9991294681</v>
      </c>
      <c r="C3826" s="59">
        <v>14235045.088647433</v>
      </c>
      <c r="D3826" s="59">
        <v>48845.46456124424</v>
      </c>
      <c r="E3826" s="77">
        <f t="shared" si="69"/>
        <v>17848745.552338142</v>
      </c>
    </row>
    <row r="3827" spans="1:5" x14ac:dyDescent="0.3">
      <c r="A3827" s="78">
        <v>3820</v>
      </c>
      <c r="B3827" s="58">
        <v>1672355.6640198953</v>
      </c>
      <c r="C3827" s="59">
        <v>16388851.14551869</v>
      </c>
      <c r="D3827" s="59">
        <v>6470505.568707265</v>
      </c>
      <c r="E3827" s="77">
        <f t="shared" si="69"/>
        <v>24531712.378245849</v>
      </c>
    </row>
    <row r="3828" spans="1:5" x14ac:dyDescent="0.3">
      <c r="A3828" s="78">
        <v>3821</v>
      </c>
      <c r="B3828" s="58">
        <v>18646195.614351504</v>
      </c>
      <c r="C3828" s="59">
        <v>256646.50234387326</v>
      </c>
      <c r="D3828" s="59">
        <v>297867.18087960838</v>
      </c>
      <c r="E3828" s="77">
        <f t="shared" si="69"/>
        <v>19200709.297574986</v>
      </c>
    </row>
    <row r="3829" spans="1:5" x14ac:dyDescent="0.3">
      <c r="A3829" s="78">
        <v>3822</v>
      </c>
      <c r="B3829" s="58">
        <v>3504106.9555331925</v>
      </c>
      <c r="C3829" s="59">
        <v>19404986.619136512</v>
      </c>
      <c r="D3829" s="59">
        <v>1229434.721190783</v>
      </c>
      <c r="E3829" s="77">
        <f t="shared" si="69"/>
        <v>24138528.295860488</v>
      </c>
    </row>
    <row r="3830" spans="1:5" x14ac:dyDescent="0.3">
      <c r="A3830" s="78">
        <v>3823</v>
      </c>
      <c r="B3830" s="58">
        <v>7427596.6714633564</v>
      </c>
      <c r="C3830" s="59">
        <v>3238258.2807253879</v>
      </c>
      <c r="D3830" s="59">
        <v>108462.33953647796</v>
      </c>
      <c r="E3830" s="77">
        <f t="shared" si="69"/>
        <v>10774317.291725224</v>
      </c>
    </row>
    <row r="3831" spans="1:5" x14ac:dyDescent="0.3">
      <c r="A3831" s="78">
        <v>3824</v>
      </c>
      <c r="B3831" s="58">
        <v>9285202.227294093</v>
      </c>
      <c r="C3831" s="59">
        <v>3866515.7381848809</v>
      </c>
      <c r="D3831" s="59">
        <v>5927770.7968107723</v>
      </c>
      <c r="E3831" s="77">
        <f t="shared" si="69"/>
        <v>19079488.762289748</v>
      </c>
    </row>
    <row r="3832" spans="1:5" x14ac:dyDescent="0.3">
      <c r="A3832" s="78">
        <v>3825</v>
      </c>
      <c r="B3832" s="58">
        <v>9164181.4768478666</v>
      </c>
      <c r="C3832" s="59">
        <v>2884633.4758964255</v>
      </c>
      <c r="D3832" s="59">
        <v>1893981.1146266526</v>
      </c>
      <c r="E3832" s="77">
        <f t="shared" si="69"/>
        <v>13942796.067370944</v>
      </c>
    </row>
    <row r="3833" spans="1:5" x14ac:dyDescent="0.3">
      <c r="A3833" s="78">
        <v>3826</v>
      </c>
      <c r="B3833" s="58">
        <v>4507917.3557491535</v>
      </c>
      <c r="C3833" s="59">
        <v>0</v>
      </c>
      <c r="D3833" s="59">
        <v>705730.61234538932</v>
      </c>
      <c r="E3833" s="77">
        <f t="shared" si="69"/>
        <v>5213647.9680945426</v>
      </c>
    </row>
    <row r="3834" spans="1:5" x14ac:dyDescent="0.3">
      <c r="A3834" s="78">
        <v>3827</v>
      </c>
      <c r="B3834" s="58">
        <v>5113896.7735550571</v>
      </c>
      <c r="C3834" s="59">
        <v>13543705.267117815</v>
      </c>
      <c r="D3834" s="59">
        <v>425526.96060966054</v>
      </c>
      <c r="E3834" s="77">
        <f t="shared" si="69"/>
        <v>19083129.001282532</v>
      </c>
    </row>
    <row r="3835" spans="1:5" x14ac:dyDescent="0.3">
      <c r="A3835" s="78">
        <v>3828</v>
      </c>
      <c r="B3835" s="58">
        <v>923260.29190866882</v>
      </c>
      <c r="C3835" s="59">
        <v>0</v>
      </c>
      <c r="D3835" s="59">
        <v>0</v>
      </c>
      <c r="E3835" s="77">
        <f t="shared" si="69"/>
        <v>923260.29190866882</v>
      </c>
    </row>
    <row r="3836" spans="1:5" x14ac:dyDescent="0.3">
      <c r="A3836" s="78">
        <v>3829</v>
      </c>
      <c r="B3836" s="58">
        <v>3011468.9925872125</v>
      </c>
      <c r="C3836" s="59">
        <v>8008100.1925168717</v>
      </c>
      <c r="D3836" s="59">
        <v>1765013.3721610093</v>
      </c>
      <c r="E3836" s="77">
        <f t="shared" si="69"/>
        <v>12784582.557265092</v>
      </c>
    </row>
    <row r="3837" spans="1:5" x14ac:dyDescent="0.3">
      <c r="A3837" s="78">
        <v>3830</v>
      </c>
      <c r="B3837" s="58">
        <v>5385011.7775821975</v>
      </c>
      <c r="C3837" s="59">
        <v>14647359.091470409</v>
      </c>
      <c r="D3837" s="59">
        <v>3508336.2939229631</v>
      </c>
      <c r="E3837" s="77">
        <f t="shared" si="69"/>
        <v>23540707.162975572</v>
      </c>
    </row>
    <row r="3838" spans="1:5" x14ac:dyDescent="0.3">
      <c r="A3838" s="78">
        <v>3831</v>
      </c>
      <c r="B3838" s="58">
        <v>13411494.074012412</v>
      </c>
      <c r="C3838" s="59">
        <v>3003893.0885177166</v>
      </c>
      <c r="D3838" s="59">
        <v>0</v>
      </c>
      <c r="E3838" s="77">
        <f t="shared" si="69"/>
        <v>16415387.162530128</v>
      </c>
    </row>
    <row r="3839" spans="1:5" x14ac:dyDescent="0.3">
      <c r="A3839" s="78">
        <v>3832</v>
      </c>
      <c r="B3839" s="58">
        <v>2871265.476740337</v>
      </c>
      <c r="C3839" s="59">
        <v>8834304.0365848467</v>
      </c>
      <c r="D3839" s="59">
        <v>12015551.835624428</v>
      </c>
      <c r="E3839" s="77">
        <f t="shared" si="69"/>
        <v>23721121.348949611</v>
      </c>
    </row>
    <row r="3840" spans="1:5" x14ac:dyDescent="0.3">
      <c r="A3840" s="78">
        <v>3833</v>
      </c>
      <c r="B3840" s="58">
        <v>5754090.165839971</v>
      </c>
      <c r="C3840" s="59">
        <v>3481067.6881287512</v>
      </c>
      <c r="D3840" s="59">
        <v>0</v>
      </c>
      <c r="E3840" s="77">
        <f t="shared" si="69"/>
        <v>9235157.8539687227</v>
      </c>
    </row>
    <row r="3841" spans="1:5" x14ac:dyDescent="0.3">
      <c r="A3841" s="78">
        <v>3834</v>
      </c>
      <c r="B3841" s="58">
        <v>1037470.226340615</v>
      </c>
      <c r="C3841" s="59">
        <v>7681245.407755631</v>
      </c>
      <c r="D3841" s="59">
        <v>0</v>
      </c>
      <c r="E3841" s="77">
        <f t="shared" si="69"/>
        <v>8718715.6340962462</v>
      </c>
    </row>
    <row r="3842" spans="1:5" x14ac:dyDescent="0.3">
      <c r="A3842" s="78">
        <v>3835</v>
      </c>
      <c r="B3842" s="58">
        <v>2746543.3037672183</v>
      </c>
      <c r="C3842" s="59">
        <v>5354027.5646600882</v>
      </c>
      <c r="D3842" s="59">
        <v>90383.428818828193</v>
      </c>
      <c r="E3842" s="77">
        <f t="shared" si="69"/>
        <v>8190954.2972461348</v>
      </c>
    </row>
    <row r="3843" spans="1:5" x14ac:dyDescent="0.3">
      <c r="A3843" s="78">
        <v>3836</v>
      </c>
      <c r="B3843" s="58">
        <v>13446351.426998405</v>
      </c>
      <c r="C3843" s="59">
        <v>0</v>
      </c>
      <c r="D3843" s="59">
        <v>13342008.154962052</v>
      </c>
      <c r="E3843" s="77">
        <f t="shared" si="69"/>
        <v>26788359.581960455</v>
      </c>
    </row>
    <row r="3844" spans="1:5" x14ac:dyDescent="0.3">
      <c r="A3844" s="78">
        <v>3837</v>
      </c>
      <c r="B3844" s="58">
        <v>2960009.4519902654</v>
      </c>
      <c r="C3844" s="59">
        <v>11398995.538658893</v>
      </c>
      <c r="D3844" s="59">
        <v>15150478.404780449</v>
      </c>
      <c r="E3844" s="77">
        <f t="shared" si="69"/>
        <v>29509483.395429607</v>
      </c>
    </row>
    <row r="3845" spans="1:5" x14ac:dyDescent="0.3">
      <c r="A3845" s="78">
        <v>3838</v>
      </c>
      <c r="B3845" s="58">
        <v>6330388.6139517892</v>
      </c>
      <c r="C3845" s="59">
        <v>11351784.527167553</v>
      </c>
      <c r="D3845" s="59">
        <v>1542281.7673669932</v>
      </c>
      <c r="E3845" s="77">
        <f t="shared" si="69"/>
        <v>19224454.908486336</v>
      </c>
    </row>
    <row r="3846" spans="1:5" x14ac:dyDescent="0.3">
      <c r="A3846" s="78">
        <v>3839</v>
      </c>
      <c r="B3846" s="58">
        <v>19814938.86725042</v>
      </c>
      <c r="C3846" s="59">
        <v>4187408.1377808661</v>
      </c>
      <c r="D3846" s="59">
        <v>1448693.9359442703</v>
      </c>
      <c r="E3846" s="77">
        <f t="shared" si="69"/>
        <v>25451040.940975558</v>
      </c>
    </row>
    <row r="3847" spans="1:5" x14ac:dyDescent="0.3">
      <c r="A3847" s="78">
        <v>3840</v>
      </c>
      <c r="B3847" s="58">
        <v>8200962.4780627973</v>
      </c>
      <c r="C3847" s="59">
        <v>9879076.1737115141</v>
      </c>
      <c r="D3847" s="59">
        <v>3023469.7601393112</v>
      </c>
      <c r="E3847" s="77">
        <f t="shared" si="69"/>
        <v>21103508.411913622</v>
      </c>
    </row>
    <row r="3848" spans="1:5" x14ac:dyDescent="0.3">
      <c r="A3848" s="78">
        <v>3841</v>
      </c>
      <c r="B3848" s="58">
        <v>2159747.8770426586</v>
      </c>
      <c r="C3848" s="59">
        <v>8879823.8974516615</v>
      </c>
      <c r="D3848" s="59">
        <v>8639169.4427019507</v>
      </c>
      <c r="E3848" s="77">
        <f t="shared" si="69"/>
        <v>19678741.217196271</v>
      </c>
    </row>
    <row r="3849" spans="1:5" x14ac:dyDescent="0.3">
      <c r="A3849" s="78">
        <v>3842</v>
      </c>
      <c r="B3849" s="58">
        <v>6864831.6777397823</v>
      </c>
      <c r="C3849" s="59">
        <v>0</v>
      </c>
      <c r="D3849" s="59">
        <v>33800.134496734005</v>
      </c>
      <c r="E3849" s="77">
        <f t="shared" ref="E3849:E3912" si="70">SUM(B3849:D3849)</f>
        <v>6898631.8122365158</v>
      </c>
    </row>
    <row r="3850" spans="1:5" x14ac:dyDescent="0.3">
      <c r="A3850" s="78">
        <v>3843</v>
      </c>
      <c r="B3850" s="58">
        <v>2321017.3013498578</v>
      </c>
      <c r="C3850" s="59">
        <v>11099074.401014842</v>
      </c>
      <c r="D3850" s="59">
        <v>213623.14587234036</v>
      </c>
      <c r="E3850" s="77">
        <f t="shared" si="70"/>
        <v>13633714.84823704</v>
      </c>
    </row>
    <row r="3851" spans="1:5" x14ac:dyDescent="0.3">
      <c r="A3851" s="78">
        <v>3844</v>
      </c>
      <c r="B3851" s="58">
        <v>8470347.6356909759</v>
      </c>
      <c r="C3851" s="59">
        <v>8508540.6505728997</v>
      </c>
      <c r="D3851" s="59">
        <v>167657.59443362695</v>
      </c>
      <c r="E3851" s="77">
        <f t="shared" si="70"/>
        <v>17146545.880697504</v>
      </c>
    </row>
    <row r="3852" spans="1:5" x14ac:dyDescent="0.3">
      <c r="A3852" s="78">
        <v>3845</v>
      </c>
      <c r="B3852" s="58">
        <v>1815421.7331089335</v>
      </c>
      <c r="C3852" s="59">
        <v>7000562.8113581371</v>
      </c>
      <c r="D3852" s="59">
        <v>628665.23634179565</v>
      </c>
      <c r="E3852" s="77">
        <f t="shared" si="70"/>
        <v>9444649.780808866</v>
      </c>
    </row>
    <row r="3853" spans="1:5" x14ac:dyDescent="0.3">
      <c r="A3853" s="78">
        <v>3846</v>
      </c>
      <c r="B3853" s="58">
        <v>31387371.474874016</v>
      </c>
      <c r="C3853" s="59">
        <v>0</v>
      </c>
      <c r="D3853" s="59">
        <v>1748312.7721528243</v>
      </c>
      <c r="E3853" s="77">
        <f t="shared" si="70"/>
        <v>33135684.247026838</v>
      </c>
    </row>
    <row r="3854" spans="1:5" x14ac:dyDescent="0.3">
      <c r="A3854" s="78">
        <v>3847</v>
      </c>
      <c r="B3854" s="58">
        <v>1939181.8065588169</v>
      </c>
      <c r="C3854" s="59">
        <v>12569171.958513139</v>
      </c>
      <c r="D3854" s="59">
        <v>10471240.962842213</v>
      </c>
      <c r="E3854" s="77">
        <f t="shared" si="70"/>
        <v>24979594.727914169</v>
      </c>
    </row>
    <row r="3855" spans="1:5" x14ac:dyDescent="0.3">
      <c r="A3855" s="78">
        <v>3848</v>
      </c>
      <c r="B3855" s="58">
        <v>3712536.3952702521</v>
      </c>
      <c r="C3855" s="59">
        <v>1532607.0802486034</v>
      </c>
      <c r="D3855" s="59">
        <v>698974.71734693088</v>
      </c>
      <c r="E3855" s="77">
        <f t="shared" si="70"/>
        <v>5944118.1928657861</v>
      </c>
    </row>
    <row r="3856" spans="1:5" x14ac:dyDescent="0.3">
      <c r="A3856" s="78">
        <v>3849</v>
      </c>
      <c r="B3856" s="58">
        <v>117237202.99151744</v>
      </c>
      <c r="C3856" s="59">
        <v>43741964.236500293</v>
      </c>
      <c r="D3856" s="59">
        <v>0</v>
      </c>
      <c r="E3856" s="77">
        <f t="shared" si="70"/>
        <v>160979167.22801775</v>
      </c>
    </row>
    <row r="3857" spans="1:5" x14ac:dyDescent="0.3">
      <c r="A3857" s="78">
        <v>3850</v>
      </c>
      <c r="B3857" s="58">
        <v>2607308.2577877082</v>
      </c>
      <c r="C3857" s="59">
        <v>7704632.2159057204</v>
      </c>
      <c r="D3857" s="59">
        <v>1690837.8460412077</v>
      </c>
      <c r="E3857" s="77">
        <f t="shared" si="70"/>
        <v>12002778.319734637</v>
      </c>
    </row>
    <row r="3858" spans="1:5" x14ac:dyDescent="0.3">
      <c r="A3858" s="78">
        <v>3851</v>
      </c>
      <c r="B3858" s="58">
        <v>7020279.6530478075</v>
      </c>
      <c r="C3858" s="59">
        <v>0</v>
      </c>
      <c r="D3858" s="59">
        <v>5212401.3923660973</v>
      </c>
      <c r="E3858" s="77">
        <f t="shared" si="70"/>
        <v>12232681.045413904</v>
      </c>
    </row>
    <row r="3859" spans="1:5" x14ac:dyDescent="0.3">
      <c r="A3859" s="78">
        <v>3852</v>
      </c>
      <c r="B3859" s="58">
        <v>18065354.364969049</v>
      </c>
      <c r="C3859" s="59">
        <v>10663569.436056886</v>
      </c>
      <c r="D3859" s="59">
        <v>312933.08944034425</v>
      </c>
      <c r="E3859" s="77">
        <f t="shared" si="70"/>
        <v>29041856.89046628</v>
      </c>
    </row>
    <row r="3860" spans="1:5" x14ac:dyDescent="0.3">
      <c r="A3860" s="78">
        <v>3853</v>
      </c>
      <c r="B3860" s="58">
        <v>20543814.834914859</v>
      </c>
      <c r="C3860" s="59">
        <v>3758690.548493003</v>
      </c>
      <c r="D3860" s="59">
        <v>37531.682845978168</v>
      </c>
      <c r="E3860" s="77">
        <f t="shared" si="70"/>
        <v>24340037.066253841</v>
      </c>
    </row>
    <row r="3861" spans="1:5" x14ac:dyDescent="0.3">
      <c r="A3861" s="78">
        <v>3854</v>
      </c>
      <c r="B3861" s="58">
        <v>12494847.681650802</v>
      </c>
      <c r="C3861" s="59">
        <v>10428121.119771983</v>
      </c>
      <c r="D3861" s="59">
        <v>496815.11910869507</v>
      </c>
      <c r="E3861" s="77">
        <f t="shared" si="70"/>
        <v>23419783.920531482</v>
      </c>
    </row>
    <row r="3862" spans="1:5" x14ac:dyDescent="0.3">
      <c r="A3862" s="78">
        <v>3855</v>
      </c>
      <c r="B3862" s="58">
        <v>48493127.799912333</v>
      </c>
      <c r="C3862" s="59">
        <v>10386983.90345568</v>
      </c>
      <c r="D3862" s="59">
        <v>150893.98583463891</v>
      </c>
      <c r="E3862" s="77">
        <f t="shared" si="70"/>
        <v>59031005.689202651</v>
      </c>
    </row>
    <row r="3863" spans="1:5" x14ac:dyDescent="0.3">
      <c r="A3863" s="78">
        <v>3856</v>
      </c>
      <c r="B3863" s="58">
        <v>2440617.8695101053</v>
      </c>
      <c r="C3863" s="59">
        <v>3238961.749757946</v>
      </c>
      <c r="D3863" s="59">
        <v>2227647.5726221306</v>
      </c>
      <c r="E3863" s="77">
        <f t="shared" si="70"/>
        <v>7907227.191890182</v>
      </c>
    </row>
    <row r="3864" spans="1:5" x14ac:dyDescent="0.3">
      <c r="A3864" s="78">
        <v>3857</v>
      </c>
      <c r="B3864" s="58">
        <v>3436225.4023113949</v>
      </c>
      <c r="C3864" s="59">
        <v>18002444.787544336</v>
      </c>
      <c r="D3864" s="59">
        <v>6460330.0239931932</v>
      </c>
      <c r="E3864" s="77">
        <f t="shared" si="70"/>
        <v>27899000.213848926</v>
      </c>
    </row>
    <row r="3865" spans="1:5" x14ac:dyDescent="0.3">
      <c r="A3865" s="78">
        <v>3858</v>
      </c>
      <c r="B3865" s="58">
        <v>12104415.711848211</v>
      </c>
      <c r="C3865" s="59">
        <v>0</v>
      </c>
      <c r="D3865" s="59">
        <v>1453544.4622438995</v>
      </c>
      <c r="E3865" s="77">
        <f t="shared" si="70"/>
        <v>13557960.17409211</v>
      </c>
    </row>
    <row r="3866" spans="1:5" x14ac:dyDescent="0.3">
      <c r="A3866" s="78">
        <v>3859</v>
      </c>
      <c r="B3866" s="58">
        <v>6486447.2888690736</v>
      </c>
      <c r="C3866" s="59">
        <v>29076684.842053596</v>
      </c>
      <c r="D3866" s="59">
        <v>0</v>
      </c>
      <c r="E3866" s="77">
        <f t="shared" si="70"/>
        <v>35563132.130922668</v>
      </c>
    </row>
    <row r="3867" spans="1:5" x14ac:dyDescent="0.3">
      <c r="A3867" s="78">
        <v>3860</v>
      </c>
      <c r="B3867" s="58">
        <v>27522871.827183317</v>
      </c>
      <c r="C3867" s="59">
        <v>1237933.4905841681</v>
      </c>
      <c r="D3867" s="59">
        <v>1757093.1641700035</v>
      </c>
      <c r="E3867" s="77">
        <f t="shared" si="70"/>
        <v>30517898.48193749</v>
      </c>
    </row>
    <row r="3868" spans="1:5" x14ac:dyDescent="0.3">
      <c r="A3868" s="78">
        <v>3861</v>
      </c>
      <c r="B3868" s="58">
        <v>9187221.4254085217</v>
      </c>
      <c r="C3868" s="59">
        <v>4830367.5199883683</v>
      </c>
      <c r="D3868" s="59">
        <v>6361719.6528898887</v>
      </c>
      <c r="E3868" s="77">
        <f t="shared" si="70"/>
        <v>20379308.598286778</v>
      </c>
    </row>
    <row r="3869" spans="1:5" x14ac:dyDescent="0.3">
      <c r="A3869" s="78">
        <v>3862</v>
      </c>
      <c r="B3869" s="58">
        <v>14566460.62834172</v>
      </c>
      <c r="C3869" s="59">
        <v>4610552.4212296</v>
      </c>
      <c r="D3869" s="59">
        <v>1043752.8775235357</v>
      </c>
      <c r="E3869" s="77">
        <f t="shared" si="70"/>
        <v>20220765.927094854</v>
      </c>
    </row>
    <row r="3870" spans="1:5" x14ac:dyDescent="0.3">
      <c r="A3870" s="78">
        <v>3863</v>
      </c>
      <c r="B3870" s="58">
        <v>9595250.8209253345</v>
      </c>
      <c r="C3870" s="59">
        <v>8076607.0397764528</v>
      </c>
      <c r="D3870" s="59">
        <v>799467.43673466577</v>
      </c>
      <c r="E3870" s="77">
        <f t="shared" si="70"/>
        <v>18471325.297436453</v>
      </c>
    </row>
    <row r="3871" spans="1:5" x14ac:dyDescent="0.3">
      <c r="A3871" s="78">
        <v>3864</v>
      </c>
      <c r="B3871" s="58">
        <v>1822310.4863871008</v>
      </c>
      <c r="C3871" s="59">
        <v>9992175.9394607302</v>
      </c>
      <c r="D3871" s="59">
        <v>772470.74588232278</v>
      </c>
      <c r="E3871" s="77">
        <f t="shared" si="70"/>
        <v>12586957.171730153</v>
      </c>
    </row>
    <row r="3872" spans="1:5" x14ac:dyDescent="0.3">
      <c r="A3872" s="78">
        <v>3865</v>
      </c>
      <c r="B3872" s="58">
        <v>16599648.431546479</v>
      </c>
      <c r="C3872" s="59">
        <v>4600957.4538264228</v>
      </c>
      <c r="D3872" s="59">
        <v>4656457.7001280189</v>
      </c>
      <c r="E3872" s="77">
        <f t="shared" si="70"/>
        <v>25857063.585500922</v>
      </c>
    </row>
    <row r="3873" spans="1:5" x14ac:dyDescent="0.3">
      <c r="A3873" s="78">
        <v>3866</v>
      </c>
      <c r="B3873" s="58">
        <v>1097243.9558098158</v>
      </c>
      <c r="C3873" s="59">
        <v>0</v>
      </c>
      <c r="D3873" s="59">
        <v>414794.96978496091</v>
      </c>
      <c r="E3873" s="77">
        <f t="shared" si="70"/>
        <v>1512038.9255947766</v>
      </c>
    </row>
    <row r="3874" spans="1:5" x14ac:dyDescent="0.3">
      <c r="A3874" s="78">
        <v>3867</v>
      </c>
      <c r="B3874" s="58">
        <v>13026527.972194199</v>
      </c>
      <c r="C3874" s="59">
        <v>9579613.8472254686</v>
      </c>
      <c r="D3874" s="59">
        <v>5101659.0083761411</v>
      </c>
      <c r="E3874" s="77">
        <f t="shared" si="70"/>
        <v>27707800.827795807</v>
      </c>
    </row>
    <row r="3875" spans="1:5" x14ac:dyDescent="0.3">
      <c r="A3875" s="78">
        <v>3868</v>
      </c>
      <c r="B3875" s="58">
        <v>47938765.835224718</v>
      </c>
      <c r="C3875" s="59">
        <v>0</v>
      </c>
      <c r="D3875" s="59">
        <v>109124.61426308996</v>
      </c>
      <c r="E3875" s="77">
        <f t="shared" si="70"/>
        <v>48047890.449487805</v>
      </c>
    </row>
    <row r="3876" spans="1:5" x14ac:dyDescent="0.3">
      <c r="A3876" s="78">
        <v>3869</v>
      </c>
      <c r="B3876" s="58">
        <v>9134330.7286896799</v>
      </c>
      <c r="C3876" s="59">
        <v>10015809.315216266</v>
      </c>
      <c r="D3876" s="59">
        <v>0</v>
      </c>
      <c r="E3876" s="77">
        <f t="shared" si="70"/>
        <v>19150140.043905944</v>
      </c>
    </row>
    <row r="3877" spans="1:5" x14ac:dyDescent="0.3">
      <c r="A3877" s="78">
        <v>3870</v>
      </c>
      <c r="B3877" s="58">
        <v>5894884.3188462211</v>
      </c>
      <c r="C3877" s="59">
        <v>11580081.932891194</v>
      </c>
      <c r="D3877" s="59">
        <v>5643425.3204361182</v>
      </c>
      <c r="E3877" s="77">
        <f t="shared" si="70"/>
        <v>23118391.572173536</v>
      </c>
    </row>
    <row r="3878" spans="1:5" x14ac:dyDescent="0.3">
      <c r="A3878" s="78">
        <v>3871</v>
      </c>
      <c r="B3878" s="58">
        <v>4229709.4038445735</v>
      </c>
      <c r="C3878" s="59">
        <v>6759021.734636236</v>
      </c>
      <c r="D3878" s="59">
        <v>436877.94491999864</v>
      </c>
      <c r="E3878" s="77">
        <f t="shared" si="70"/>
        <v>11425609.083400806</v>
      </c>
    </row>
    <row r="3879" spans="1:5" x14ac:dyDescent="0.3">
      <c r="A3879" s="78">
        <v>3872</v>
      </c>
      <c r="B3879" s="58">
        <v>7242060.6151750013</v>
      </c>
      <c r="C3879" s="59">
        <v>176056.14892018447</v>
      </c>
      <c r="D3879" s="59">
        <v>435319.05749994051</v>
      </c>
      <c r="E3879" s="77">
        <f t="shared" si="70"/>
        <v>7853435.8215951258</v>
      </c>
    </row>
    <row r="3880" spans="1:5" x14ac:dyDescent="0.3">
      <c r="A3880" s="78">
        <v>3873</v>
      </c>
      <c r="B3880" s="58">
        <v>7168664.8840839546</v>
      </c>
      <c r="C3880" s="59">
        <v>6860313.7202723855</v>
      </c>
      <c r="D3880" s="59">
        <v>1953492.8818981601</v>
      </c>
      <c r="E3880" s="77">
        <f t="shared" si="70"/>
        <v>15982471.486254502</v>
      </c>
    </row>
    <row r="3881" spans="1:5" x14ac:dyDescent="0.3">
      <c r="A3881" s="78">
        <v>3874</v>
      </c>
      <c r="B3881" s="58">
        <v>3575177.8477401794</v>
      </c>
      <c r="C3881" s="59">
        <v>11271692.315776285</v>
      </c>
      <c r="D3881" s="59">
        <v>1225207.2509621279</v>
      </c>
      <c r="E3881" s="77">
        <f t="shared" si="70"/>
        <v>16072077.414478593</v>
      </c>
    </row>
    <row r="3882" spans="1:5" x14ac:dyDescent="0.3">
      <c r="A3882" s="78">
        <v>3875</v>
      </c>
      <c r="B3882" s="58">
        <v>4540117.3933357904</v>
      </c>
      <c r="C3882" s="59">
        <v>1739163.8012944621</v>
      </c>
      <c r="D3882" s="59">
        <v>556074.73445409862</v>
      </c>
      <c r="E3882" s="77">
        <f t="shared" si="70"/>
        <v>6835355.9290843513</v>
      </c>
    </row>
    <row r="3883" spans="1:5" x14ac:dyDescent="0.3">
      <c r="A3883" s="78">
        <v>3876</v>
      </c>
      <c r="B3883" s="58">
        <v>12355423.447147274</v>
      </c>
      <c r="C3883" s="59">
        <v>4148724.955431507</v>
      </c>
      <c r="D3883" s="59">
        <v>958188.046860278</v>
      </c>
      <c r="E3883" s="77">
        <f t="shared" si="70"/>
        <v>17462336.44943906</v>
      </c>
    </row>
    <row r="3884" spans="1:5" x14ac:dyDescent="0.3">
      <c r="A3884" s="78">
        <v>3877</v>
      </c>
      <c r="B3884" s="58">
        <v>3870523.026584086</v>
      </c>
      <c r="C3884" s="59">
        <v>0</v>
      </c>
      <c r="D3884" s="59">
        <v>5669373.6100663971</v>
      </c>
      <c r="E3884" s="77">
        <f t="shared" si="70"/>
        <v>9539896.6366504841</v>
      </c>
    </row>
    <row r="3885" spans="1:5" x14ac:dyDescent="0.3">
      <c r="A3885" s="78">
        <v>3878</v>
      </c>
      <c r="B3885" s="58">
        <v>4284221.8041800531</v>
      </c>
      <c r="C3885" s="59">
        <v>4693146.0210349374</v>
      </c>
      <c r="D3885" s="59">
        <v>2467647.7160283267</v>
      </c>
      <c r="E3885" s="77">
        <f t="shared" si="70"/>
        <v>11445015.541243317</v>
      </c>
    </row>
    <row r="3886" spans="1:5" x14ac:dyDescent="0.3">
      <c r="A3886" s="78">
        <v>3879</v>
      </c>
      <c r="B3886" s="58">
        <v>11945723.578017384</v>
      </c>
      <c r="C3886" s="59">
        <v>6073659.5985387033</v>
      </c>
      <c r="D3886" s="59">
        <v>5094567.5133043882</v>
      </c>
      <c r="E3886" s="77">
        <f t="shared" si="70"/>
        <v>23113950.689860478</v>
      </c>
    </row>
    <row r="3887" spans="1:5" x14ac:dyDescent="0.3">
      <c r="A3887" s="78">
        <v>3880</v>
      </c>
      <c r="B3887" s="58">
        <v>10769775.784799183</v>
      </c>
      <c r="C3887" s="59">
        <v>9293771.218343962</v>
      </c>
      <c r="D3887" s="59">
        <v>5236413.1572827613</v>
      </c>
      <c r="E3887" s="77">
        <f t="shared" si="70"/>
        <v>25299960.160425909</v>
      </c>
    </row>
    <row r="3888" spans="1:5" x14ac:dyDescent="0.3">
      <c r="A3888" s="78">
        <v>3881</v>
      </c>
      <c r="B3888" s="58">
        <v>3944605.1979010999</v>
      </c>
      <c r="C3888" s="59">
        <v>980253.82063637511</v>
      </c>
      <c r="D3888" s="59">
        <v>0</v>
      </c>
      <c r="E3888" s="77">
        <f t="shared" si="70"/>
        <v>4924859.0185374748</v>
      </c>
    </row>
    <row r="3889" spans="1:5" x14ac:dyDescent="0.3">
      <c r="A3889" s="78">
        <v>3882</v>
      </c>
      <c r="B3889" s="58">
        <v>19420374.181916989</v>
      </c>
      <c r="C3889" s="59">
        <v>7274480.7019871464</v>
      </c>
      <c r="D3889" s="59">
        <v>173772.0742602291</v>
      </c>
      <c r="E3889" s="77">
        <f t="shared" si="70"/>
        <v>26868626.958164364</v>
      </c>
    </row>
    <row r="3890" spans="1:5" x14ac:dyDescent="0.3">
      <c r="A3890" s="78">
        <v>3883</v>
      </c>
      <c r="B3890" s="58">
        <v>2926507.1516598221</v>
      </c>
      <c r="C3890" s="59">
        <v>15372244.71079562</v>
      </c>
      <c r="D3890" s="59">
        <v>633274.76438569382</v>
      </c>
      <c r="E3890" s="77">
        <f t="shared" si="70"/>
        <v>18932026.626841135</v>
      </c>
    </row>
    <row r="3891" spans="1:5" x14ac:dyDescent="0.3">
      <c r="A3891" s="78">
        <v>3884</v>
      </c>
      <c r="B3891" s="58">
        <v>14134133.396470733</v>
      </c>
      <c r="C3891" s="59">
        <v>13158941.806464126</v>
      </c>
      <c r="D3891" s="59">
        <v>608155.453658015</v>
      </c>
      <c r="E3891" s="77">
        <f t="shared" si="70"/>
        <v>27901230.656592876</v>
      </c>
    </row>
    <row r="3892" spans="1:5" x14ac:dyDescent="0.3">
      <c r="A3892" s="78">
        <v>3885</v>
      </c>
      <c r="B3892" s="58">
        <v>7263672.6171114659</v>
      </c>
      <c r="C3892" s="59">
        <v>17902930.928845562</v>
      </c>
      <c r="D3892" s="59">
        <v>5317.3468533744635</v>
      </c>
      <c r="E3892" s="77">
        <f t="shared" si="70"/>
        <v>25171920.892810404</v>
      </c>
    </row>
    <row r="3893" spans="1:5" x14ac:dyDescent="0.3">
      <c r="A3893" s="78">
        <v>3886</v>
      </c>
      <c r="B3893" s="58">
        <v>3614828.9980417388</v>
      </c>
      <c r="C3893" s="59">
        <v>3362154.1231738287</v>
      </c>
      <c r="D3893" s="59">
        <v>0</v>
      </c>
      <c r="E3893" s="77">
        <f t="shared" si="70"/>
        <v>6976983.121215567</v>
      </c>
    </row>
    <row r="3894" spans="1:5" x14ac:dyDescent="0.3">
      <c r="A3894" s="78">
        <v>3887</v>
      </c>
      <c r="B3894" s="58">
        <v>6732890.9001107467</v>
      </c>
      <c r="C3894" s="59">
        <v>10645620.637308596</v>
      </c>
      <c r="D3894" s="59">
        <v>3527857.7353595491</v>
      </c>
      <c r="E3894" s="77">
        <f t="shared" si="70"/>
        <v>20906369.272778891</v>
      </c>
    </row>
    <row r="3895" spans="1:5" x14ac:dyDescent="0.3">
      <c r="A3895" s="78">
        <v>3888</v>
      </c>
      <c r="B3895" s="58">
        <v>13010214.101515109</v>
      </c>
      <c r="C3895" s="59">
        <v>5547875.8306352189</v>
      </c>
      <c r="D3895" s="59">
        <v>1196892.3843373428</v>
      </c>
      <c r="E3895" s="77">
        <f t="shared" si="70"/>
        <v>19754982.31648767</v>
      </c>
    </row>
    <row r="3896" spans="1:5" x14ac:dyDescent="0.3">
      <c r="A3896" s="78">
        <v>3889</v>
      </c>
      <c r="B3896" s="58">
        <v>7103048.0331126908</v>
      </c>
      <c r="C3896" s="59">
        <v>2925180.307215177</v>
      </c>
      <c r="D3896" s="59">
        <v>752025.51523551228</v>
      </c>
      <c r="E3896" s="77">
        <f t="shared" si="70"/>
        <v>10780253.85556338</v>
      </c>
    </row>
    <row r="3897" spans="1:5" x14ac:dyDescent="0.3">
      <c r="A3897" s="78">
        <v>3890</v>
      </c>
      <c r="B3897" s="58">
        <v>4366814.6243931735</v>
      </c>
      <c r="C3897" s="59">
        <v>0</v>
      </c>
      <c r="D3897" s="59">
        <v>2279277.8232652321</v>
      </c>
      <c r="E3897" s="77">
        <f t="shared" si="70"/>
        <v>6646092.4476584056</v>
      </c>
    </row>
    <row r="3898" spans="1:5" x14ac:dyDescent="0.3">
      <c r="A3898" s="78">
        <v>3891</v>
      </c>
      <c r="B3898" s="58">
        <v>6899856.1971070217</v>
      </c>
      <c r="C3898" s="59">
        <v>22796028.290782481</v>
      </c>
      <c r="D3898" s="59">
        <v>123631.67484497152</v>
      </c>
      <c r="E3898" s="77">
        <f t="shared" si="70"/>
        <v>29819516.162734475</v>
      </c>
    </row>
    <row r="3899" spans="1:5" x14ac:dyDescent="0.3">
      <c r="A3899" s="78">
        <v>3892</v>
      </c>
      <c r="B3899" s="58">
        <v>7567863.5994424596</v>
      </c>
      <c r="C3899" s="59">
        <v>7381021.7526605185</v>
      </c>
      <c r="D3899" s="59">
        <v>20768294.297529239</v>
      </c>
      <c r="E3899" s="77">
        <f t="shared" si="70"/>
        <v>35717179.649632215</v>
      </c>
    </row>
    <row r="3900" spans="1:5" x14ac:dyDescent="0.3">
      <c r="A3900" s="78">
        <v>3893</v>
      </c>
      <c r="B3900" s="58">
        <v>37364916.359724835</v>
      </c>
      <c r="C3900" s="59">
        <v>5071232.47848914</v>
      </c>
      <c r="D3900" s="59">
        <v>1227611.2691147996</v>
      </c>
      <c r="E3900" s="77">
        <f t="shared" si="70"/>
        <v>43663760.107328773</v>
      </c>
    </row>
    <row r="3901" spans="1:5" x14ac:dyDescent="0.3">
      <c r="A3901" s="78">
        <v>3894</v>
      </c>
      <c r="B3901" s="58">
        <v>4749825.3686260413</v>
      </c>
      <c r="C3901" s="59">
        <v>7254596.9302767916</v>
      </c>
      <c r="D3901" s="59">
        <v>4262694.7328087818</v>
      </c>
      <c r="E3901" s="77">
        <f t="shared" si="70"/>
        <v>16267117.031711614</v>
      </c>
    </row>
    <row r="3902" spans="1:5" x14ac:dyDescent="0.3">
      <c r="A3902" s="78">
        <v>3895</v>
      </c>
      <c r="B3902" s="58">
        <v>3075503.558529146</v>
      </c>
      <c r="C3902" s="59">
        <v>0</v>
      </c>
      <c r="D3902" s="59">
        <v>1538612.643044685</v>
      </c>
      <c r="E3902" s="77">
        <f t="shared" si="70"/>
        <v>4614116.201573831</v>
      </c>
    </row>
    <row r="3903" spans="1:5" x14ac:dyDescent="0.3">
      <c r="A3903" s="78">
        <v>3896</v>
      </c>
      <c r="B3903" s="58">
        <v>16985506.25997331</v>
      </c>
      <c r="C3903" s="59">
        <v>0</v>
      </c>
      <c r="D3903" s="59">
        <v>20160581.915446073</v>
      </c>
      <c r="E3903" s="77">
        <f t="shared" si="70"/>
        <v>37146088.175419383</v>
      </c>
    </row>
    <row r="3904" spans="1:5" x14ac:dyDescent="0.3">
      <c r="A3904" s="78">
        <v>3897</v>
      </c>
      <c r="B3904" s="58">
        <v>4022943.7890958227</v>
      </c>
      <c r="C3904" s="59">
        <v>0</v>
      </c>
      <c r="D3904" s="59">
        <v>0</v>
      </c>
      <c r="E3904" s="77">
        <f t="shared" si="70"/>
        <v>4022943.7890958227</v>
      </c>
    </row>
    <row r="3905" spans="1:5" x14ac:dyDescent="0.3">
      <c r="A3905" s="78">
        <v>3898</v>
      </c>
      <c r="B3905" s="58">
        <v>32884780.483708046</v>
      </c>
      <c r="C3905" s="59">
        <v>15136652.64543708</v>
      </c>
      <c r="D3905" s="59">
        <v>2390419.0925510731</v>
      </c>
      <c r="E3905" s="77">
        <f t="shared" si="70"/>
        <v>50411852.221696205</v>
      </c>
    </row>
    <row r="3906" spans="1:5" x14ac:dyDescent="0.3">
      <c r="A3906" s="78">
        <v>3899</v>
      </c>
      <c r="B3906" s="58">
        <v>9657908.257533852</v>
      </c>
      <c r="C3906" s="59">
        <v>6992505.7808965771</v>
      </c>
      <c r="D3906" s="59">
        <v>1274419.6054679684</v>
      </c>
      <c r="E3906" s="77">
        <f t="shared" si="70"/>
        <v>17924833.643898398</v>
      </c>
    </row>
    <row r="3907" spans="1:5" x14ac:dyDescent="0.3">
      <c r="A3907" s="78">
        <v>3900</v>
      </c>
      <c r="B3907" s="58">
        <v>6895035.7054048665</v>
      </c>
      <c r="C3907" s="59">
        <v>6025185.9653156744</v>
      </c>
      <c r="D3907" s="59">
        <v>197885.27584347239</v>
      </c>
      <c r="E3907" s="77">
        <f t="shared" si="70"/>
        <v>13118106.946564013</v>
      </c>
    </row>
    <row r="3908" spans="1:5" x14ac:dyDescent="0.3">
      <c r="A3908" s="78">
        <v>3901</v>
      </c>
      <c r="B3908" s="58">
        <v>1886904.5881996662</v>
      </c>
      <c r="C3908" s="59">
        <v>3121447.6563330358</v>
      </c>
      <c r="D3908" s="59">
        <v>2137320.7744821324</v>
      </c>
      <c r="E3908" s="77">
        <f t="shared" si="70"/>
        <v>7145673.0190148354</v>
      </c>
    </row>
    <row r="3909" spans="1:5" x14ac:dyDescent="0.3">
      <c r="A3909" s="78">
        <v>3902</v>
      </c>
      <c r="B3909" s="58">
        <v>3716939.2946400139</v>
      </c>
      <c r="C3909" s="59">
        <v>2822507.5849782582</v>
      </c>
      <c r="D3909" s="59">
        <v>3449743.8383168094</v>
      </c>
      <c r="E3909" s="77">
        <f t="shared" si="70"/>
        <v>9989190.7179350816</v>
      </c>
    </row>
    <row r="3910" spans="1:5" x14ac:dyDescent="0.3">
      <c r="A3910" s="78">
        <v>3903</v>
      </c>
      <c r="B3910" s="58">
        <v>3017302.3148106392</v>
      </c>
      <c r="C3910" s="59">
        <v>4867190.4876710931</v>
      </c>
      <c r="D3910" s="59">
        <v>3674870.5741644036</v>
      </c>
      <c r="E3910" s="77">
        <f t="shared" si="70"/>
        <v>11559363.376646135</v>
      </c>
    </row>
    <row r="3911" spans="1:5" x14ac:dyDescent="0.3">
      <c r="A3911" s="78">
        <v>3904</v>
      </c>
      <c r="B3911" s="58">
        <v>4822819.3088367227</v>
      </c>
      <c r="C3911" s="59">
        <v>8241401.3667403562</v>
      </c>
      <c r="D3911" s="59">
        <v>4957833.7906404221</v>
      </c>
      <c r="E3911" s="77">
        <f t="shared" si="70"/>
        <v>18022054.466217499</v>
      </c>
    </row>
    <row r="3912" spans="1:5" x14ac:dyDescent="0.3">
      <c r="A3912" s="78">
        <v>3905</v>
      </c>
      <c r="B3912" s="58">
        <v>1043243.8676953439</v>
      </c>
      <c r="C3912" s="59">
        <v>24101983.900122065</v>
      </c>
      <c r="D3912" s="59">
        <v>288414.5060061941</v>
      </c>
      <c r="E3912" s="77">
        <f t="shared" si="70"/>
        <v>25433642.2738236</v>
      </c>
    </row>
    <row r="3913" spans="1:5" x14ac:dyDescent="0.3">
      <c r="A3913" s="78">
        <v>3906</v>
      </c>
      <c r="B3913" s="58">
        <v>2115979.0974098356</v>
      </c>
      <c r="C3913" s="59">
        <v>3702203.9545280356</v>
      </c>
      <c r="D3913" s="59">
        <v>63383.521636529302</v>
      </c>
      <c r="E3913" s="77">
        <f t="shared" ref="E3913:E3976" si="71">SUM(B3913:D3913)</f>
        <v>5881566.5735743996</v>
      </c>
    </row>
    <row r="3914" spans="1:5" x14ac:dyDescent="0.3">
      <c r="A3914" s="78">
        <v>3907</v>
      </c>
      <c r="B3914" s="58">
        <v>2283313.2835999182</v>
      </c>
      <c r="C3914" s="59">
        <v>4389430.5696075698</v>
      </c>
      <c r="D3914" s="59">
        <v>0</v>
      </c>
      <c r="E3914" s="77">
        <f t="shared" si="71"/>
        <v>6672743.8532074876</v>
      </c>
    </row>
    <row r="3915" spans="1:5" x14ac:dyDescent="0.3">
      <c r="A3915" s="78">
        <v>3908</v>
      </c>
      <c r="B3915" s="58">
        <v>6810258.0948380493</v>
      </c>
      <c r="C3915" s="59">
        <v>16005080.445515011</v>
      </c>
      <c r="D3915" s="59">
        <v>3126841.7907296903</v>
      </c>
      <c r="E3915" s="77">
        <f t="shared" si="71"/>
        <v>25942180.33108275</v>
      </c>
    </row>
    <row r="3916" spans="1:5" x14ac:dyDescent="0.3">
      <c r="A3916" s="78">
        <v>3909</v>
      </c>
      <c r="B3916" s="58">
        <v>9876899.2969441246</v>
      </c>
      <c r="C3916" s="59">
        <v>0</v>
      </c>
      <c r="D3916" s="59">
        <v>2250210.0406476604</v>
      </c>
      <c r="E3916" s="77">
        <f t="shared" si="71"/>
        <v>12127109.337591786</v>
      </c>
    </row>
    <row r="3917" spans="1:5" x14ac:dyDescent="0.3">
      <c r="A3917" s="78">
        <v>3910</v>
      </c>
      <c r="B3917" s="58">
        <v>13337594.400314987</v>
      </c>
      <c r="C3917" s="59">
        <v>14372286.645909194</v>
      </c>
      <c r="D3917" s="59">
        <v>2074968.9777081397</v>
      </c>
      <c r="E3917" s="77">
        <f t="shared" si="71"/>
        <v>29784850.023932319</v>
      </c>
    </row>
    <row r="3918" spans="1:5" x14ac:dyDescent="0.3">
      <c r="A3918" s="78">
        <v>3911</v>
      </c>
      <c r="B3918" s="58">
        <v>13189359.537298068</v>
      </c>
      <c r="C3918" s="59">
        <v>561382.97769279743</v>
      </c>
      <c r="D3918" s="59">
        <v>492549.54340408166</v>
      </c>
      <c r="E3918" s="77">
        <f t="shared" si="71"/>
        <v>14243292.058394948</v>
      </c>
    </row>
    <row r="3919" spans="1:5" x14ac:dyDescent="0.3">
      <c r="A3919" s="78">
        <v>3912</v>
      </c>
      <c r="B3919" s="58">
        <v>12044512.487646725</v>
      </c>
      <c r="C3919" s="59">
        <v>0</v>
      </c>
      <c r="D3919" s="59">
        <v>2411582.7724203053</v>
      </c>
      <c r="E3919" s="77">
        <f t="shared" si="71"/>
        <v>14456095.260067031</v>
      </c>
    </row>
    <row r="3920" spans="1:5" x14ac:dyDescent="0.3">
      <c r="A3920" s="78">
        <v>3913</v>
      </c>
      <c r="B3920" s="58">
        <v>7494225.5603345623</v>
      </c>
      <c r="C3920" s="59">
        <v>7641006.0280665103</v>
      </c>
      <c r="D3920" s="59">
        <v>177977.74052938164</v>
      </c>
      <c r="E3920" s="77">
        <f t="shared" si="71"/>
        <v>15313209.328930452</v>
      </c>
    </row>
    <row r="3921" spans="1:5" x14ac:dyDescent="0.3">
      <c r="A3921" s="78">
        <v>3914</v>
      </c>
      <c r="B3921" s="58">
        <v>9368810.7872778811</v>
      </c>
      <c r="C3921" s="59">
        <v>18600029.399085477</v>
      </c>
      <c r="D3921" s="59">
        <v>467754.10952683684</v>
      </c>
      <c r="E3921" s="77">
        <f t="shared" si="71"/>
        <v>28436594.295890193</v>
      </c>
    </row>
    <row r="3922" spans="1:5" x14ac:dyDescent="0.3">
      <c r="A3922" s="78">
        <v>3915</v>
      </c>
      <c r="B3922" s="58">
        <v>3678966.4576945007</v>
      </c>
      <c r="C3922" s="59">
        <v>11566569.093606638</v>
      </c>
      <c r="D3922" s="59">
        <v>2564468.7345931851</v>
      </c>
      <c r="E3922" s="77">
        <f t="shared" si="71"/>
        <v>17810004.285894323</v>
      </c>
    </row>
    <row r="3923" spans="1:5" x14ac:dyDescent="0.3">
      <c r="A3923" s="78">
        <v>3916</v>
      </c>
      <c r="B3923" s="58">
        <v>10168627.046941362</v>
      </c>
      <c r="C3923" s="59">
        <v>6730756.7877114015</v>
      </c>
      <c r="D3923" s="59">
        <v>1096246.9679540072</v>
      </c>
      <c r="E3923" s="77">
        <f t="shared" si="71"/>
        <v>17995630.802606769</v>
      </c>
    </row>
    <row r="3924" spans="1:5" x14ac:dyDescent="0.3">
      <c r="A3924" s="78">
        <v>3917</v>
      </c>
      <c r="B3924" s="58">
        <v>2957594.9577967757</v>
      </c>
      <c r="C3924" s="59">
        <v>5900714.8475514781</v>
      </c>
      <c r="D3924" s="59">
        <v>8647050.148133764</v>
      </c>
      <c r="E3924" s="77">
        <f t="shared" si="71"/>
        <v>17505359.953482017</v>
      </c>
    </row>
    <row r="3925" spans="1:5" x14ac:dyDescent="0.3">
      <c r="A3925" s="78">
        <v>3918</v>
      </c>
      <c r="B3925" s="58">
        <v>7351693.1357624438</v>
      </c>
      <c r="C3925" s="59">
        <v>24042.465727579147</v>
      </c>
      <c r="D3925" s="59">
        <v>5188972.4676970374</v>
      </c>
      <c r="E3925" s="77">
        <f t="shared" si="71"/>
        <v>12564708.06918706</v>
      </c>
    </row>
    <row r="3926" spans="1:5" x14ac:dyDescent="0.3">
      <c r="A3926" s="78">
        <v>3919</v>
      </c>
      <c r="B3926" s="58">
        <v>9976543.3597981576</v>
      </c>
      <c r="C3926" s="59">
        <v>5815940.2200823938</v>
      </c>
      <c r="D3926" s="59">
        <v>695875.50205620623</v>
      </c>
      <c r="E3926" s="77">
        <f t="shared" si="71"/>
        <v>16488359.081936756</v>
      </c>
    </row>
    <row r="3927" spans="1:5" x14ac:dyDescent="0.3">
      <c r="A3927" s="78">
        <v>3920</v>
      </c>
      <c r="B3927" s="58">
        <v>3945111.2894190317</v>
      </c>
      <c r="C3927" s="59">
        <v>6580728.1929677781</v>
      </c>
      <c r="D3927" s="59">
        <v>10482682.759278234</v>
      </c>
      <c r="E3927" s="77">
        <f t="shared" si="71"/>
        <v>21008522.241665043</v>
      </c>
    </row>
    <row r="3928" spans="1:5" x14ac:dyDescent="0.3">
      <c r="A3928" s="78">
        <v>3921</v>
      </c>
      <c r="B3928" s="58">
        <v>6793391.9817658132</v>
      </c>
      <c r="C3928" s="59">
        <v>5906848.2864764696</v>
      </c>
      <c r="D3928" s="59">
        <v>715081.07012596657</v>
      </c>
      <c r="E3928" s="77">
        <f t="shared" si="71"/>
        <v>13415321.33836825</v>
      </c>
    </row>
    <row r="3929" spans="1:5" x14ac:dyDescent="0.3">
      <c r="A3929" s="78">
        <v>3922</v>
      </c>
      <c r="B3929" s="58">
        <v>19190731.697664559</v>
      </c>
      <c r="C3929" s="59">
        <v>5243680.6142399246</v>
      </c>
      <c r="D3929" s="59">
        <v>3038519.257541317</v>
      </c>
      <c r="E3929" s="77">
        <f t="shared" si="71"/>
        <v>27472931.5694458</v>
      </c>
    </row>
    <row r="3930" spans="1:5" x14ac:dyDescent="0.3">
      <c r="A3930" s="78">
        <v>3923</v>
      </c>
      <c r="B3930" s="58">
        <v>11157827.379533879</v>
      </c>
      <c r="C3930" s="59">
        <v>4037417.386572348</v>
      </c>
      <c r="D3930" s="59">
        <v>10942092.566790162</v>
      </c>
      <c r="E3930" s="77">
        <f t="shared" si="71"/>
        <v>26137337.332896389</v>
      </c>
    </row>
    <row r="3931" spans="1:5" x14ac:dyDescent="0.3">
      <c r="A3931" s="78">
        <v>3924</v>
      </c>
      <c r="B3931" s="58">
        <v>2305782.426545552</v>
      </c>
      <c r="C3931" s="59">
        <v>12265546.160114899</v>
      </c>
      <c r="D3931" s="59">
        <v>0</v>
      </c>
      <c r="E3931" s="77">
        <f t="shared" si="71"/>
        <v>14571328.586660452</v>
      </c>
    </row>
    <row r="3932" spans="1:5" x14ac:dyDescent="0.3">
      <c r="A3932" s="78">
        <v>3925</v>
      </c>
      <c r="B3932" s="58">
        <v>10726634.705298733</v>
      </c>
      <c r="C3932" s="59">
        <v>9250947.4687987529</v>
      </c>
      <c r="D3932" s="59">
        <v>4171902.2625944987</v>
      </c>
      <c r="E3932" s="77">
        <f t="shared" si="71"/>
        <v>24149484.436691985</v>
      </c>
    </row>
    <row r="3933" spans="1:5" x14ac:dyDescent="0.3">
      <c r="A3933" s="78">
        <v>3926</v>
      </c>
      <c r="B3933" s="58">
        <v>2596543.291181847</v>
      </c>
      <c r="C3933" s="59">
        <v>6721408.6851667082</v>
      </c>
      <c r="D3933" s="59">
        <v>10775.188981967545</v>
      </c>
      <c r="E3933" s="77">
        <f t="shared" si="71"/>
        <v>9328727.1653305218</v>
      </c>
    </row>
    <row r="3934" spans="1:5" x14ac:dyDescent="0.3">
      <c r="A3934" s="78">
        <v>3927</v>
      </c>
      <c r="B3934" s="58">
        <v>10242388.339369543</v>
      </c>
      <c r="C3934" s="59">
        <v>6182215.2706916602</v>
      </c>
      <c r="D3934" s="59">
        <v>2296472.5063069421</v>
      </c>
      <c r="E3934" s="77">
        <f t="shared" si="71"/>
        <v>18721076.116368145</v>
      </c>
    </row>
    <row r="3935" spans="1:5" x14ac:dyDescent="0.3">
      <c r="A3935" s="78">
        <v>3928</v>
      </c>
      <c r="B3935" s="58">
        <v>2171938.5383668356</v>
      </c>
      <c r="C3935" s="59">
        <v>34732047.467694581</v>
      </c>
      <c r="D3935" s="59">
        <v>1122030.7721710282</v>
      </c>
      <c r="E3935" s="77">
        <f t="shared" si="71"/>
        <v>38026016.778232448</v>
      </c>
    </row>
    <row r="3936" spans="1:5" x14ac:dyDescent="0.3">
      <c r="A3936" s="78">
        <v>3929</v>
      </c>
      <c r="B3936" s="58">
        <v>13096051.4397822</v>
      </c>
      <c r="C3936" s="59">
        <v>0</v>
      </c>
      <c r="D3936" s="59">
        <v>7007653.9626704631</v>
      </c>
      <c r="E3936" s="77">
        <f t="shared" si="71"/>
        <v>20103705.402452663</v>
      </c>
    </row>
    <row r="3937" spans="1:5" x14ac:dyDescent="0.3">
      <c r="A3937" s="78">
        <v>3930</v>
      </c>
      <c r="B3937" s="58">
        <v>15788978.533523018</v>
      </c>
      <c r="C3937" s="59">
        <v>6979117.0278799282</v>
      </c>
      <c r="D3937" s="59">
        <v>288817.25823207211</v>
      </c>
      <c r="E3937" s="77">
        <f t="shared" si="71"/>
        <v>23056912.819635019</v>
      </c>
    </row>
    <row r="3938" spans="1:5" x14ac:dyDescent="0.3">
      <c r="A3938" s="78">
        <v>3931</v>
      </c>
      <c r="B3938" s="58">
        <v>18836267.854829274</v>
      </c>
      <c r="C3938" s="59">
        <v>3753897.7801947002</v>
      </c>
      <c r="D3938" s="59">
        <v>0</v>
      </c>
      <c r="E3938" s="77">
        <f t="shared" si="71"/>
        <v>22590165.635023974</v>
      </c>
    </row>
    <row r="3939" spans="1:5" x14ac:dyDescent="0.3">
      <c r="A3939" s="78">
        <v>3932</v>
      </c>
      <c r="B3939" s="58">
        <v>1966765.7859024603</v>
      </c>
      <c r="C3939" s="59">
        <v>0</v>
      </c>
      <c r="D3939" s="59">
        <v>31076989.152942326</v>
      </c>
      <c r="E3939" s="77">
        <f t="shared" si="71"/>
        <v>33043754.938844785</v>
      </c>
    </row>
    <row r="3940" spans="1:5" x14ac:dyDescent="0.3">
      <c r="A3940" s="78">
        <v>3933</v>
      </c>
      <c r="B3940" s="58">
        <v>7537543.115079172</v>
      </c>
      <c r="C3940" s="59">
        <v>0</v>
      </c>
      <c r="D3940" s="59">
        <v>56253.400476085648</v>
      </c>
      <c r="E3940" s="77">
        <f t="shared" si="71"/>
        <v>7593796.5155552579</v>
      </c>
    </row>
    <row r="3941" spans="1:5" x14ac:dyDescent="0.3">
      <c r="A3941" s="78">
        <v>3934</v>
      </c>
      <c r="B3941" s="58">
        <v>1838996.2590294008</v>
      </c>
      <c r="C3941" s="59">
        <v>2938961.1874741996</v>
      </c>
      <c r="D3941" s="59">
        <v>776634.54626428476</v>
      </c>
      <c r="E3941" s="77">
        <f t="shared" si="71"/>
        <v>5554591.9927678853</v>
      </c>
    </row>
    <row r="3942" spans="1:5" x14ac:dyDescent="0.3">
      <c r="A3942" s="78">
        <v>3935</v>
      </c>
      <c r="B3942" s="58">
        <v>11205515.643236184</v>
      </c>
      <c r="C3942" s="59">
        <v>2351151.1455480037</v>
      </c>
      <c r="D3942" s="59">
        <v>7155623.5447930945</v>
      </c>
      <c r="E3942" s="77">
        <f t="shared" si="71"/>
        <v>20712290.333577283</v>
      </c>
    </row>
    <row r="3943" spans="1:5" x14ac:dyDescent="0.3">
      <c r="A3943" s="78">
        <v>3936</v>
      </c>
      <c r="B3943" s="58">
        <v>8727358.203466963</v>
      </c>
      <c r="C3943" s="59">
        <v>22876879.195150837</v>
      </c>
      <c r="D3943" s="59">
        <v>0</v>
      </c>
      <c r="E3943" s="77">
        <f t="shared" si="71"/>
        <v>31604237.3986178</v>
      </c>
    </row>
    <row r="3944" spans="1:5" x14ac:dyDescent="0.3">
      <c r="A3944" s="78">
        <v>3937</v>
      </c>
      <c r="B3944" s="58">
        <v>4830707.1986598885</v>
      </c>
      <c r="C3944" s="59">
        <v>0</v>
      </c>
      <c r="D3944" s="59">
        <v>0</v>
      </c>
      <c r="E3944" s="77">
        <f t="shared" si="71"/>
        <v>4830707.1986598885</v>
      </c>
    </row>
    <row r="3945" spans="1:5" x14ac:dyDescent="0.3">
      <c r="A3945" s="78">
        <v>3938</v>
      </c>
      <c r="B3945" s="58">
        <v>1131553.4889414129</v>
      </c>
      <c r="C3945" s="59">
        <v>3021476.0910482211</v>
      </c>
      <c r="D3945" s="59">
        <v>0</v>
      </c>
      <c r="E3945" s="77">
        <f t="shared" si="71"/>
        <v>4153029.579989634</v>
      </c>
    </row>
    <row r="3946" spans="1:5" x14ac:dyDescent="0.3">
      <c r="A3946" s="78">
        <v>3939</v>
      </c>
      <c r="B3946" s="58">
        <v>3402855.1777421641</v>
      </c>
      <c r="C3946" s="59">
        <v>0</v>
      </c>
      <c r="D3946" s="59">
        <v>1112025.865285696</v>
      </c>
      <c r="E3946" s="77">
        <f t="shared" si="71"/>
        <v>4514881.0430278601</v>
      </c>
    </row>
    <row r="3947" spans="1:5" x14ac:dyDescent="0.3">
      <c r="A3947" s="78">
        <v>3940</v>
      </c>
      <c r="B3947" s="58">
        <v>3980031.3422332965</v>
      </c>
      <c r="C3947" s="59">
        <v>9087454.2569313962</v>
      </c>
      <c r="D3947" s="59">
        <v>138349.83384924373</v>
      </c>
      <c r="E3947" s="77">
        <f t="shared" si="71"/>
        <v>13205835.433013937</v>
      </c>
    </row>
    <row r="3948" spans="1:5" x14ac:dyDescent="0.3">
      <c r="A3948" s="78">
        <v>3941</v>
      </c>
      <c r="B3948" s="58">
        <v>5986592.1232346008</v>
      </c>
      <c r="C3948" s="59">
        <v>2139219.6934776511</v>
      </c>
      <c r="D3948" s="59">
        <v>0</v>
      </c>
      <c r="E3948" s="77">
        <f t="shared" si="71"/>
        <v>8125811.8167122519</v>
      </c>
    </row>
    <row r="3949" spans="1:5" x14ac:dyDescent="0.3">
      <c r="A3949" s="78">
        <v>3942</v>
      </c>
      <c r="B3949" s="58">
        <v>9332003.0457526408</v>
      </c>
      <c r="C3949" s="59">
        <v>4728402.4488381585</v>
      </c>
      <c r="D3949" s="59">
        <v>1951977.6824657824</v>
      </c>
      <c r="E3949" s="77">
        <f t="shared" si="71"/>
        <v>16012383.177056583</v>
      </c>
    </row>
    <row r="3950" spans="1:5" x14ac:dyDescent="0.3">
      <c r="A3950" s="78">
        <v>3943</v>
      </c>
      <c r="B3950" s="58">
        <v>19096219.193016071</v>
      </c>
      <c r="C3950" s="59">
        <v>1408343.8520852872</v>
      </c>
      <c r="D3950" s="59">
        <v>2853132.0910930214</v>
      </c>
      <c r="E3950" s="77">
        <f t="shared" si="71"/>
        <v>23357695.136194382</v>
      </c>
    </row>
    <row r="3951" spans="1:5" x14ac:dyDescent="0.3">
      <c r="A3951" s="78">
        <v>3944</v>
      </c>
      <c r="B3951" s="58">
        <v>10781867.681391308</v>
      </c>
      <c r="C3951" s="59">
        <v>0</v>
      </c>
      <c r="D3951" s="59">
        <v>759964.9182487973</v>
      </c>
      <c r="E3951" s="77">
        <f t="shared" si="71"/>
        <v>11541832.599640105</v>
      </c>
    </row>
    <row r="3952" spans="1:5" x14ac:dyDescent="0.3">
      <c r="A3952" s="78">
        <v>3945</v>
      </c>
      <c r="B3952" s="58">
        <v>2211103.9060675027</v>
      </c>
      <c r="C3952" s="59">
        <v>7750845.8497309983</v>
      </c>
      <c r="D3952" s="59">
        <v>0</v>
      </c>
      <c r="E3952" s="77">
        <f t="shared" si="71"/>
        <v>9961949.7557985</v>
      </c>
    </row>
    <row r="3953" spans="1:5" x14ac:dyDescent="0.3">
      <c r="A3953" s="78">
        <v>3946</v>
      </c>
      <c r="B3953" s="58">
        <v>5584040.5084770126</v>
      </c>
      <c r="C3953" s="59">
        <v>0</v>
      </c>
      <c r="D3953" s="59">
        <v>0</v>
      </c>
      <c r="E3953" s="77">
        <f t="shared" si="71"/>
        <v>5584040.5084770126</v>
      </c>
    </row>
    <row r="3954" spans="1:5" x14ac:dyDescent="0.3">
      <c r="A3954" s="78">
        <v>3947</v>
      </c>
      <c r="B3954" s="58">
        <v>16692961.713005219</v>
      </c>
      <c r="C3954" s="59">
        <v>13334344.464142222</v>
      </c>
      <c r="D3954" s="59">
        <v>1751297.6450114734</v>
      </c>
      <c r="E3954" s="77">
        <f t="shared" si="71"/>
        <v>31778603.822158914</v>
      </c>
    </row>
    <row r="3955" spans="1:5" x14ac:dyDescent="0.3">
      <c r="A3955" s="78">
        <v>3948</v>
      </c>
      <c r="B3955" s="58">
        <v>7623258.3909231266</v>
      </c>
      <c r="C3955" s="59">
        <v>3858932.4233919778</v>
      </c>
      <c r="D3955" s="59">
        <v>0</v>
      </c>
      <c r="E3955" s="77">
        <f t="shared" si="71"/>
        <v>11482190.814315105</v>
      </c>
    </row>
    <row r="3956" spans="1:5" x14ac:dyDescent="0.3">
      <c r="A3956" s="78">
        <v>3949</v>
      </c>
      <c r="B3956" s="58">
        <v>9629066.2833183222</v>
      </c>
      <c r="C3956" s="59">
        <v>6020033.4994179914</v>
      </c>
      <c r="D3956" s="59">
        <v>1249680.374638364</v>
      </c>
      <c r="E3956" s="77">
        <f t="shared" si="71"/>
        <v>16898780.157374676</v>
      </c>
    </row>
    <row r="3957" spans="1:5" x14ac:dyDescent="0.3">
      <c r="A3957" s="78">
        <v>3950</v>
      </c>
      <c r="B3957" s="58">
        <v>8408548.2025768887</v>
      </c>
      <c r="C3957" s="59">
        <v>0</v>
      </c>
      <c r="D3957" s="59">
        <v>1646813.8424640454</v>
      </c>
      <c r="E3957" s="77">
        <f t="shared" si="71"/>
        <v>10055362.045040933</v>
      </c>
    </row>
    <row r="3958" spans="1:5" x14ac:dyDescent="0.3">
      <c r="A3958" s="78">
        <v>3951</v>
      </c>
      <c r="B3958" s="58">
        <v>9846468.6780985929</v>
      </c>
      <c r="C3958" s="59">
        <v>3671083.1525960476</v>
      </c>
      <c r="D3958" s="59">
        <v>1494128.8544169758</v>
      </c>
      <c r="E3958" s="77">
        <f t="shared" si="71"/>
        <v>15011680.685111616</v>
      </c>
    </row>
    <row r="3959" spans="1:5" x14ac:dyDescent="0.3">
      <c r="A3959" s="78">
        <v>3952</v>
      </c>
      <c r="B3959" s="58">
        <v>1890637.5205648341</v>
      </c>
      <c r="C3959" s="59">
        <v>6944701.4774493333</v>
      </c>
      <c r="D3959" s="59">
        <v>91321.852351055786</v>
      </c>
      <c r="E3959" s="77">
        <f t="shared" si="71"/>
        <v>8926660.8503652234</v>
      </c>
    </row>
    <row r="3960" spans="1:5" x14ac:dyDescent="0.3">
      <c r="A3960" s="78">
        <v>3953</v>
      </c>
      <c r="B3960" s="58">
        <v>1614575.4111861908</v>
      </c>
      <c r="C3960" s="59">
        <v>2689794.9290327989</v>
      </c>
      <c r="D3960" s="59">
        <v>0</v>
      </c>
      <c r="E3960" s="77">
        <f t="shared" si="71"/>
        <v>4304370.3402189892</v>
      </c>
    </row>
    <row r="3961" spans="1:5" x14ac:dyDescent="0.3">
      <c r="A3961" s="78">
        <v>3954</v>
      </c>
      <c r="B3961" s="58">
        <v>13418347.721517954</v>
      </c>
      <c r="C3961" s="59">
        <v>22128222.03524638</v>
      </c>
      <c r="D3961" s="59">
        <v>2575933.0304558119</v>
      </c>
      <c r="E3961" s="77">
        <f t="shared" si="71"/>
        <v>38122502.78722015</v>
      </c>
    </row>
    <row r="3962" spans="1:5" x14ac:dyDescent="0.3">
      <c r="A3962" s="78">
        <v>3955</v>
      </c>
      <c r="B3962" s="58">
        <v>9709911.6151007637</v>
      </c>
      <c r="C3962" s="59">
        <v>6568787.8266955409</v>
      </c>
      <c r="D3962" s="59">
        <v>0</v>
      </c>
      <c r="E3962" s="77">
        <f t="shared" si="71"/>
        <v>16278699.441796305</v>
      </c>
    </row>
    <row r="3963" spans="1:5" x14ac:dyDescent="0.3">
      <c r="A3963" s="78">
        <v>3956</v>
      </c>
      <c r="B3963" s="58">
        <v>1594961.1971112688</v>
      </c>
      <c r="C3963" s="59">
        <v>4672862.1033426672</v>
      </c>
      <c r="D3963" s="59">
        <v>11523315.107762562</v>
      </c>
      <c r="E3963" s="77">
        <f t="shared" si="71"/>
        <v>17791138.408216499</v>
      </c>
    </row>
    <row r="3964" spans="1:5" x14ac:dyDescent="0.3">
      <c r="A3964" s="78">
        <v>3957</v>
      </c>
      <c r="B3964" s="58">
        <v>2794960.3499004208</v>
      </c>
      <c r="C3964" s="59">
        <v>12239249.115507385</v>
      </c>
      <c r="D3964" s="59">
        <v>79220.503181623149</v>
      </c>
      <c r="E3964" s="77">
        <f t="shared" si="71"/>
        <v>15113429.968589429</v>
      </c>
    </row>
    <row r="3965" spans="1:5" x14ac:dyDescent="0.3">
      <c r="A3965" s="78">
        <v>3958</v>
      </c>
      <c r="B3965" s="58">
        <v>6443501.4611169985</v>
      </c>
      <c r="C3965" s="59">
        <v>0</v>
      </c>
      <c r="D3965" s="59">
        <v>0</v>
      </c>
      <c r="E3965" s="77">
        <f t="shared" si="71"/>
        <v>6443501.4611169985</v>
      </c>
    </row>
    <row r="3966" spans="1:5" x14ac:dyDescent="0.3">
      <c r="A3966" s="78">
        <v>3959</v>
      </c>
      <c r="B3966" s="58">
        <v>3414774.601722152</v>
      </c>
      <c r="C3966" s="59">
        <v>3259352.6825870834</v>
      </c>
      <c r="D3966" s="59">
        <v>959655.61262699973</v>
      </c>
      <c r="E3966" s="77">
        <f t="shared" si="71"/>
        <v>7633782.896936235</v>
      </c>
    </row>
    <row r="3967" spans="1:5" x14ac:dyDescent="0.3">
      <c r="A3967" s="78">
        <v>3960</v>
      </c>
      <c r="B3967" s="58">
        <v>13516272.211662054</v>
      </c>
      <c r="C3967" s="59">
        <v>0</v>
      </c>
      <c r="D3967" s="59">
        <v>0</v>
      </c>
      <c r="E3967" s="77">
        <f t="shared" si="71"/>
        <v>13516272.211662054</v>
      </c>
    </row>
    <row r="3968" spans="1:5" x14ac:dyDescent="0.3">
      <c r="A3968" s="78">
        <v>3961</v>
      </c>
      <c r="B3968" s="58">
        <v>1389435.1913568925</v>
      </c>
      <c r="C3968" s="59">
        <v>0</v>
      </c>
      <c r="D3968" s="59">
        <v>0</v>
      </c>
      <c r="E3968" s="77">
        <f t="shared" si="71"/>
        <v>1389435.1913568925</v>
      </c>
    </row>
    <row r="3969" spans="1:5" x14ac:dyDescent="0.3">
      <c r="A3969" s="78">
        <v>3962</v>
      </c>
      <c r="B3969" s="58">
        <v>15557340.639457196</v>
      </c>
      <c r="C3969" s="59">
        <v>6841172.3561592503</v>
      </c>
      <c r="D3969" s="59">
        <v>2323341.7425069935</v>
      </c>
      <c r="E3969" s="77">
        <f t="shared" si="71"/>
        <v>24721854.738123439</v>
      </c>
    </row>
    <row r="3970" spans="1:5" x14ac:dyDescent="0.3">
      <c r="A3970" s="78">
        <v>3963</v>
      </c>
      <c r="B3970" s="58">
        <v>2561698.8359995116</v>
      </c>
      <c r="C3970" s="59">
        <v>13163316.101877132</v>
      </c>
      <c r="D3970" s="59">
        <v>46049.347484710568</v>
      </c>
      <c r="E3970" s="77">
        <f t="shared" si="71"/>
        <v>15771064.285361353</v>
      </c>
    </row>
    <row r="3971" spans="1:5" x14ac:dyDescent="0.3">
      <c r="A3971" s="78">
        <v>3964</v>
      </c>
      <c r="B3971" s="58">
        <v>8649145.3342841323</v>
      </c>
      <c r="C3971" s="59">
        <v>15690551.713831531</v>
      </c>
      <c r="D3971" s="59">
        <v>4369251.7806840222</v>
      </c>
      <c r="E3971" s="77">
        <f t="shared" si="71"/>
        <v>28708948.828799687</v>
      </c>
    </row>
    <row r="3972" spans="1:5" x14ac:dyDescent="0.3">
      <c r="A3972" s="78">
        <v>3965</v>
      </c>
      <c r="B3972" s="58">
        <v>11328588.004636066</v>
      </c>
      <c r="C3972" s="59">
        <v>6532993.7681473298</v>
      </c>
      <c r="D3972" s="59">
        <v>0</v>
      </c>
      <c r="E3972" s="77">
        <f t="shared" si="71"/>
        <v>17861581.772783395</v>
      </c>
    </row>
    <row r="3973" spans="1:5" x14ac:dyDescent="0.3">
      <c r="A3973" s="78">
        <v>3966</v>
      </c>
      <c r="B3973" s="58">
        <v>4130069.635058857</v>
      </c>
      <c r="C3973" s="59">
        <v>16152188.499246096</v>
      </c>
      <c r="D3973" s="59">
        <v>308279.55262274062</v>
      </c>
      <c r="E3973" s="77">
        <f t="shared" si="71"/>
        <v>20590537.686927691</v>
      </c>
    </row>
    <row r="3974" spans="1:5" x14ac:dyDescent="0.3">
      <c r="A3974" s="78">
        <v>3967</v>
      </c>
      <c r="B3974" s="58">
        <v>5310319.0745996293</v>
      </c>
      <c r="C3974" s="59">
        <v>6618908.921680253</v>
      </c>
      <c r="D3974" s="59">
        <v>2468834.7385743046</v>
      </c>
      <c r="E3974" s="77">
        <f t="shared" si="71"/>
        <v>14398062.734854188</v>
      </c>
    </row>
    <row r="3975" spans="1:5" x14ac:dyDescent="0.3">
      <c r="A3975" s="78">
        <v>3968</v>
      </c>
      <c r="B3975" s="58">
        <v>5612536.603028629</v>
      </c>
      <c r="C3975" s="59">
        <v>1672808.7070032982</v>
      </c>
      <c r="D3975" s="59">
        <v>6199648.9001931204</v>
      </c>
      <c r="E3975" s="77">
        <f t="shared" si="71"/>
        <v>13484994.210225048</v>
      </c>
    </row>
    <row r="3976" spans="1:5" x14ac:dyDescent="0.3">
      <c r="A3976" s="78">
        <v>3969</v>
      </c>
      <c r="B3976" s="58">
        <v>1110145.1209702257</v>
      </c>
      <c r="C3976" s="59">
        <v>12950521.621199962</v>
      </c>
      <c r="D3976" s="59">
        <v>1818459.6126766016</v>
      </c>
      <c r="E3976" s="77">
        <f t="shared" si="71"/>
        <v>15879126.354846789</v>
      </c>
    </row>
    <row r="3977" spans="1:5" x14ac:dyDescent="0.3">
      <c r="A3977" s="78">
        <v>3970</v>
      </c>
      <c r="B3977" s="58">
        <v>5515433.2075230423</v>
      </c>
      <c r="C3977" s="59">
        <v>9873145.9420890398</v>
      </c>
      <c r="D3977" s="59">
        <v>75099.479509654397</v>
      </c>
      <c r="E3977" s="77">
        <f t="shared" ref="E3977:E4040" si="72">SUM(B3977:D3977)</f>
        <v>15463678.629121736</v>
      </c>
    </row>
    <row r="3978" spans="1:5" x14ac:dyDescent="0.3">
      <c r="A3978" s="78">
        <v>3971</v>
      </c>
      <c r="B3978" s="58">
        <v>6736542.8662891453</v>
      </c>
      <c r="C3978" s="59">
        <v>16374279.371239159</v>
      </c>
      <c r="D3978" s="59">
        <v>0</v>
      </c>
      <c r="E3978" s="77">
        <f t="shared" si="72"/>
        <v>23110822.237528306</v>
      </c>
    </row>
    <row r="3979" spans="1:5" x14ac:dyDescent="0.3">
      <c r="A3979" s="78">
        <v>3972</v>
      </c>
      <c r="B3979" s="58">
        <v>16507190.505909346</v>
      </c>
      <c r="C3979" s="59">
        <v>3854470.7210775465</v>
      </c>
      <c r="D3979" s="59">
        <v>3880340.8859586399</v>
      </c>
      <c r="E3979" s="77">
        <f t="shared" si="72"/>
        <v>24242002.112945534</v>
      </c>
    </row>
    <row r="3980" spans="1:5" x14ac:dyDescent="0.3">
      <c r="A3980" s="78">
        <v>3973</v>
      </c>
      <c r="B3980" s="58">
        <v>832559.45197256189</v>
      </c>
      <c r="C3980" s="59">
        <v>1332171.9374428759</v>
      </c>
      <c r="D3980" s="59">
        <v>0</v>
      </c>
      <c r="E3980" s="77">
        <f t="shared" si="72"/>
        <v>2164731.3894154378</v>
      </c>
    </row>
    <row r="3981" spans="1:5" x14ac:dyDescent="0.3">
      <c r="A3981" s="78">
        <v>3974</v>
      </c>
      <c r="B3981" s="58">
        <v>6164776.0575011419</v>
      </c>
      <c r="C3981" s="59">
        <v>7430171.6097071674</v>
      </c>
      <c r="D3981" s="59">
        <v>1016628.5190599872</v>
      </c>
      <c r="E3981" s="77">
        <f t="shared" si="72"/>
        <v>14611576.186268298</v>
      </c>
    </row>
    <row r="3982" spans="1:5" x14ac:dyDescent="0.3">
      <c r="A3982" s="78">
        <v>3975</v>
      </c>
      <c r="B3982" s="58">
        <v>7262135.6271366887</v>
      </c>
      <c r="C3982" s="59">
        <v>6716156.3791471003</v>
      </c>
      <c r="D3982" s="59">
        <v>133738.93499020368</v>
      </c>
      <c r="E3982" s="77">
        <f t="shared" si="72"/>
        <v>14112030.941273993</v>
      </c>
    </row>
    <row r="3983" spans="1:5" x14ac:dyDescent="0.3">
      <c r="A3983" s="78">
        <v>3976</v>
      </c>
      <c r="B3983" s="58">
        <v>16497555.19064107</v>
      </c>
      <c r="C3983" s="59">
        <v>3531797.4212623527</v>
      </c>
      <c r="D3983" s="59">
        <v>698130.66182528518</v>
      </c>
      <c r="E3983" s="77">
        <f t="shared" si="72"/>
        <v>20727483.273728706</v>
      </c>
    </row>
    <row r="3984" spans="1:5" x14ac:dyDescent="0.3">
      <c r="A3984" s="78">
        <v>3977</v>
      </c>
      <c r="B3984" s="58">
        <v>1588081.0731638188</v>
      </c>
      <c r="C3984" s="59">
        <v>19741648.236674473</v>
      </c>
      <c r="D3984" s="59">
        <v>4684974.4241784001</v>
      </c>
      <c r="E3984" s="77">
        <f t="shared" si="72"/>
        <v>26014703.73401669</v>
      </c>
    </row>
    <row r="3985" spans="1:5" x14ac:dyDescent="0.3">
      <c r="A3985" s="78">
        <v>3978</v>
      </c>
      <c r="B3985" s="58">
        <v>4726976.9928554846</v>
      </c>
      <c r="C3985" s="59">
        <v>23451675.992313839</v>
      </c>
      <c r="D3985" s="59">
        <v>0</v>
      </c>
      <c r="E3985" s="77">
        <f t="shared" si="72"/>
        <v>28178652.985169325</v>
      </c>
    </row>
    <row r="3986" spans="1:5" x14ac:dyDescent="0.3">
      <c r="A3986" s="78">
        <v>3979</v>
      </c>
      <c r="B3986" s="58">
        <v>4851667.9703483684</v>
      </c>
      <c r="C3986" s="59">
        <v>0</v>
      </c>
      <c r="D3986" s="59">
        <v>523017.54637235811</v>
      </c>
      <c r="E3986" s="77">
        <f t="shared" si="72"/>
        <v>5374685.5167207262</v>
      </c>
    </row>
    <row r="3987" spans="1:5" x14ac:dyDescent="0.3">
      <c r="A3987" s="78">
        <v>3980</v>
      </c>
      <c r="B3987" s="58">
        <v>22156110.958811879</v>
      </c>
      <c r="C3987" s="59">
        <v>11609723.068510223</v>
      </c>
      <c r="D3987" s="59">
        <v>0</v>
      </c>
      <c r="E3987" s="77">
        <f t="shared" si="72"/>
        <v>33765834.027322099</v>
      </c>
    </row>
    <row r="3988" spans="1:5" x14ac:dyDescent="0.3">
      <c r="A3988" s="78">
        <v>3981</v>
      </c>
      <c r="B3988" s="58">
        <v>5988854.1866197027</v>
      </c>
      <c r="C3988" s="59">
        <v>0</v>
      </c>
      <c r="D3988" s="59">
        <v>921976.06866803963</v>
      </c>
      <c r="E3988" s="77">
        <f t="shared" si="72"/>
        <v>6910830.2552877422</v>
      </c>
    </row>
    <row r="3989" spans="1:5" x14ac:dyDescent="0.3">
      <c r="A3989" s="78">
        <v>3982</v>
      </c>
      <c r="B3989" s="58">
        <v>4901650.8431567941</v>
      </c>
      <c r="C3989" s="59">
        <v>0</v>
      </c>
      <c r="D3989" s="59">
        <v>82264.912606805141</v>
      </c>
      <c r="E3989" s="77">
        <f t="shared" si="72"/>
        <v>4983915.7557635996</v>
      </c>
    </row>
    <row r="3990" spans="1:5" x14ac:dyDescent="0.3">
      <c r="A3990" s="78">
        <v>3983</v>
      </c>
      <c r="B3990" s="58">
        <v>6795482.1870650593</v>
      </c>
      <c r="C3990" s="59">
        <v>14532073.440628564</v>
      </c>
      <c r="D3990" s="59">
        <v>1096791.5755706138</v>
      </c>
      <c r="E3990" s="77">
        <f t="shared" si="72"/>
        <v>22424347.203264236</v>
      </c>
    </row>
    <row r="3991" spans="1:5" x14ac:dyDescent="0.3">
      <c r="A3991" s="78">
        <v>3984</v>
      </c>
      <c r="B3991" s="58">
        <v>19459411.541854322</v>
      </c>
      <c r="C3991" s="59">
        <v>232711.15877390286</v>
      </c>
      <c r="D3991" s="59">
        <v>405216.65867253358</v>
      </c>
      <c r="E3991" s="77">
        <f t="shared" si="72"/>
        <v>20097339.359300759</v>
      </c>
    </row>
    <row r="3992" spans="1:5" x14ac:dyDescent="0.3">
      <c r="A3992" s="78">
        <v>3985</v>
      </c>
      <c r="B3992" s="58">
        <v>27281266.823673997</v>
      </c>
      <c r="C3992" s="59">
        <v>8582871.396913508</v>
      </c>
      <c r="D3992" s="59">
        <v>3111961.7879878506</v>
      </c>
      <c r="E3992" s="77">
        <f t="shared" si="72"/>
        <v>38976100.008575357</v>
      </c>
    </row>
    <row r="3993" spans="1:5" x14ac:dyDescent="0.3">
      <c r="A3993" s="78">
        <v>3986</v>
      </c>
      <c r="B3993" s="58">
        <v>12545408.40884437</v>
      </c>
      <c r="C3993" s="59">
        <v>28404166.742156666</v>
      </c>
      <c r="D3993" s="59">
        <v>10864192.057728892</v>
      </c>
      <c r="E3993" s="77">
        <f t="shared" si="72"/>
        <v>51813767.20872993</v>
      </c>
    </row>
    <row r="3994" spans="1:5" x14ac:dyDescent="0.3">
      <c r="A3994" s="78">
        <v>3987</v>
      </c>
      <c r="B3994" s="58">
        <v>2274020.2803851007</v>
      </c>
      <c r="C3994" s="59">
        <v>4566804.0068281777</v>
      </c>
      <c r="D3994" s="59">
        <v>951813.57129320351</v>
      </c>
      <c r="E3994" s="77">
        <f t="shared" si="72"/>
        <v>7792637.8585064821</v>
      </c>
    </row>
    <row r="3995" spans="1:5" x14ac:dyDescent="0.3">
      <c r="A3995" s="78">
        <v>3988</v>
      </c>
      <c r="B3995" s="58">
        <v>12789220.964257441</v>
      </c>
      <c r="C3995" s="59">
        <v>3632052.2993817795</v>
      </c>
      <c r="D3995" s="59">
        <v>108693.42279098877</v>
      </c>
      <c r="E3995" s="77">
        <f t="shared" si="72"/>
        <v>16529966.68643021</v>
      </c>
    </row>
    <row r="3996" spans="1:5" x14ac:dyDescent="0.3">
      <c r="A3996" s="78">
        <v>3989</v>
      </c>
      <c r="B3996" s="58">
        <v>12881293.612714859</v>
      </c>
      <c r="C3996" s="59">
        <v>0</v>
      </c>
      <c r="D3996" s="59">
        <v>0</v>
      </c>
      <c r="E3996" s="77">
        <f t="shared" si="72"/>
        <v>12881293.612714859</v>
      </c>
    </row>
    <row r="3997" spans="1:5" x14ac:dyDescent="0.3">
      <c r="A3997" s="78">
        <v>3990</v>
      </c>
      <c r="B3997" s="58">
        <v>11258612.709052924</v>
      </c>
      <c r="C3997" s="59">
        <v>2373995.756764709</v>
      </c>
      <c r="D3997" s="59">
        <v>2057724.0989920052</v>
      </c>
      <c r="E3997" s="77">
        <f t="shared" si="72"/>
        <v>15690332.564809639</v>
      </c>
    </row>
    <row r="3998" spans="1:5" x14ac:dyDescent="0.3">
      <c r="A3998" s="78">
        <v>3991</v>
      </c>
      <c r="B3998" s="58">
        <v>7204784.8199108858</v>
      </c>
      <c r="C3998" s="59">
        <v>0</v>
      </c>
      <c r="D3998" s="59">
        <v>937346.82648306887</v>
      </c>
      <c r="E3998" s="77">
        <f t="shared" si="72"/>
        <v>8142131.6463939548</v>
      </c>
    </row>
    <row r="3999" spans="1:5" x14ac:dyDescent="0.3">
      <c r="A3999" s="78">
        <v>3992</v>
      </c>
      <c r="B3999" s="58">
        <v>20007546.843518935</v>
      </c>
      <c r="C3999" s="59">
        <v>13592127.819150506</v>
      </c>
      <c r="D3999" s="59">
        <v>0</v>
      </c>
      <c r="E3999" s="77">
        <f t="shared" si="72"/>
        <v>33599674.662669443</v>
      </c>
    </row>
    <row r="4000" spans="1:5" x14ac:dyDescent="0.3">
      <c r="A4000" s="78">
        <v>3993</v>
      </c>
      <c r="B4000" s="58">
        <v>8849111.4614353478</v>
      </c>
      <c r="C4000" s="59">
        <v>7400262.3487152364</v>
      </c>
      <c r="D4000" s="59">
        <v>14044.622007437076</v>
      </c>
      <c r="E4000" s="77">
        <f t="shared" si="72"/>
        <v>16263418.432158021</v>
      </c>
    </row>
    <row r="4001" spans="1:5" x14ac:dyDescent="0.3">
      <c r="A4001" s="78">
        <v>3994</v>
      </c>
      <c r="B4001" s="58">
        <v>4203211.4322821917</v>
      </c>
      <c r="C4001" s="59">
        <v>3306577.7323293979</v>
      </c>
      <c r="D4001" s="59">
        <v>1756301.8506778742</v>
      </c>
      <c r="E4001" s="77">
        <f t="shared" si="72"/>
        <v>9266091.0152894631</v>
      </c>
    </row>
    <row r="4002" spans="1:5" x14ac:dyDescent="0.3">
      <c r="A4002" s="78">
        <v>3995</v>
      </c>
      <c r="B4002" s="58">
        <v>9679279.2083474081</v>
      </c>
      <c r="C4002" s="59">
        <v>6589156.887330411</v>
      </c>
      <c r="D4002" s="59">
        <v>4063066.7982100025</v>
      </c>
      <c r="E4002" s="77">
        <f t="shared" si="72"/>
        <v>20331502.893887822</v>
      </c>
    </row>
    <row r="4003" spans="1:5" x14ac:dyDescent="0.3">
      <c r="A4003" s="78">
        <v>3996</v>
      </c>
      <c r="B4003" s="58">
        <v>4859950.8267701259</v>
      </c>
      <c r="C4003" s="59">
        <v>8724620.6431954149</v>
      </c>
      <c r="D4003" s="59">
        <v>3936152.6562365824</v>
      </c>
      <c r="E4003" s="77">
        <f t="shared" si="72"/>
        <v>17520724.126202121</v>
      </c>
    </row>
    <row r="4004" spans="1:5" x14ac:dyDescent="0.3">
      <c r="A4004" s="78">
        <v>3997</v>
      </c>
      <c r="B4004" s="58">
        <v>3983318.3358495948</v>
      </c>
      <c r="C4004" s="59">
        <v>16556806.02013611</v>
      </c>
      <c r="D4004" s="59">
        <v>35434.237479898351</v>
      </c>
      <c r="E4004" s="77">
        <f t="shared" si="72"/>
        <v>20575558.593465604</v>
      </c>
    </row>
    <row r="4005" spans="1:5" x14ac:dyDescent="0.3">
      <c r="A4005" s="78">
        <v>3998</v>
      </c>
      <c r="B4005" s="58">
        <v>2259062.1021511238</v>
      </c>
      <c r="C4005" s="59">
        <v>14960887.045176191</v>
      </c>
      <c r="D4005" s="59">
        <v>1789095.0916091118</v>
      </c>
      <c r="E4005" s="77">
        <f t="shared" si="72"/>
        <v>19009044.238936428</v>
      </c>
    </row>
    <row r="4006" spans="1:5" x14ac:dyDescent="0.3">
      <c r="A4006" s="78">
        <v>3999</v>
      </c>
      <c r="B4006" s="58">
        <v>6188586.0742302695</v>
      </c>
      <c r="C4006" s="59">
        <v>6528193.4864462679</v>
      </c>
      <c r="D4006" s="59">
        <v>5326930.9632309433</v>
      </c>
      <c r="E4006" s="77">
        <f t="shared" si="72"/>
        <v>18043710.523907483</v>
      </c>
    </row>
    <row r="4007" spans="1:5" x14ac:dyDescent="0.3">
      <c r="A4007" s="78">
        <v>4000</v>
      </c>
      <c r="B4007" s="58">
        <v>2581366.0383405704</v>
      </c>
      <c r="C4007" s="59">
        <v>9854856.1146430578</v>
      </c>
      <c r="D4007" s="59">
        <v>1621025.9110406288</v>
      </c>
      <c r="E4007" s="77">
        <f t="shared" si="72"/>
        <v>14057248.064024257</v>
      </c>
    </row>
    <row r="4008" spans="1:5" x14ac:dyDescent="0.3">
      <c r="A4008" s="78">
        <v>4001</v>
      </c>
      <c r="B4008" s="58">
        <v>1025919.459077708</v>
      </c>
      <c r="C4008" s="59">
        <v>0</v>
      </c>
      <c r="D4008" s="59">
        <v>22850958.331894465</v>
      </c>
      <c r="E4008" s="77">
        <f t="shared" si="72"/>
        <v>23876877.790972173</v>
      </c>
    </row>
    <row r="4009" spans="1:5" x14ac:dyDescent="0.3">
      <c r="A4009" s="78">
        <v>4002</v>
      </c>
      <c r="B4009" s="58">
        <v>3746870.6750470111</v>
      </c>
      <c r="C4009" s="59">
        <v>8955926.7102267817</v>
      </c>
      <c r="D4009" s="59">
        <v>2427187.1745065865</v>
      </c>
      <c r="E4009" s="77">
        <f t="shared" si="72"/>
        <v>15129984.559780378</v>
      </c>
    </row>
    <row r="4010" spans="1:5" x14ac:dyDescent="0.3">
      <c r="A4010" s="78">
        <v>4003</v>
      </c>
      <c r="B4010" s="58">
        <v>8911149.5869012065</v>
      </c>
      <c r="C4010" s="59">
        <v>21251362.133889467</v>
      </c>
      <c r="D4010" s="59">
        <v>5391142.0680062193</v>
      </c>
      <c r="E4010" s="77">
        <f t="shared" si="72"/>
        <v>35553653.788796894</v>
      </c>
    </row>
    <row r="4011" spans="1:5" x14ac:dyDescent="0.3">
      <c r="A4011" s="78">
        <v>4004</v>
      </c>
      <c r="B4011" s="58">
        <v>18353897.334774524</v>
      </c>
      <c r="C4011" s="59">
        <v>3026828.0056330082</v>
      </c>
      <c r="D4011" s="59">
        <v>1721546.2263810039</v>
      </c>
      <c r="E4011" s="77">
        <f t="shared" si="72"/>
        <v>23102271.566788536</v>
      </c>
    </row>
    <row r="4012" spans="1:5" x14ac:dyDescent="0.3">
      <c r="A4012" s="78">
        <v>4005</v>
      </c>
      <c r="B4012" s="58">
        <v>11677338.982269412</v>
      </c>
      <c r="C4012" s="59">
        <v>8969235.8480898403</v>
      </c>
      <c r="D4012" s="59">
        <v>953851.80335681094</v>
      </c>
      <c r="E4012" s="77">
        <f t="shared" si="72"/>
        <v>21600426.633716062</v>
      </c>
    </row>
    <row r="4013" spans="1:5" x14ac:dyDescent="0.3">
      <c r="A4013" s="78">
        <v>4006</v>
      </c>
      <c r="B4013" s="58">
        <v>11716733.474660411</v>
      </c>
      <c r="C4013" s="59">
        <v>4920924.9282497223</v>
      </c>
      <c r="D4013" s="59">
        <v>1149541.5472733206</v>
      </c>
      <c r="E4013" s="77">
        <f t="shared" si="72"/>
        <v>17787199.950183455</v>
      </c>
    </row>
    <row r="4014" spans="1:5" x14ac:dyDescent="0.3">
      <c r="A4014" s="78">
        <v>4007</v>
      </c>
      <c r="B4014" s="58">
        <v>6873446.9888270572</v>
      </c>
      <c r="C4014" s="59">
        <v>8992238.3474663552</v>
      </c>
      <c r="D4014" s="59">
        <v>331424.78910735075</v>
      </c>
      <c r="E4014" s="77">
        <f t="shared" si="72"/>
        <v>16197110.125400763</v>
      </c>
    </row>
    <row r="4015" spans="1:5" x14ac:dyDescent="0.3">
      <c r="A4015" s="78">
        <v>4008</v>
      </c>
      <c r="B4015" s="58">
        <v>13140477.064762736</v>
      </c>
      <c r="C4015" s="59">
        <v>3214048.1540158722</v>
      </c>
      <c r="D4015" s="59">
        <v>80863.973232458695</v>
      </c>
      <c r="E4015" s="77">
        <f t="shared" si="72"/>
        <v>16435389.192011068</v>
      </c>
    </row>
    <row r="4016" spans="1:5" x14ac:dyDescent="0.3">
      <c r="A4016" s="78">
        <v>4009</v>
      </c>
      <c r="B4016" s="58">
        <v>1205208.6441666107</v>
      </c>
      <c r="C4016" s="59">
        <v>18805410.54902555</v>
      </c>
      <c r="D4016" s="59">
        <v>3799712.8417301583</v>
      </c>
      <c r="E4016" s="77">
        <f t="shared" si="72"/>
        <v>23810332.03492232</v>
      </c>
    </row>
    <row r="4017" spans="1:5" x14ac:dyDescent="0.3">
      <c r="A4017" s="78">
        <v>4010</v>
      </c>
      <c r="B4017" s="58">
        <v>28714913.962707754</v>
      </c>
      <c r="C4017" s="59">
        <v>12749549.361384522</v>
      </c>
      <c r="D4017" s="59">
        <v>103968.08664039313</v>
      </c>
      <c r="E4017" s="77">
        <f t="shared" si="72"/>
        <v>41568431.410732672</v>
      </c>
    </row>
    <row r="4018" spans="1:5" x14ac:dyDescent="0.3">
      <c r="A4018" s="78">
        <v>4011</v>
      </c>
      <c r="B4018" s="58">
        <v>4121982.1774541615</v>
      </c>
      <c r="C4018" s="59">
        <v>0</v>
      </c>
      <c r="D4018" s="59">
        <v>4059065.4741870724</v>
      </c>
      <c r="E4018" s="77">
        <f t="shared" si="72"/>
        <v>8181047.6516412338</v>
      </c>
    </row>
    <row r="4019" spans="1:5" x14ac:dyDescent="0.3">
      <c r="A4019" s="78">
        <v>4012</v>
      </c>
      <c r="B4019" s="58">
        <v>14214312.269810677</v>
      </c>
      <c r="C4019" s="59">
        <v>5654630.3325405754</v>
      </c>
      <c r="D4019" s="59">
        <v>520348.77084598137</v>
      </c>
      <c r="E4019" s="77">
        <f t="shared" si="72"/>
        <v>20389291.373197235</v>
      </c>
    </row>
    <row r="4020" spans="1:5" x14ac:dyDescent="0.3">
      <c r="A4020" s="78">
        <v>4013</v>
      </c>
      <c r="B4020" s="58">
        <v>3552810.954281236</v>
      </c>
      <c r="C4020" s="59">
        <v>3918520.4739949573</v>
      </c>
      <c r="D4020" s="59">
        <v>1056157.9369245777</v>
      </c>
      <c r="E4020" s="77">
        <f t="shared" si="72"/>
        <v>8527489.365200771</v>
      </c>
    </row>
    <row r="4021" spans="1:5" x14ac:dyDescent="0.3">
      <c r="A4021" s="78">
        <v>4014</v>
      </c>
      <c r="B4021" s="58">
        <v>10515314.243730515</v>
      </c>
      <c r="C4021" s="59">
        <v>2462359.8938941611</v>
      </c>
      <c r="D4021" s="59">
        <v>0</v>
      </c>
      <c r="E4021" s="77">
        <f t="shared" si="72"/>
        <v>12977674.137624677</v>
      </c>
    </row>
    <row r="4022" spans="1:5" x14ac:dyDescent="0.3">
      <c r="A4022" s="78">
        <v>4015</v>
      </c>
      <c r="B4022" s="58">
        <v>4720753.6124168551</v>
      </c>
      <c r="C4022" s="59">
        <v>18668218.165502645</v>
      </c>
      <c r="D4022" s="59">
        <v>534243.94563461165</v>
      </c>
      <c r="E4022" s="77">
        <f t="shared" si="72"/>
        <v>23923215.723554112</v>
      </c>
    </row>
    <row r="4023" spans="1:5" x14ac:dyDescent="0.3">
      <c r="A4023" s="78">
        <v>4016</v>
      </c>
      <c r="B4023" s="58">
        <v>4176495.7654441288</v>
      </c>
      <c r="C4023" s="59">
        <v>6357739.3852126412</v>
      </c>
      <c r="D4023" s="59">
        <v>6003529.008958227</v>
      </c>
      <c r="E4023" s="77">
        <f t="shared" si="72"/>
        <v>16537764.159614999</v>
      </c>
    </row>
    <row r="4024" spans="1:5" x14ac:dyDescent="0.3">
      <c r="A4024" s="78">
        <v>4017</v>
      </c>
      <c r="B4024" s="58">
        <v>10083990.510958992</v>
      </c>
      <c r="C4024" s="59">
        <v>13513806.806885861</v>
      </c>
      <c r="D4024" s="59">
        <v>146607.15278803321</v>
      </c>
      <c r="E4024" s="77">
        <f t="shared" si="72"/>
        <v>23744404.470632885</v>
      </c>
    </row>
    <row r="4025" spans="1:5" x14ac:dyDescent="0.3">
      <c r="A4025" s="78">
        <v>4018</v>
      </c>
      <c r="B4025" s="58">
        <v>15221457.880536661</v>
      </c>
      <c r="C4025" s="59">
        <v>5808690.6822386906</v>
      </c>
      <c r="D4025" s="59">
        <v>0</v>
      </c>
      <c r="E4025" s="77">
        <f t="shared" si="72"/>
        <v>21030148.562775351</v>
      </c>
    </row>
    <row r="4026" spans="1:5" x14ac:dyDescent="0.3">
      <c r="A4026" s="78">
        <v>4019</v>
      </c>
      <c r="B4026" s="58">
        <v>2949344.2584155425</v>
      </c>
      <c r="C4026" s="59">
        <v>1569554.3923583338</v>
      </c>
      <c r="D4026" s="59">
        <v>2757978.6642188523</v>
      </c>
      <c r="E4026" s="77">
        <f t="shared" si="72"/>
        <v>7276877.3149927286</v>
      </c>
    </row>
    <row r="4027" spans="1:5" x14ac:dyDescent="0.3">
      <c r="A4027" s="78">
        <v>4020</v>
      </c>
      <c r="B4027" s="58">
        <v>5026121.753558849</v>
      </c>
      <c r="C4027" s="59">
        <v>2014157.2784284395</v>
      </c>
      <c r="D4027" s="59">
        <v>1178967.7291555852</v>
      </c>
      <c r="E4027" s="77">
        <f t="shared" si="72"/>
        <v>8219246.7611428741</v>
      </c>
    </row>
    <row r="4028" spans="1:5" x14ac:dyDescent="0.3">
      <c r="A4028" s="78">
        <v>4021</v>
      </c>
      <c r="B4028" s="58">
        <v>8147950.8152803024</v>
      </c>
      <c r="C4028" s="59">
        <v>0</v>
      </c>
      <c r="D4028" s="59">
        <v>474892.262135848</v>
      </c>
      <c r="E4028" s="77">
        <f t="shared" si="72"/>
        <v>8622843.0774161499</v>
      </c>
    </row>
    <row r="4029" spans="1:5" x14ac:dyDescent="0.3">
      <c r="A4029" s="78">
        <v>4022</v>
      </c>
      <c r="B4029" s="58">
        <v>17473093.371082764</v>
      </c>
      <c r="C4029" s="59">
        <v>0</v>
      </c>
      <c r="D4029" s="59">
        <v>0</v>
      </c>
      <c r="E4029" s="77">
        <f t="shared" si="72"/>
        <v>17473093.371082764</v>
      </c>
    </row>
    <row r="4030" spans="1:5" x14ac:dyDescent="0.3">
      <c r="A4030" s="78">
        <v>4023</v>
      </c>
      <c r="B4030" s="58">
        <v>2612412.5782224643</v>
      </c>
      <c r="C4030" s="59">
        <v>9992704.6027113218</v>
      </c>
      <c r="D4030" s="59">
        <v>982193.19421278697</v>
      </c>
      <c r="E4030" s="77">
        <f t="shared" si="72"/>
        <v>13587310.375146573</v>
      </c>
    </row>
    <row r="4031" spans="1:5" x14ac:dyDescent="0.3">
      <c r="A4031" s="78">
        <v>4024</v>
      </c>
      <c r="B4031" s="58">
        <v>1572848.7623858755</v>
      </c>
      <c r="C4031" s="59">
        <v>974016.91613031598</v>
      </c>
      <c r="D4031" s="59">
        <v>1094837.6952422615</v>
      </c>
      <c r="E4031" s="77">
        <f t="shared" si="72"/>
        <v>3641703.3737584529</v>
      </c>
    </row>
    <row r="4032" spans="1:5" x14ac:dyDescent="0.3">
      <c r="A4032" s="78">
        <v>4025</v>
      </c>
      <c r="B4032" s="58">
        <v>10294038.580116617</v>
      </c>
      <c r="C4032" s="59">
        <v>5153523.9753383324</v>
      </c>
      <c r="D4032" s="59">
        <v>898834.10595720983</v>
      </c>
      <c r="E4032" s="77">
        <f t="shared" si="72"/>
        <v>16346396.661412159</v>
      </c>
    </row>
    <row r="4033" spans="1:5" x14ac:dyDescent="0.3">
      <c r="A4033" s="78">
        <v>4026</v>
      </c>
      <c r="B4033" s="58">
        <v>10214721.490166303</v>
      </c>
      <c r="C4033" s="59">
        <v>5399755.0557263382</v>
      </c>
      <c r="D4033" s="59">
        <v>11208124.023637494</v>
      </c>
      <c r="E4033" s="77">
        <f t="shared" si="72"/>
        <v>26822600.569530137</v>
      </c>
    </row>
    <row r="4034" spans="1:5" x14ac:dyDescent="0.3">
      <c r="A4034" s="78">
        <v>4027</v>
      </c>
      <c r="B4034" s="58">
        <v>7990582.9096710635</v>
      </c>
      <c r="C4034" s="59">
        <v>12206223.632304389</v>
      </c>
      <c r="D4034" s="59">
        <v>2247417.0394717483</v>
      </c>
      <c r="E4034" s="77">
        <f t="shared" si="72"/>
        <v>22444223.581447203</v>
      </c>
    </row>
    <row r="4035" spans="1:5" x14ac:dyDescent="0.3">
      <c r="A4035" s="78">
        <v>4028</v>
      </c>
      <c r="B4035" s="58">
        <v>23561557.08560333</v>
      </c>
      <c r="C4035" s="59">
        <v>7177719.9492058679</v>
      </c>
      <c r="D4035" s="59">
        <v>0</v>
      </c>
      <c r="E4035" s="77">
        <f t="shared" si="72"/>
        <v>30739277.034809198</v>
      </c>
    </row>
    <row r="4036" spans="1:5" x14ac:dyDescent="0.3">
      <c r="A4036" s="78">
        <v>4029</v>
      </c>
      <c r="B4036" s="58">
        <v>4029678.6407297491</v>
      </c>
      <c r="C4036" s="59">
        <v>3563677.8013655096</v>
      </c>
      <c r="D4036" s="59">
        <v>551988.36235286365</v>
      </c>
      <c r="E4036" s="77">
        <f t="shared" si="72"/>
        <v>8145344.8044481231</v>
      </c>
    </row>
    <row r="4037" spans="1:5" x14ac:dyDescent="0.3">
      <c r="A4037" s="78">
        <v>4030</v>
      </c>
      <c r="B4037" s="58">
        <v>5861001.8997102696</v>
      </c>
      <c r="C4037" s="59">
        <v>10846569.862453232</v>
      </c>
      <c r="D4037" s="59">
        <v>5765226.9085851843</v>
      </c>
      <c r="E4037" s="77">
        <f t="shared" si="72"/>
        <v>22472798.670748685</v>
      </c>
    </row>
    <row r="4038" spans="1:5" x14ac:dyDescent="0.3">
      <c r="A4038" s="78">
        <v>4031</v>
      </c>
      <c r="B4038" s="58">
        <v>15540087.619142637</v>
      </c>
      <c r="C4038" s="59">
        <v>9896964.3001385108</v>
      </c>
      <c r="D4038" s="59">
        <v>181361.90061286534</v>
      </c>
      <c r="E4038" s="77">
        <f t="shared" si="72"/>
        <v>25618413.819894012</v>
      </c>
    </row>
    <row r="4039" spans="1:5" x14ac:dyDescent="0.3">
      <c r="A4039" s="78">
        <v>4032</v>
      </c>
      <c r="B4039" s="58">
        <v>13632405.818594351</v>
      </c>
      <c r="C4039" s="59">
        <v>11382943.798989965</v>
      </c>
      <c r="D4039" s="59">
        <v>0</v>
      </c>
      <c r="E4039" s="77">
        <f t="shared" si="72"/>
        <v>25015349.617584318</v>
      </c>
    </row>
    <row r="4040" spans="1:5" x14ac:dyDescent="0.3">
      <c r="A4040" s="78">
        <v>4033</v>
      </c>
      <c r="B4040" s="58">
        <v>27675073.23694339</v>
      </c>
      <c r="C4040" s="59">
        <v>16870012.983003549</v>
      </c>
      <c r="D4040" s="59">
        <v>6783586.3731197594</v>
      </c>
      <c r="E4040" s="77">
        <f t="shared" si="72"/>
        <v>51328672.593066692</v>
      </c>
    </row>
    <row r="4041" spans="1:5" x14ac:dyDescent="0.3">
      <c r="A4041" s="78">
        <v>4034</v>
      </c>
      <c r="B4041" s="58">
        <v>5461099.9205573965</v>
      </c>
      <c r="C4041" s="59">
        <v>4518741.4807552444</v>
      </c>
      <c r="D4041" s="59">
        <v>194394.12038996225</v>
      </c>
      <c r="E4041" s="77">
        <f t="shared" ref="E4041:E4104" si="73">SUM(B4041:D4041)</f>
        <v>10174235.521702604</v>
      </c>
    </row>
    <row r="4042" spans="1:5" x14ac:dyDescent="0.3">
      <c r="A4042" s="78">
        <v>4035</v>
      </c>
      <c r="B4042" s="58">
        <v>2018708.1879190165</v>
      </c>
      <c r="C4042" s="59">
        <v>7693946.8743633274</v>
      </c>
      <c r="D4042" s="59">
        <v>3467524.9407248991</v>
      </c>
      <c r="E4042" s="77">
        <f t="shared" si="73"/>
        <v>13180180.003007244</v>
      </c>
    </row>
    <row r="4043" spans="1:5" x14ac:dyDescent="0.3">
      <c r="A4043" s="78">
        <v>4036</v>
      </c>
      <c r="B4043" s="58">
        <v>15629634.222585358</v>
      </c>
      <c r="C4043" s="59">
        <v>0</v>
      </c>
      <c r="D4043" s="59">
        <v>0</v>
      </c>
      <c r="E4043" s="77">
        <f t="shared" si="73"/>
        <v>15629634.222585358</v>
      </c>
    </row>
    <row r="4044" spans="1:5" x14ac:dyDescent="0.3">
      <c r="A4044" s="78">
        <v>4037</v>
      </c>
      <c r="B4044" s="58">
        <v>1486061.0487027457</v>
      </c>
      <c r="C4044" s="59">
        <v>1315533.6992404035</v>
      </c>
      <c r="D4044" s="59">
        <v>3110257.939260175</v>
      </c>
      <c r="E4044" s="77">
        <f t="shared" si="73"/>
        <v>5911852.6872033235</v>
      </c>
    </row>
    <row r="4045" spans="1:5" x14ac:dyDescent="0.3">
      <c r="A4045" s="78">
        <v>4038</v>
      </c>
      <c r="B4045" s="58">
        <v>5863624.8319771886</v>
      </c>
      <c r="C4045" s="59">
        <v>0</v>
      </c>
      <c r="D4045" s="59">
        <v>8958693.6667566337</v>
      </c>
      <c r="E4045" s="77">
        <f t="shared" si="73"/>
        <v>14822318.498733822</v>
      </c>
    </row>
    <row r="4046" spans="1:5" x14ac:dyDescent="0.3">
      <c r="A4046" s="78">
        <v>4039</v>
      </c>
      <c r="B4046" s="58">
        <v>10515676.614178784</v>
      </c>
      <c r="C4046" s="59">
        <v>19423453.62445879</v>
      </c>
      <c r="D4046" s="59">
        <v>0</v>
      </c>
      <c r="E4046" s="77">
        <f t="shared" si="73"/>
        <v>29939130.238637574</v>
      </c>
    </row>
    <row r="4047" spans="1:5" x14ac:dyDescent="0.3">
      <c r="A4047" s="78">
        <v>4040</v>
      </c>
      <c r="B4047" s="58">
        <v>3301151.1163020511</v>
      </c>
      <c r="C4047" s="59">
        <v>5752313.615895655</v>
      </c>
      <c r="D4047" s="59">
        <v>16049704.833023297</v>
      </c>
      <c r="E4047" s="77">
        <f t="shared" si="73"/>
        <v>25103169.565221004</v>
      </c>
    </row>
    <row r="4048" spans="1:5" x14ac:dyDescent="0.3">
      <c r="A4048" s="78">
        <v>4041</v>
      </c>
      <c r="B4048" s="58">
        <v>8654542.1217761263</v>
      </c>
      <c r="C4048" s="59">
        <v>13079739.777998399</v>
      </c>
      <c r="D4048" s="59">
        <v>10269041.435733013</v>
      </c>
      <c r="E4048" s="77">
        <f t="shared" si="73"/>
        <v>32003323.335507538</v>
      </c>
    </row>
    <row r="4049" spans="1:5" x14ac:dyDescent="0.3">
      <c r="A4049" s="78">
        <v>4042</v>
      </c>
      <c r="B4049" s="58">
        <v>11590983.467823574</v>
      </c>
      <c r="C4049" s="59">
        <v>6134177.587682955</v>
      </c>
      <c r="D4049" s="59">
        <v>1616974.1771850053</v>
      </c>
      <c r="E4049" s="77">
        <f t="shared" si="73"/>
        <v>19342135.232691534</v>
      </c>
    </row>
    <row r="4050" spans="1:5" x14ac:dyDescent="0.3">
      <c r="A4050" s="78">
        <v>4043</v>
      </c>
      <c r="B4050" s="58">
        <v>7573767.8466390669</v>
      </c>
      <c r="C4050" s="59">
        <v>2998416.4850818352</v>
      </c>
      <c r="D4050" s="59">
        <v>0</v>
      </c>
      <c r="E4050" s="77">
        <f t="shared" si="73"/>
        <v>10572184.331720902</v>
      </c>
    </row>
    <row r="4051" spans="1:5" x14ac:dyDescent="0.3">
      <c r="A4051" s="78">
        <v>4044</v>
      </c>
      <c r="B4051" s="58">
        <v>1552924.1811743395</v>
      </c>
      <c r="C4051" s="59">
        <v>3078044.6061229948</v>
      </c>
      <c r="D4051" s="59">
        <v>993633.4191624003</v>
      </c>
      <c r="E4051" s="77">
        <f t="shared" si="73"/>
        <v>5624602.2064597346</v>
      </c>
    </row>
    <row r="4052" spans="1:5" x14ac:dyDescent="0.3">
      <c r="A4052" s="78">
        <v>4045</v>
      </c>
      <c r="B4052" s="58">
        <v>8193755.7699666265</v>
      </c>
      <c r="C4052" s="59">
        <v>28127215.80940716</v>
      </c>
      <c r="D4052" s="59">
        <v>991293.51951832557</v>
      </c>
      <c r="E4052" s="77">
        <f t="shared" si="73"/>
        <v>37312265.098892108</v>
      </c>
    </row>
    <row r="4053" spans="1:5" x14ac:dyDescent="0.3">
      <c r="A4053" s="78">
        <v>4046</v>
      </c>
      <c r="B4053" s="58">
        <v>15082033.893919466</v>
      </c>
      <c r="C4053" s="59">
        <v>13483265.707220301</v>
      </c>
      <c r="D4053" s="59">
        <v>452527.56198874465</v>
      </c>
      <c r="E4053" s="77">
        <f t="shared" si="73"/>
        <v>29017827.163128514</v>
      </c>
    </row>
    <row r="4054" spans="1:5" x14ac:dyDescent="0.3">
      <c r="A4054" s="78">
        <v>4047</v>
      </c>
      <c r="B4054" s="58">
        <v>30839375.805156987</v>
      </c>
      <c r="C4054" s="59">
        <v>5664723.6850035088</v>
      </c>
      <c r="D4054" s="59">
        <v>847489.83275825705</v>
      </c>
      <c r="E4054" s="77">
        <f t="shared" si="73"/>
        <v>37351589.32291875</v>
      </c>
    </row>
    <row r="4055" spans="1:5" x14ac:dyDescent="0.3">
      <c r="A4055" s="78">
        <v>4048</v>
      </c>
      <c r="B4055" s="58">
        <v>4992138.6772378832</v>
      </c>
      <c r="C4055" s="59">
        <v>10987907.721567901</v>
      </c>
      <c r="D4055" s="59">
        <v>9720742.5196208861</v>
      </c>
      <c r="E4055" s="77">
        <f t="shared" si="73"/>
        <v>25700788.91842667</v>
      </c>
    </row>
    <row r="4056" spans="1:5" x14ac:dyDescent="0.3">
      <c r="A4056" s="78">
        <v>4049</v>
      </c>
      <c r="B4056" s="58">
        <v>3627344.1154969558</v>
      </c>
      <c r="C4056" s="59">
        <v>11691634.466035515</v>
      </c>
      <c r="D4056" s="59">
        <v>2683057.5332983835</v>
      </c>
      <c r="E4056" s="77">
        <f t="shared" si="73"/>
        <v>18002036.114830855</v>
      </c>
    </row>
    <row r="4057" spans="1:5" x14ac:dyDescent="0.3">
      <c r="A4057" s="78">
        <v>4050</v>
      </c>
      <c r="B4057" s="58">
        <v>27117251.568528585</v>
      </c>
      <c r="C4057" s="59">
        <v>8342080.5058859922</v>
      </c>
      <c r="D4057" s="59">
        <v>551893.59201450355</v>
      </c>
      <c r="E4057" s="77">
        <f t="shared" si="73"/>
        <v>36011225.666429088</v>
      </c>
    </row>
    <row r="4058" spans="1:5" x14ac:dyDescent="0.3">
      <c r="A4058" s="78">
        <v>4051</v>
      </c>
      <c r="B4058" s="58">
        <v>10947757.04193216</v>
      </c>
      <c r="C4058" s="59">
        <v>18414082.604818404</v>
      </c>
      <c r="D4058" s="59">
        <v>15775774.561999228</v>
      </c>
      <c r="E4058" s="77">
        <f t="shared" si="73"/>
        <v>45137614.208749786</v>
      </c>
    </row>
    <row r="4059" spans="1:5" x14ac:dyDescent="0.3">
      <c r="A4059" s="78">
        <v>4052</v>
      </c>
      <c r="B4059" s="58">
        <v>2513188.6104895254</v>
      </c>
      <c r="C4059" s="59">
        <v>2820459.4155008812</v>
      </c>
      <c r="D4059" s="59">
        <v>498680.08687200467</v>
      </c>
      <c r="E4059" s="77">
        <f t="shared" si="73"/>
        <v>5832328.112862411</v>
      </c>
    </row>
    <row r="4060" spans="1:5" x14ac:dyDescent="0.3">
      <c r="A4060" s="78">
        <v>4053</v>
      </c>
      <c r="B4060" s="58">
        <v>31456962.54243828</v>
      </c>
      <c r="C4060" s="59">
        <v>0</v>
      </c>
      <c r="D4060" s="59">
        <v>0</v>
      </c>
      <c r="E4060" s="77">
        <f t="shared" si="73"/>
        <v>31456962.54243828</v>
      </c>
    </row>
    <row r="4061" spans="1:5" x14ac:dyDescent="0.3">
      <c r="A4061" s="78">
        <v>4054</v>
      </c>
      <c r="B4061" s="58">
        <v>8977770.5658375155</v>
      </c>
      <c r="C4061" s="59">
        <v>17206480.786615744</v>
      </c>
      <c r="D4061" s="59">
        <v>715122.89478093572</v>
      </c>
      <c r="E4061" s="77">
        <f t="shared" si="73"/>
        <v>26899374.247234195</v>
      </c>
    </row>
    <row r="4062" spans="1:5" x14ac:dyDescent="0.3">
      <c r="A4062" s="78">
        <v>4055</v>
      </c>
      <c r="B4062" s="58">
        <v>5890463.764102919</v>
      </c>
      <c r="C4062" s="59">
        <v>16844140.129962571</v>
      </c>
      <c r="D4062" s="59">
        <v>5150568.6868118141</v>
      </c>
      <c r="E4062" s="77">
        <f t="shared" si="73"/>
        <v>27885172.580877304</v>
      </c>
    </row>
    <row r="4063" spans="1:5" x14ac:dyDescent="0.3">
      <c r="A4063" s="78">
        <v>4056</v>
      </c>
      <c r="B4063" s="58">
        <v>5935818.547088908</v>
      </c>
      <c r="C4063" s="59">
        <v>15358723.112312894</v>
      </c>
      <c r="D4063" s="59">
        <v>0</v>
      </c>
      <c r="E4063" s="77">
        <f t="shared" si="73"/>
        <v>21294541.659401804</v>
      </c>
    </row>
    <row r="4064" spans="1:5" x14ac:dyDescent="0.3">
      <c r="A4064" s="78">
        <v>4057</v>
      </c>
      <c r="B4064" s="58">
        <v>2437242.8450037856</v>
      </c>
      <c r="C4064" s="59">
        <v>1619376.2817221067</v>
      </c>
      <c r="D4064" s="59">
        <v>149685.85328424291</v>
      </c>
      <c r="E4064" s="77">
        <f t="shared" si="73"/>
        <v>4206304.9800101351</v>
      </c>
    </row>
    <row r="4065" spans="1:5" x14ac:dyDescent="0.3">
      <c r="A4065" s="78">
        <v>4058</v>
      </c>
      <c r="B4065" s="58">
        <v>3444719.9600209855</v>
      </c>
      <c r="C4065" s="59">
        <v>11824467.21603528</v>
      </c>
      <c r="D4065" s="59">
        <v>3598517.7877906272</v>
      </c>
      <c r="E4065" s="77">
        <f t="shared" si="73"/>
        <v>18867704.963846892</v>
      </c>
    </row>
    <row r="4066" spans="1:5" x14ac:dyDescent="0.3">
      <c r="A4066" s="78">
        <v>4059</v>
      </c>
      <c r="B4066" s="58">
        <v>4619148.5303105991</v>
      </c>
      <c r="C4066" s="59">
        <v>0</v>
      </c>
      <c r="D4066" s="59">
        <v>3694362.9450743827</v>
      </c>
      <c r="E4066" s="77">
        <f t="shared" si="73"/>
        <v>8313511.4753849823</v>
      </c>
    </row>
    <row r="4067" spans="1:5" x14ac:dyDescent="0.3">
      <c r="A4067" s="78">
        <v>4060</v>
      </c>
      <c r="B4067" s="58">
        <v>5218958.005519649</v>
      </c>
      <c r="C4067" s="59">
        <v>18526199.474112194</v>
      </c>
      <c r="D4067" s="59">
        <v>3279289.9385738894</v>
      </c>
      <c r="E4067" s="77">
        <f t="shared" si="73"/>
        <v>27024447.418205731</v>
      </c>
    </row>
    <row r="4068" spans="1:5" x14ac:dyDescent="0.3">
      <c r="A4068" s="78">
        <v>4061</v>
      </c>
      <c r="B4068" s="58">
        <v>5653226.6714113532</v>
      </c>
      <c r="C4068" s="59">
        <v>2069876.7268966658</v>
      </c>
      <c r="D4068" s="59">
        <v>0</v>
      </c>
      <c r="E4068" s="77">
        <f t="shared" si="73"/>
        <v>7723103.3983080192</v>
      </c>
    </row>
    <row r="4069" spans="1:5" x14ac:dyDescent="0.3">
      <c r="A4069" s="78">
        <v>4062</v>
      </c>
      <c r="B4069" s="58">
        <v>13166937.980969954</v>
      </c>
      <c r="C4069" s="59">
        <v>1528406.8011631498</v>
      </c>
      <c r="D4069" s="59">
        <v>849176.46186284174</v>
      </c>
      <c r="E4069" s="77">
        <f t="shared" si="73"/>
        <v>15544521.243995946</v>
      </c>
    </row>
    <row r="4070" spans="1:5" x14ac:dyDescent="0.3">
      <c r="A4070" s="78">
        <v>4063</v>
      </c>
      <c r="B4070" s="58">
        <v>8040411.6350746304</v>
      </c>
      <c r="C4070" s="59">
        <v>23186539.934976585</v>
      </c>
      <c r="D4070" s="59">
        <v>761203.88761877234</v>
      </c>
      <c r="E4070" s="77">
        <f t="shared" si="73"/>
        <v>31988155.457669988</v>
      </c>
    </row>
    <row r="4071" spans="1:5" x14ac:dyDescent="0.3">
      <c r="A4071" s="78">
        <v>4064</v>
      </c>
      <c r="B4071" s="58">
        <v>10996074.576961664</v>
      </c>
      <c r="C4071" s="59">
        <v>7256456.8659820212</v>
      </c>
      <c r="D4071" s="59">
        <v>259232.47676179803</v>
      </c>
      <c r="E4071" s="77">
        <f t="shared" si="73"/>
        <v>18511763.919705484</v>
      </c>
    </row>
    <row r="4072" spans="1:5" x14ac:dyDescent="0.3">
      <c r="A4072" s="78">
        <v>4065</v>
      </c>
      <c r="B4072" s="58">
        <v>9421490.1293451991</v>
      </c>
      <c r="C4072" s="59">
        <v>2703888.0097677996</v>
      </c>
      <c r="D4072" s="59">
        <v>2655807.7300759214</v>
      </c>
      <c r="E4072" s="77">
        <f t="shared" si="73"/>
        <v>14781185.86918892</v>
      </c>
    </row>
    <row r="4073" spans="1:5" x14ac:dyDescent="0.3">
      <c r="A4073" s="78">
        <v>4066</v>
      </c>
      <c r="B4073" s="58">
        <v>9599379.8713831045</v>
      </c>
      <c r="C4073" s="59">
        <v>4647921.2666480634</v>
      </c>
      <c r="D4073" s="59">
        <v>1252463.2382313404</v>
      </c>
      <c r="E4073" s="77">
        <f t="shared" si="73"/>
        <v>15499764.376262508</v>
      </c>
    </row>
    <row r="4074" spans="1:5" x14ac:dyDescent="0.3">
      <c r="A4074" s="78">
        <v>4067</v>
      </c>
      <c r="B4074" s="58">
        <v>3442059.9130291017</v>
      </c>
      <c r="C4074" s="59">
        <v>0</v>
      </c>
      <c r="D4074" s="59">
        <v>1386100.7418681409</v>
      </c>
      <c r="E4074" s="77">
        <f t="shared" si="73"/>
        <v>4828160.6548972428</v>
      </c>
    </row>
    <row r="4075" spans="1:5" x14ac:dyDescent="0.3">
      <c r="A4075" s="78">
        <v>4068</v>
      </c>
      <c r="B4075" s="58">
        <v>26257340.49877812</v>
      </c>
      <c r="C4075" s="59">
        <v>1862995.9802655999</v>
      </c>
      <c r="D4075" s="59">
        <v>0</v>
      </c>
      <c r="E4075" s="77">
        <f t="shared" si="73"/>
        <v>28120336.479043718</v>
      </c>
    </row>
    <row r="4076" spans="1:5" x14ac:dyDescent="0.3">
      <c r="A4076" s="78">
        <v>4069</v>
      </c>
      <c r="B4076" s="58">
        <v>11623901.065127607</v>
      </c>
      <c r="C4076" s="59">
        <v>4473499.8761434862</v>
      </c>
      <c r="D4076" s="59">
        <v>306376.33207638387</v>
      </c>
      <c r="E4076" s="77">
        <f t="shared" si="73"/>
        <v>16403777.273347476</v>
      </c>
    </row>
    <row r="4077" spans="1:5" x14ac:dyDescent="0.3">
      <c r="A4077" s="78">
        <v>4070</v>
      </c>
      <c r="B4077" s="58">
        <v>18269331.439664986</v>
      </c>
      <c r="C4077" s="59">
        <v>14339657.526692955</v>
      </c>
      <c r="D4077" s="59">
        <v>4984904.8317183256</v>
      </c>
      <c r="E4077" s="77">
        <f t="shared" si="73"/>
        <v>37593893.798076265</v>
      </c>
    </row>
    <row r="4078" spans="1:5" x14ac:dyDescent="0.3">
      <c r="A4078" s="78">
        <v>4071</v>
      </c>
      <c r="B4078" s="58">
        <v>20506241.917395085</v>
      </c>
      <c r="C4078" s="59">
        <v>3108177.280119061</v>
      </c>
      <c r="D4078" s="59">
        <v>480842.76567898056</v>
      </c>
      <c r="E4078" s="77">
        <f t="shared" si="73"/>
        <v>24095261.963193126</v>
      </c>
    </row>
    <row r="4079" spans="1:5" x14ac:dyDescent="0.3">
      <c r="A4079" s="78">
        <v>4072</v>
      </c>
      <c r="B4079" s="58">
        <v>59926.792106889887</v>
      </c>
      <c r="C4079" s="59">
        <v>6241382.5736264167</v>
      </c>
      <c r="D4079" s="59">
        <v>1059160.7460442688</v>
      </c>
      <c r="E4079" s="77">
        <f t="shared" si="73"/>
        <v>7360470.1117775757</v>
      </c>
    </row>
    <row r="4080" spans="1:5" x14ac:dyDescent="0.3">
      <c r="A4080" s="78">
        <v>4073</v>
      </c>
      <c r="B4080" s="58">
        <v>525902.97006066714</v>
      </c>
      <c r="C4080" s="59">
        <v>8393202.1696359888</v>
      </c>
      <c r="D4080" s="59">
        <v>202182.34180560728</v>
      </c>
      <c r="E4080" s="77">
        <f t="shared" si="73"/>
        <v>9121287.4815022629</v>
      </c>
    </row>
    <row r="4081" spans="1:5" x14ac:dyDescent="0.3">
      <c r="A4081" s="78">
        <v>4074</v>
      </c>
      <c r="B4081" s="58">
        <v>2969176.3431578777</v>
      </c>
      <c r="C4081" s="59">
        <v>7671161.3771837633</v>
      </c>
      <c r="D4081" s="59">
        <v>121826.30882298006</v>
      </c>
      <c r="E4081" s="77">
        <f t="shared" si="73"/>
        <v>10762164.029164622</v>
      </c>
    </row>
    <row r="4082" spans="1:5" x14ac:dyDescent="0.3">
      <c r="A4082" s="78">
        <v>4075</v>
      </c>
      <c r="B4082" s="58">
        <v>11185015.543505386</v>
      </c>
      <c r="C4082" s="59">
        <v>15687293.611145163</v>
      </c>
      <c r="D4082" s="59">
        <v>195541.35715923182</v>
      </c>
      <c r="E4082" s="77">
        <f t="shared" si="73"/>
        <v>27067850.511809777</v>
      </c>
    </row>
    <row r="4083" spans="1:5" x14ac:dyDescent="0.3">
      <c r="A4083" s="78">
        <v>4076</v>
      </c>
      <c r="B4083" s="58">
        <v>1251403.8789551533</v>
      </c>
      <c r="C4083" s="59">
        <v>4077248.2712680674</v>
      </c>
      <c r="D4083" s="59">
        <v>4695055.0491850926</v>
      </c>
      <c r="E4083" s="77">
        <f t="shared" si="73"/>
        <v>10023707.199408313</v>
      </c>
    </row>
    <row r="4084" spans="1:5" x14ac:dyDescent="0.3">
      <c r="A4084" s="78">
        <v>4077</v>
      </c>
      <c r="B4084" s="58">
        <v>3683246.1113550989</v>
      </c>
      <c r="C4084" s="59">
        <v>1666241.3555098115</v>
      </c>
      <c r="D4084" s="59">
        <v>2672631.172665888</v>
      </c>
      <c r="E4084" s="77">
        <f t="shared" si="73"/>
        <v>8022118.6395307984</v>
      </c>
    </row>
    <row r="4085" spans="1:5" x14ac:dyDescent="0.3">
      <c r="A4085" s="78">
        <v>4078</v>
      </c>
      <c r="B4085" s="58">
        <v>1091133.9347525255</v>
      </c>
      <c r="C4085" s="59">
        <v>16468137.490323011</v>
      </c>
      <c r="D4085" s="59">
        <v>837251.01398302452</v>
      </c>
      <c r="E4085" s="77">
        <f t="shared" si="73"/>
        <v>18396522.439058561</v>
      </c>
    </row>
    <row r="4086" spans="1:5" x14ac:dyDescent="0.3">
      <c r="A4086" s="78">
        <v>4079</v>
      </c>
      <c r="B4086" s="58">
        <v>10341916.397115346</v>
      </c>
      <c r="C4086" s="59">
        <v>16073798.025162471</v>
      </c>
      <c r="D4086" s="59">
        <v>25333.972574632106</v>
      </c>
      <c r="E4086" s="77">
        <f t="shared" si="73"/>
        <v>26441048.394852448</v>
      </c>
    </row>
    <row r="4087" spans="1:5" x14ac:dyDescent="0.3">
      <c r="A4087" s="78">
        <v>4080</v>
      </c>
      <c r="B4087" s="58">
        <v>1208400.5142248934</v>
      </c>
      <c r="C4087" s="59">
        <v>0</v>
      </c>
      <c r="D4087" s="59">
        <v>2777263.1243963083</v>
      </c>
      <c r="E4087" s="77">
        <f t="shared" si="73"/>
        <v>3985663.6386212017</v>
      </c>
    </row>
    <row r="4088" spans="1:5" x14ac:dyDescent="0.3">
      <c r="A4088" s="78">
        <v>4081</v>
      </c>
      <c r="B4088" s="58">
        <v>875379.75602264074</v>
      </c>
      <c r="C4088" s="59">
        <v>3347004.7029911689</v>
      </c>
      <c r="D4088" s="59">
        <v>6023549.5502801938</v>
      </c>
      <c r="E4088" s="77">
        <f t="shared" si="73"/>
        <v>10245934.009294003</v>
      </c>
    </row>
    <row r="4089" spans="1:5" x14ac:dyDescent="0.3">
      <c r="A4089" s="78">
        <v>4082</v>
      </c>
      <c r="B4089" s="58">
        <v>5989802.9363167789</v>
      </c>
      <c r="C4089" s="59">
        <v>21758912.966711562</v>
      </c>
      <c r="D4089" s="59">
        <v>521168.38314786885</v>
      </c>
      <c r="E4089" s="77">
        <f t="shared" si="73"/>
        <v>28269884.286176208</v>
      </c>
    </row>
    <row r="4090" spans="1:5" x14ac:dyDescent="0.3">
      <c r="A4090" s="78">
        <v>4083</v>
      </c>
      <c r="B4090" s="58">
        <v>17288163.600106522</v>
      </c>
      <c r="C4090" s="59">
        <v>6285626.433167004</v>
      </c>
      <c r="D4090" s="59">
        <v>136277.4930028349</v>
      </c>
      <c r="E4090" s="77">
        <f t="shared" si="73"/>
        <v>23710067.526276361</v>
      </c>
    </row>
    <row r="4091" spans="1:5" x14ac:dyDescent="0.3">
      <c r="A4091" s="78">
        <v>4084</v>
      </c>
      <c r="B4091" s="58">
        <v>9844009.6960417442</v>
      </c>
      <c r="C4091" s="59">
        <v>21011366.004908316</v>
      </c>
      <c r="D4091" s="59">
        <v>200863.47241974107</v>
      </c>
      <c r="E4091" s="77">
        <f t="shared" si="73"/>
        <v>31056239.173369803</v>
      </c>
    </row>
    <row r="4092" spans="1:5" x14ac:dyDescent="0.3">
      <c r="A4092" s="78">
        <v>4085</v>
      </c>
      <c r="B4092" s="58">
        <v>7436316.4726358326</v>
      </c>
      <c r="C4092" s="59">
        <v>14883137.043174975</v>
      </c>
      <c r="D4092" s="59">
        <v>344933.34033290989</v>
      </c>
      <c r="E4092" s="77">
        <f t="shared" si="73"/>
        <v>22664386.856143717</v>
      </c>
    </row>
    <row r="4093" spans="1:5" x14ac:dyDescent="0.3">
      <c r="A4093" s="78">
        <v>4086</v>
      </c>
      <c r="B4093" s="58">
        <v>9431587.6631104071</v>
      </c>
      <c r="C4093" s="59">
        <v>0</v>
      </c>
      <c r="D4093" s="59">
        <v>1213901.6318753397</v>
      </c>
      <c r="E4093" s="77">
        <f t="shared" si="73"/>
        <v>10645489.294985747</v>
      </c>
    </row>
    <row r="4094" spans="1:5" x14ac:dyDescent="0.3">
      <c r="A4094" s="78">
        <v>4087</v>
      </c>
      <c r="B4094" s="58">
        <v>6044403.8350810232</v>
      </c>
      <c r="C4094" s="59">
        <v>0</v>
      </c>
      <c r="D4094" s="59">
        <v>5737633.3078699782</v>
      </c>
      <c r="E4094" s="77">
        <f t="shared" si="73"/>
        <v>11782037.142951</v>
      </c>
    </row>
    <row r="4095" spans="1:5" x14ac:dyDescent="0.3">
      <c r="A4095" s="78">
        <v>4088</v>
      </c>
      <c r="B4095" s="58">
        <v>5778224.9061707882</v>
      </c>
      <c r="C4095" s="59">
        <v>0</v>
      </c>
      <c r="D4095" s="59">
        <v>0</v>
      </c>
      <c r="E4095" s="77">
        <f t="shared" si="73"/>
        <v>5778224.9061707882</v>
      </c>
    </row>
    <row r="4096" spans="1:5" x14ac:dyDescent="0.3">
      <c r="A4096" s="78">
        <v>4089</v>
      </c>
      <c r="B4096" s="58">
        <v>5658887.6308846837</v>
      </c>
      <c r="C4096" s="59">
        <v>3348370.1469657156</v>
      </c>
      <c r="D4096" s="59">
        <v>2795862.3142560404</v>
      </c>
      <c r="E4096" s="77">
        <f t="shared" si="73"/>
        <v>11803120.092106439</v>
      </c>
    </row>
    <row r="4097" spans="1:5" x14ac:dyDescent="0.3">
      <c r="A4097" s="78">
        <v>4090</v>
      </c>
      <c r="B4097" s="58">
        <v>3979954.9354077913</v>
      </c>
      <c r="C4097" s="59">
        <v>10777896.126384169</v>
      </c>
      <c r="D4097" s="59">
        <v>0</v>
      </c>
      <c r="E4097" s="77">
        <f t="shared" si="73"/>
        <v>14757851.06179196</v>
      </c>
    </row>
    <row r="4098" spans="1:5" x14ac:dyDescent="0.3">
      <c r="A4098" s="78">
        <v>4091</v>
      </c>
      <c r="B4098" s="58">
        <v>4941044.8204910476</v>
      </c>
      <c r="C4098" s="59">
        <v>7539711.7098186687</v>
      </c>
      <c r="D4098" s="59">
        <v>0</v>
      </c>
      <c r="E4098" s="77">
        <f t="shared" si="73"/>
        <v>12480756.530309716</v>
      </c>
    </row>
    <row r="4099" spans="1:5" x14ac:dyDescent="0.3">
      <c r="A4099" s="78">
        <v>4092</v>
      </c>
      <c r="B4099" s="58">
        <v>3952257.0954361591</v>
      </c>
      <c r="C4099" s="59">
        <v>7294437.0558031481</v>
      </c>
      <c r="D4099" s="59">
        <v>1374062.092523372</v>
      </c>
      <c r="E4099" s="77">
        <f t="shared" si="73"/>
        <v>12620756.243762679</v>
      </c>
    </row>
    <row r="4100" spans="1:5" x14ac:dyDescent="0.3">
      <c r="A4100" s="78">
        <v>4093</v>
      </c>
      <c r="B4100" s="58">
        <v>5482904.5664904788</v>
      </c>
      <c r="C4100" s="59">
        <v>6875622.8890290773</v>
      </c>
      <c r="D4100" s="59">
        <v>502173.21764284646</v>
      </c>
      <c r="E4100" s="77">
        <f t="shared" si="73"/>
        <v>12860700.673162403</v>
      </c>
    </row>
    <row r="4101" spans="1:5" x14ac:dyDescent="0.3">
      <c r="A4101" s="78">
        <v>4094</v>
      </c>
      <c r="B4101" s="58">
        <v>17942189.318641882</v>
      </c>
      <c r="C4101" s="59">
        <v>6093168.7356393812</v>
      </c>
      <c r="D4101" s="59">
        <v>226136.01235473913</v>
      </c>
      <c r="E4101" s="77">
        <f t="shared" si="73"/>
        <v>24261494.066636004</v>
      </c>
    </row>
    <row r="4102" spans="1:5" x14ac:dyDescent="0.3">
      <c r="A4102" s="78">
        <v>4095</v>
      </c>
      <c r="B4102" s="58">
        <v>10676616.067965724</v>
      </c>
      <c r="C4102" s="59">
        <v>6245544.9658885533</v>
      </c>
      <c r="D4102" s="59">
        <v>35388.172156066255</v>
      </c>
      <c r="E4102" s="77">
        <f t="shared" si="73"/>
        <v>16957549.206010342</v>
      </c>
    </row>
    <row r="4103" spans="1:5" x14ac:dyDescent="0.3">
      <c r="A4103" s="78">
        <v>4096</v>
      </c>
      <c r="B4103" s="58">
        <v>8432927.946764823</v>
      </c>
      <c r="C4103" s="59">
        <v>7039585.0873637497</v>
      </c>
      <c r="D4103" s="59">
        <v>3938374.9287056974</v>
      </c>
      <c r="E4103" s="77">
        <f t="shared" si="73"/>
        <v>19410887.962834269</v>
      </c>
    </row>
    <row r="4104" spans="1:5" x14ac:dyDescent="0.3">
      <c r="A4104" s="78">
        <v>4097</v>
      </c>
      <c r="B4104" s="58">
        <v>4040495.6532599032</v>
      </c>
      <c r="C4104" s="59">
        <v>3711705.2007472822</v>
      </c>
      <c r="D4104" s="59">
        <v>1430174.8911012502</v>
      </c>
      <c r="E4104" s="77">
        <f t="shared" si="73"/>
        <v>9182375.7451084349</v>
      </c>
    </row>
    <row r="4105" spans="1:5" x14ac:dyDescent="0.3">
      <c r="A4105" s="78">
        <v>4098</v>
      </c>
      <c r="B4105" s="58">
        <v>23750603.80973842</v>
      </c>
      <c r="C4105" s="59">
        <v>9812742.0886179302</v>
      </c>
      <c r="D4105" s="59">
        <v>1079147.5599888922</v>
      </c>
      <c r="E4105" s="77">
        <f t="shared" ref="E4105:E4168" si="74">SUM(B4105:D4105)</f>
        <v>34642493.458345242</v>
      </c>
    </row>
    <row r="4106" spans="1:5" x14ac:dyDescent="0.3">
      <c r="A4106" s="78">
        <v>4099</v>
      </c>
      <c r="B4106" s="58">
        <v>8776038.4662532285</v>
      </c>
      <c r="C4106" s="59">
        <v>5101055.9759569429</v>
      </c>
      <c r="D4106" s="59">
        <v>214054.55584199057</v>
      </c>
      <c r="E4106" s="77">
        <f t="shared" si="74"/>
        <v>14091148.998052161</v>
      </c>
    </row>
    <row r="4107" spans="1:5" x14ac:dyDescent="0.3">
      <c r="A4107" s="78">
        <v>4100</v>
      </c>
      <c r="B4107" s="58">
        <v>3302317.3842465747</v>
      </c>
      <c r="C4107" s="59">
        <v>6449658.432215835</v>
      </c>
      <c r="D4107" s="59">
        <v>1558448.4592879289</v>
      </c>
      <c r="E4107" s="77">
        <f t="shared" si="74"/>
        <v>11310424.275750337</v>
      </c>
    </row>
    <row r="4108" spans="1:5" x14ac:dyDescent="0.3">
      <c r="A4108" s="78">
        <v>4101</v>
      </c>
      <c r="B4108" s="58">
        <v>35235313.778390296</v>
      </c>
      <c r="C4108" s="59">
        <v>14061179.772815507</v>
      </c>
      <c r="D4108" s="59">
        <v>11696434.649879729</v>
      </c>
      <c r="E4108" s="77">
        <f t="shared" si="74"/>
        <v>60992928.20108553</v>
      </c>
    </row>
    <row r="4109" spans="1:5" x14ac:dyDescent="0.3">
      <c r="A4109" s="78">
        <v>4102</v>
      </c>
      <c r="B4109" s="58">
        <v>6666418.1278667878</v>
      </c>
      <c r="C4109" s="59">
        <v>4341044.2203013208</v>
      </c>
      <c r="D4109" s="59">
        <v>5003908.9752320312</v>
      </c>
      <c r="E4109" s="77">
        <f t="shared" si="74"/>
        <v>16011371.32340014</v>
      </c>
    </row>
    <row r="4110" spans="1:5" x14ac:dyDescent="0.3">
      <c r="A4110" s="78">
        <v>4103</v>
      </c>
      <c r="B4110" s="58">
        <v>17237120.169706669</v>
      </c>
      <c r="C4110" s="59">
        <v>7804726.3367650555</v>
      </c>
      <c r="D4110" s="59">
        <v>5369478.887657742</v>
      </c>
      <c r="E4110" s="77">
        <f t="shared" si="74"/>
        <v>30411325.394129466</v>
      </c>
    </row>
    <row r="4111" spans="1:5" x14ac:dyDescent="0.3">
      <c r="A4111" s="78">
        <v>4104</v>
      </c>
      <c r="B4111" s="58">
        <v>7843223.7991986079</v>
      </c>
      <c r="C4111" s="59">
        <v>6797895.3117762227</v>
      </c>
      <c r="D4111" s="59">
        <v>2339428.3233641656</v>
      </c>
      <c r="E4111" s="77">
        <f t="shared" si="74"/>
        <v>16980547.434338994</v>
      </c>
    </row>
    <row r="4112" spans="1:5" x14ac:dyDescent="0.3">
      <c r="A4112" s="78">
        <v>4105</v>
      </c>
      <c r="B4112" s="58">
        <v>4882567.1715917634</v>
      </c>
      <c r="C4112" s="59">
        <v>9334986.7442060076</v>
      </c>
      <c r="D4112" s="59">
        <v>0</v>
      </c>
      <c r="E4112" s="77">
        <f t="shared" si="74"/>
        <v>14217553.91579777</v>
      </c>
    </row>
    <row r="4113" spans="1:5" x14ac:dyDescent="0.3">
      <c r="A4113" s="78">
        <v>4106</v>
      </c>
      <c r="B4113" s="58">
        <v>926072.14080504281</v>
      </c>
      <c r="C4113" s="59">
        <v>7195384.3769902522</v>
      </c>
      <c r="D4113" s="59">
        <v>556076.91123870015</v>
      </c>
      <c r="E4113" s="77">
        <f t="shared" si="74"/>
        <v>8677533.4290339947</v>
      </c>
    </row>
    <row r="4114" spans="1:5" x14ac:dyDescent="0.3">
      <c r="A4114" s="78">
        <v>4107</v>
      </c>
      <c r="B4114" s="58">
        <v>4382436.3976677731</v>
      </c>
      <c r="C4114" s="59">
        <v>3096462.2160928594</v>
      </c>
      <c r="D4114" s="59">
        <v>0</v>
      </c>
      <c r="E4114" s="77">
        <f t="shared" si="74"/>
        <v>7478898.6137606325</v>
      </c>
    </row>
    <row r="4115" spans="1:5" x14ac:dyDescent="0.3">
      <c r="A4115" s="78">
        <v>4108</v>
      </c>
      <c r="B4115" s="58">
        <v>22244992.369133938</v>
      </c>
      <c r="C4115" s="59">
        <v>16292896.236028092</v>
      </c>
      <c r="D4115" s="59">
        <v>1254448.5339643885</v>
      </c>
      <c r="E4115" s="77">
        <f t="shared" si="74"/>
        <v>39792337.13912642</v>
      </c>
    </row>
    <row r="4116" spans="1:5" x14ac:dyDescent="0.3">
      <c r="A4116" s="78">
        <v>4109</v>
      </c>
      <c r="B4116" s="58">
        <v>22717716.965310268</v>
      </c>
      <c r="C4116" s="59">
        <v>7398650.2232684717</v>
      </c>
      <c r="D4116" s="59">
        <v>1902214.936242152</v>
      </c>
      <c r="E4116" s="77">
        <f t="shared" si="74"/>
        <v>32018582.124820892</v>
      </c>
    </row>
    <row r="4117" spans="1:5" x14ac:dyDescent="0.3">
      <c r="A4117" s="78">
        <v>4110</v>
      </c>
      <c r="B4117" s="58">
        <v>5523880.3342774557</v>
      </c>
      <c r="C4117" s="59">
        <v>6659363.8434135476</v>
      </c>
      <c r="D4117" s="59">
        <v>1785481.4660707368</v>
      </c>
      <c r="E4117" s="77">
        <f t="shared" si="74"/>
        <v>13968725.643761739</v>
      </c>
    </row>
    <row r="4118" spans="1:5" x14ac:dyDescent="0.3">
      <c r="A4118" s="78">
        <v>4111</v>
      </c>
      <c r="B4118" s="58">
        <v>12159516.76746382</v>
      </c>
      <c r="C4118" s="59">
        <v>3710341.9058601009</v>
      </c>
      <c r="D4118" s="59">
        <v>1154785.9797236291</v>
      </c>
      <c r="E4118" s="77">
        <f t="shared" si="74"/>
        <v>17024644.65304755</v>
      </c>
    </row>
    <row r="4119" spans="1:5" x14ac:dyDescent="0.3">
      <c r="A4119" s="78">
        <v>4112</v>
      </c>
      <c r="B4119" s="58">
        <v>9576794.4229630865</v>
      </c>
      <c r="C4119" s="59">
        <v>0</v>
      </c>
      <c r="D4119" s="59">
        <v>1331182.6806027519</v>
      </c>
      <c r="E4119" s="77">
        <f t="shared" si="74"/>
        <v>10907977.103565838</v>
      </c>
    </row>
    <row r="4120" spans="1:5" x14ac:dyDescent="0.3">
      <c r="A4120" s="78">
        <v>4113</v>
      </c>
      <c r="B4120" s="58">
        <v>4397238.9292200329</v>
      </c>
      <c r="C4120" s="59">
        <v>949815.5658286796</v>
      </c>
      <c r="D4120" s="59">
        <v>3450442.0983883212</v>
      </c>
      <c r="E4120" s="77">
        <f t="shared" si="74"/>
        <v>8797496.5934370346</v>
      </c>
    </row>
    <row r="4121" spans="1:5" x14ac:dyDescent="0.3">
      <c r="A4121" s="78">
        <v>4114</v>
      </c>
      <c r="B4121" s="58">
        <v>11361854.180696575</v>
      </c>
      <c r="C4121" s="59">
        <v>2063935.3435542027</v>
      </c>
      <c r="D4121" s="59">
        <v>1509383.8212856217</v>
      </c>
      <c r="E4121" s="77">
        <f t="shared" si="74"/>
        <v>14935173.3455364</v>
      </c>
    </row>
    <row r="4122" spans="1:5" x14ac:dyDescent="0.3">
      <c r="A4122" s="78">
        <v>4115</v>
      </c>
      <c r="B4122" s="58">
        <v>2925020.4489343502</v>
      </c>
      <c r="C4122" s="59">
        <v>985815.03935755696</v>
      </c>
      <c r="D4122" s="59">
        <v>3205785.7578344168</v>
      </c>
      <c r="E4122" s="77">
        <f t="shared" si="74"/>
        <v>7116621.2461263239</v>
      </c>
    </row>
    <row r="4123" spans="1:5" x14ac:dyDescent="0.3">
      <c r="A4123" s="78">
        <v>4116</v>
      </c>
      <c r="B4123" s="58">
        <v>15150332.531727886</v>
      </c>
      <c r="C4123" s="59">
        <v>2141932.2007381143</v>
      </c>
      <c r="D4123" s="59">
        <v>10766222.955119221</v>
      </c>
      <c r="E4123" s="77">
        <f t="shared" si="74"/>
        <v>28058487.68758522</v>
      </c>
    </row>
    <row r="4124" spans="1:5" x14ac:dyDescent="0.3">
      <c r="A4124" s="78">
        <v>4117</v>
      </c>
      <c r="B4124" s="58">
        <v>5632906.940378176</v>
      </c>
      <c r="C4124" s="59">
        <v>3289045.9422966326</v>
      </c>
      <c r="D4124" s="59">
        <v>9146532.2431263588</v>
      </c>
      <c r="E4124" s="77">
        <f t="shared" si="74"/>
        <v>18068485.125801168</v>
      </c>
    </row>
    <row r="4125" spans="1:5" x14ac:dyDescent="0.3">
      <c r="A4125" s="78">
        <v>4118</v>
      </c>
      <c r="B4125" s="58">
        <v>8165322.9176242445</v>
      </c>
      <c r="C4125" s="59">
        <v>4246457.8413013015</v>
      </c>
      <c r="D4125" s="59">
        <v>1423105.5035769935</v>
      </c>
      <c r="E4125" s="77">
        <f t="shared" si="74"/>
        <v>13834886.26250254</v>
      </c>
    </row>
    <row r="4126" spans="1:5" x14ac:dyDescent="0.3">
      <c r="A4126" s="78">
        <v>4119</v>
      </c>
      <c r="B4126" s="58">
        <v>7268126.7506293366</v>
      </c>
      <c r="C4126" s="59">
        <v>2287913.4068673365</v>
      </c>
      <c r="D4126" s="59">
        <v>2275527.7699776846</v>
      </c>
      <c r="E4126" s="77">
        <f t="shared" si="74"/>
        <v>11831567.927474357</v>
      </c>
    </row>
    <row r="4127" spans="1:5" x14ac:dyDescent="0.3">
      <c r="A4127" s="78">
        <v>4120</v>
      </c>
      <c r="B4127" s="58">
        <v>22503415.510562472</v>
      </c>
      <c r="C4127" s="59">
        <v>0</v>
      </c>
      <c r="D4127" s="59">
        <v>1449673.9397077875</v>
      </c>
      <c r="E4127" s="77">
        <f t="shared" si="74"/>
        <v>23953089.450270258</v>
      </c>
    </row>
    <row r="4128" spans="1:5" x14ac:dyDescent="0.3">
      <c r="A4128" s="78">
        <v>4121</v>
      </c>
      <c r="B4128" s="58">
        <v>3084542.2541376473</v>
      </c>
      <c r="C4128" s="59">
        <v>11572356.209153466</v>
      </c>
      <c r="D4128" s="59">
        <v>710929.21023072861</v>
      </c>
      <c r="E4128" s="77">
        <f t="shared" si="74"/>
        <v>15367827.673521841</v>
      </c>
    </row>
    <row r="4129" spans="1:5" x14ac:dyDescent="0.3">
      <c r="A4129" s="78">
        <v>4122</v>
      </c>
      <c r="B4129" s="58">
        <v>2241986.7576112058</v>
      </c>
      <c r="C4129" s="59">
        <v>3467850.9074591477</v>
      </c>
      <c r="D4129" s="59">
        <v>191639.68836528063</v>
      </c>
      <c r="E4129" s="77">
        <f t="shared" si="74"/>
        <v>5901477.3534356337</v>
      </c>
    </row>
    <row r="4130" spans="1:5" x14ac:dyDescent="0.3">
      <c r="A4130" s="78">
        <v>4123</v>
      </c>
      <c r="B4130" s="58">
        <v>4577508.4291176647</v>
      </c>
      <c r="C4130" s="59">
        <v>10805351.328626495</v>
      </c>
      <c r="D4130" s="59">
        <v>830418.37356089964</v>
      </c>
      <c r="E4130" s="77">
        <f t="shared" si="74"/>
        <v>16213278.131305059</v>
      </c>
    </row>
    <row r="4131" spans="1:5" x14ac:dyDescent="0.3">
      <c r="A4131" s="78">
        <v>4124</v>
      </c>
      <c r="B4131" s="58">
        <v>7437901.2494811807</v>
      </c>
      <c r="C4131" s="59">
        <v>9121852.2043159772</v>
      </c>
      <c r="D4131" s="59">
        <v>811971.22766444786</v>
      </c>
      <c r="E4131" s="77">
        <f t="shared" si="74"/>
        <v>17371724.681461606</v>
      </c>
    </row>
    <row r="4132" spans="1:5" x14ac:dyDescent="0.3">
      <c r="A4132" s="78">
        <v>4125</v>
      </c>
      <c r="B4132" s="58">
        <v>5939544.1562016252</v>
      </c>
      <c r="C4132" s="59">
        <v>26125163.955182083</v>
      </c>
      <c r="D4132" s="59">
        <v>470695.86431232403</v>
      </c>
      <c r="E4132" s="77">
        <f t="shared" si="74"/>
        <v>32535403.975696031</v>
      </c>
    </row>
    <row r="4133" spans="1:5" x14ac:dyDescent="0.3">
      <c r="A4133" s="78">
        <v>4126</v>
      </c>
      <c r="B4133" s="58">
        <v>5161643.2076272946</v>
      </c>
      <c r="C4133" s="59">
        <v>4405802.4862489635</v>
      </c>
      <c r="D4133" s="59">
        <v>0</v>
      </c>
      <c r="E4133" s="77">
        <f t="shared" si="74"/>
        <v>9567445.693876259</v>
      </c>
    </row>
    <row r="4134" spans="1:5" x14ac:dyDescent="0.3">
      <c r="A4134" s="78">
        <v>4127</v>
      </c>
      <c r="B4134" s="58">
        <v>13236560.496691441</v>
      </c>
      <c r="C4134" s="59">
        <v>3905604.8047673865</v>
      </c>
      <c r="D4134" s="59">
        <v>0</v>
      </c>
      <c r="E4134" s="77">
        <f t="shared" si="74"/>
        <v>17142165.301458828</v>
      </c>
    </row>
    <row r="4135" spans="1:5" x14ac:dyDescent="0.3">
      <c r="A4135" s="78">
        <v>4128</v>
      </c>
      <c r="B4135" s="58">
        <v>4901826.5475618662</v>
      </c>
      <c r="C4135" s="59">
        <v>0</v>
      </c>
      <c r="D4135" s="59">
        <v>688016.27922602324</v>
      </c>
      <c r="E4135" s="77">
        <f t="shared" si="74"/>
        <v>5589842.826787889</v>
      </c>
    </row>
    <row r="4136" spans="1:5" x14ac:dyDescent="0.3">
      <c r="A4136" s="78">
        <v>4129</v>
      </c>
      <c r="B4136" s="58">
        <v>3231427.4912953819</v>
      </c>
      <c r="C4136" s="59">
        <v>6762856.9307346344</v>
      </c>
      <c r="D4136" s="59">
        <v>234387.90814328048</v>
      </c>
      <c r="E4136" s="77">
        <f t="shared" si="74"/>
        <v>10228672.330173297</v>
      </c>
    </row>
    <row r="4137" spans="1:5" x14ac:dyDescent="0.3">
      <c r="A4137" s="78">
        <v>4130</v>
      </c>
      <c r="B4137" s="58">
        <v>3169288.8192006969</v>
      </c>
      <c r="C4137" s="59">
        <v>0</v>
      </c>
      <c r="D4137" s="59">
        <v>2170935.5805720133</v>
      </c>
      <c r="E4137" s="77">
        <f t="shared" si="74"/>
        <v>5340224.3997727102</v>
      </c>
    </row>
    <row r="4138" spans="1:5" x14ac:dyDescent="0.3">
      <c r="A4138" s="78">
        <v>4131</v>
      </c>
      <c r="B4138" s="58">
        <v>3287766.7605354856</v>
      </c>
      <c r="C4138" s="59">
        <v>7931989.1521259248</v>
      </c>
      <c r="D4138" s="59">
        <v>2837445.3503347496</v>
      </c>
      <c r="E4138" s="77">
        <f t="shared" si="74"/>
        <v>14057201.262996159</v>
      </c>
    </row>
    <row r="4139" spans="1:5" x14ac:dyDescent="0.3">
      <c r="A4139" s="78">
        <v>4132</v>
      </c>
      <c r="B4139" s="58">
        <v>7705964.9801567327</v>
      </c>
      <c r="C4139" s="59">
        <v>0</v>
      </c>
      <c r="D4139" s="59">
        <v>457953.81436904613</v>
      </c>
      <c r="E4139" s="77">
        <f t="shared" si="74"/>
        <v>8163918.7945257789</v>
      </c>
    </row>
    <row r="4140" spans="1:5" x14ac:dyDescent="0.3">
      <c r="A4140" s="78">
        <v>4133</v>
      </c>
      <c r="B4140" s="58">
        <v>723102.41037584795</v>
      </c>
      <c r="C4140" s="59">
        <v>0</v>
      </c>
      <c r="D4140" s="59">
        <v>71417.816556986945</v>
      </c>
      <c r="E4140" s="77">
        <f t="shared" si="74"/>
        <v>794520.22693283483</v>
      </c>
    </row>
    <row r="4141" spans="1:5" x14ac:dyDescent="0.3">
      <c r="A4141" s="78">
        <v>4134</v>
      </c>
      <c r="B4141" s="58">
        <v>9554759.8402972948</v>
      </c>
      <c r="C4141" s="59">
        <v>4225386.5024154074</v>
      </c>
      <c r="D4141" s="59">
        <v>1662153.4268276065</v>
      </c>
      <c r="E4141" s="77">
        <f t="shared" si="74"/>
        <v>15442299.769540308</v>
      </c>
    </row>
    <row r="4142" spans="1:5" x14ac:dyDescent="0.3">
      <c r="A4142" s="78">
        <v>4135</v>
      </c>
      <c r="B4142" s="58">
        <v>7238929.1748572066</v>
      </c>
      <c r="C4142" s="59">
        <v>1263893.3974286553</v>
      </c>
      <c r="D4142" s="59">
        <v>0</v>
      </c>
      <c r="E4142" s="77">
        <f t="shared" si="74"/>
        <v>8502822.5722858626</v>
      </c>
    </row>
    <row r="4143" spans="1:5" x14ac:dyDescent="0.3">
      <c r="A4143" s="78">
        <v>4136</v>
      </c>
      <c r="B4143" s="58">
        <v>4262161.2004071595</v>
      </c>
      <c r="C4143" s="59">
        <v>27661933.097913131</v>
      </c>
      <c r="D4143" s="59">
        <v>1552754.5469662785</v>
      </c>
      <c r="E4143" s="77">
        <f t="shared" si="74"/>
        <v>33476848.845286567</v>
      </c>
    </row>
    <row r="4144" spans="1:5" x14ac:dyDescent="0.3">
      <c r="A4144" s="78">
        <v>4137</v>
      </c>
      <c r="B4144" s="58">
        <v>3992079.6817866727</v>
      </c>
      <c r="C4144" s="59">
        <v>4406812.8647922492</v>
      </c>
      <c r="D4144" s="59">
        <v>788614.94797458465</v>
      </c>
      <c r="E4144" s="77">
        <f t="shared" si="74"/>
        <v>9187507.4945535064</v>
      </c>
    </row>
    <row r="4145" spans="1:5" x14ac:dyDescent="0.3">
      <c r="A4145" s="78">
        <v>4138</v>
      </c>
      <c r="B4145" s="58">
        <v>2552367.9911345006</v>
      </c>
      <c r="C4145" s="59">
        <v>0</v>
      </c>
      <c r="D4145" s="59">
        <v>0</v>
      </c>
      <c r="E4145" s="77">
        <f t="shared" si="74"/>
        <v>2552367.9911345006</v>
      </c>
    </row>
    <row r="4146" spans="1:5" x14ac:dyDescent="0.3">
      <c r="A4146" s="78">
        <v>4139</v>
      </c>
      <c r="B4146" s="58">
        <v>11610295.43952856</v>
      </c>
      <c r="C4146" s="59">
        <v>1972349.7802332856</v>
      </c>
      <c r="D4146" s="59">
        <v>658880.30668860825</v>
      </c>
      <c r="E4146" s="77">
        <f t="shared" si="74"/>
        <v>14241525.526450455</v>
      </c>
    </row>
    <row r="4147" spans="1:5" x14ac:dyDescent="0.3">
      <c r="A4147" s="78">
        <v>4140</v>
      </c>
      <c r="B4147" s="58">
        <v>23367720.498838976</v>
      </c>
      <c r="C4147" s="59">
        <v>9617361.0531831533</v>
      </c>
      <c r="D4147" s="59">
        <v>404491.41305629612</v>
      </c>
      <c r="E4147" s="77">
        <f t="shared" si="74"/>
        <v>33389572.965078425</v>
      </c>
    </row>
    <row r="4148" spans="1:5" x14ac:dyDescent="0.3">
      <c r="A4148" s="78">
        <v>4141</v>
      </c>
      <c r="B4148" s="58">
        <v>8659257.2122685313</v>
      </c>
      <c r="C4148" s="59">
        <v>3188772.720837024</v>
      </c>
      <c r="D4148" s="59">
        <v>663495.93210356589</v>
      </c>
      <c r="E4148" s="77">
        <f t="shared" si="74"/>
        <v>12511525.865209121</v>
      </c>
    </row>
    <row r="4149" spans="1:5" x14ac:dyDescent="0.3">
      <c r="A4149" s="78">
        <v>4142</v>
      </c>
      <c r="B4149" s="58">
        <v>3846638.7608042695</v>
      </c>
      <c r="C4149" s="59">
        <v>13939635.868458131</v>
      </c>
      <c r="D4149" s="59">
        <v>2074869.0366023197</v>
      </c>
      <c r="E4149" s="77">
        <f t="shared" si="74"/>
        <v>19861143.665864721</v>
      </c>
    </row>
    <row r="4150" spans="1:5" x14ac:dyDescent="0.3">
      <c r="A4150" s="78">
        <v>4143</v>
      </c>
      <c r="B4150" s="58">
        <v>605985.50567448477</v>
      </c>
      <c r="C4150" s="59">
        <v>0</v>
      </c>
      <c r="D4150" s="59">
        <v>3812021.5316059645</v>
      </c>
      <c r="E4150" s="77">
        <f t="shared" si="74"/>
        <v>4418007.0372804496</v>
      </c>
    </row>
    <row r="4151" spans="1:5" x14ac:dyDescent="0.3">
      <c r="A4151" s="78">
        <v>4144</v>
      </c>
      <c r="B4151" s="58">
        <v>1567012.7273433998</v>
      </c>
      <c r="C4151" s="59">
        <v>19976777.76001041</v>
      </c>
      <c r="D4151" s="59">
        <v>487025.55823247391</v>
      </c>
      <c r="E4151" s="77">
        <f t="shared" si="74"/>
        <v>22030816.045586284</v>
      </c>
    </row>
    <row r="4152" spans="1:5" x14ac:dyDescent="0.3">
      <c r="A4152" s="78">
        <v>4145</v>
      </c>
      <c r="B4152" s="58">
        <v>18580106.482221026</v>
      </c>
      <c r="C4152" s="59">
        <v>0</v>
      </c>
      <c r="D4152" s="59">
        <v>2079045.2555913483</v>
      </c>
      <c r="E4152" s="77">
        <f t="shared" si="74"/>
        <v>20659151.737812374</v>
      </c>
    </row>
    <row r="4153" spans="1:5" x14ac:dyDescent="0.3">
      <c r="A4153" s="78">
        <v>4146</v>
      </c>
      <c r="B4153" s="58">
        <v>10392150.711123919</v>
      </c>
      <c r="C4153" s="59">
        <v>0</v>
      </c>
      <c r="D4153" s="59">
        <v>903863.01738133526</v>
      </c>
      <c r="E4153" s="77">
        <f t="shared" si="74"/>
        <v>11296013.728505254</v>
      </c>
    </row>
    <row r="4154" spans="1:5" x14ac:dyDescent="0.3">
      <c r="A4154" s="78">
        <v>4147</v>
      </c>
      <c r="B4154" s="58">
        <v>18490535.417352159</v>
      </c>
      <c r="C4154" s="59">
        <v>5907251.3849142147</v>
      </c>
      <c r="D4154" s="59">
        <v>0</v>
      </c>
      <c r="E4154" s="77">
        <f t="shared" si="74"/>
        <v>24397786.802266374</v>
      </c>
    </row>
    <row r="4155" spans="1:5" x14ac:dyDescent="0.3">
      <c r="A4155" s="78">
        <v>4148</v>
      </c>
      <c r="B4155" s="58">
        <v>6210308.044330176</v>
      </c>
      <c r="C4155" s="59">
        <v>5162774.3524478246</v>
      </c>
      <c r="D4155" s="59">
        <v>1175345.7160887877</v>
      </c>
      <c r="E4155" s="77">
        <f t="shared" si="74"/>
        <v>12548428.112866789</v>
      </c>
    </row>
    <row r="4156" spans="1:5" x14ac:dyDescent="0.3">
      <c r="A4156" s="78">
        <v>4149</v>
      </c>
      <c r="B4156" s="58">
        <v>17196340.53844158</v>
      </c>
      <c r="C4156" s="59">
        <v>12541427.06638732</v>
      </c>
      <c r="D4156" s="59">
        <v>5654774.2924253047</v>
      </c>
      <c r="E4156" s="77">
        <f t="shared" si="74"/>
        <v>35392541.897254206</v>
      </c>
    </row>
    <row r="4157" spans="1:5" x14ac:dyDescent="0.3">
      <c r="A4157" s="78">
        <v>4150</v>
      </c>
      <c r="B4157" s="58">
        <v>31011270.481272578</v>
      </c>
      <c r="C4157" s="59">
        <v>1618375.6411584183</v>
      </c>
      <c r="D4157" s="59">
        <v>535917.38581792731</v>
      </c>
      <c r="E4157" s="77">
        <f t="shared" si="74"/>
        <v>33165563.508248921</v>
      </c>
    </row>
    <row r="4158" spans="1:5" x14ac:dyDescent="0.3">
      <c r="A4158" s="78">
        <v>4151</v>
      </c>
      <c r="B4158" s="58">
        <v>7030770.5652280636</v>
      </c>
      <c r="C4158" s="59">
        <v>5955388.6791582797</v>
      </c>
      <c r="D4158" s="59">
        <v>0</v>
      </c>
      <c r="E4158" s="77">
        <f t="shared" si="74"/>
        <v>12986159.244386343</v>
      </c>
    </row>
    <row r="4159" spans="1:5" x14ac:dyDescent="0.3">
      <c r="A4159" s="78">
        <v>4152</v>
      </c>
      <c r="B4159" s="58">
        <v>3276965.9797336101</v>
      </c>
      <c r="C4159" s="59">
        <v>1128138.1821604774</v>
      </c>
      <c r="D4159" s="59">
        <v>2899937.0362503971</v>
      </c>
      <c r="E4159" s="77">
        <f t="shared" si="74"/>
        <v>7305041.1981444843</v>
      </c>
    </row>
    <row r="4160" spans="1:5" x14ac:dyDescent="0.3">
      <c r="A4160" s="78">
        <v>4153</v>
      </c>
      <c r="B4160" s="58">
        <v>14756434.774134459</v>
      </c>
      <c r="C4160" s="59">
        <v>3782949.4360636296</v>
      </c>
      <c r="D4160" s="59">
        <v>2874508.2992139715</v>
      </c>
      <c r="E4160" s="77">
        <f t="shared" si="74"/>
        <v>21413892.509412061</v>
      </c>
    </row>
    <row r="4161" spans="1:5" x14ac:dyDescent="0.3">
      <c r="A4161" s="78">
        <v>4154</v>
      </c>
      <c r="B4161" s="58">
        <v>0</v>
      </c>
      <c r="C4161" s="59">
        <v>7404417.793409029</v>
      </c>
      <c r="D4161" s="59">
        <v>3023955.4802304381</v>
      </c>
      <c r="E4161" s="77">
        <f t="shared" si="74"/>
        <v>10428373.273639467</v>
      </c>
    </row>
    <row r="4162" spans="1:5" x14ac:dyDescent="0.3">
      <c r="A4162" s="78">
        <v>4155</v>
      </c>
      <c r="B4162" s="58">
        <v>3519290.4075081646</v>
      </c>
      <c r="C4162" s="59">
        <v>0</v>
      </c>
      <c r="D4162" s="59">
        <v>894828.83708520979</v>
      </c>
      <c r="E4162" s="77">
        <f t="shared" si="74"/>
        <v>4414119.2445933744</v>
      </c>
    </row>
    <row r="4163" spans="1:5" x14ac:dyDescent="0.3">
      <c r="A4163" s="78">
        <v>4156</v>
      </c>
      <c r="B4163" s="58">
        <v>2121326.622664609</v>
      </c>
      <c r="C4163" s="59">
        <v>6890284.6833506487</v>
      </c>
      <c r="D4163" s="59">
        <v>1140569.6935334979</v>
      </c>
      <c r="E4163" s="77">
        <f t="shared" si="74"/>
        <v>10152180.999548756</v>
      </c>
    </row>
    <row r="4164" spans="1:5" x14ac:dyDescent="0.3">
      <c r="A4164" s="78">
        <v>4157</v>
      </c>
      <c r="B4164" s="58">
        <v>2724036.6917119357</v>
      </c>
      <c r="C4164" s="59">
        <v>2266203.3251122381</v>
      </c>
      <c r="D4164" s="59">
        <v>2161853.9785199952</v>
      </c>
      <c r="E4164" s="77">
        <f t="shared" si="74"/>
        <v>7152093.9953441694</v>
      </c>
    </row>
    <row r="4165" spans="1:5" x14ac:dyDescent="0.3">
      <c r="A4165" s="78">
        <v>4158</v>
      </c>
      <c r="B4165" s="58">
        <v>2429039.106826534</v>
      </c>
      <c r="C4165" s="59">
        <v>7438957.0025317352</v>
      </c>
      <c r="D4165" s="59">
        <v>44144.779872293708</v>
      </c>
      <c r="E4165" s="77">
        <f t="shared" si="74"/>
        <v>9912140.8892305642</v>
      </c>
    </row>
    <row r="4166" spans="1:5" x14ac:dyDescent="0.3">
      <c r="A4166" s="78">
        <v>4159</v>
      </c>
      <c r="B4166" s="58">
        <v>1584148.3390234183</v>
      </c>
      <c r="C4166" s="59">
        <v>0</v>
      </c>
      <c r="D4166" s="59">
        <v>124827.55969452963</v>
      </c>
      <c r="E4166" s="77">
        <f t="shared" si="74"/>
        <v>1708975.8987179478</v>
      </c>
    </row>
    <row r="4167" spans="1:5" x14ac:dyDescent="0.3">
      <c r="A4167" s="78">
        <v>4160</v>
      </c>
      <c r="B4167" s="58">
        <v>14040384.455653418</v>
      </c>
      <c r="C4167" s="59">
        <v>7007700.9130533906</v>
      </c>
      <c r="D4167" s="59">
        <v>7244.3181746135751</v>
      </c>
      <c r="E4167" s="77">
        <f t="shared" si="74"/>
        <v>21055329.686881419</v>
      </c>
    </row>
    <row r="4168" spans="1:5" x14ac:dyDescent="0.3">
      <c r="A4168" s="78">
        <v>4161</v>
      </c>
      <c r="B4168" s="58">
        <v>1461406.8011108628</v>
      </c>
      <c r="C4168" s="59">
        <v>15998275.06442898</v>
      </c>
      <c r="D4168" s="59">
        <v>0</v>
      </c>
      <c r="E4168" s="77">
        <f t="shared" si="74"/>
        <v>17459681.865539841</v>
      </c>
    </row>
    <row r="4169" spans="1:5" x14ac:dyDescent="0.3">
      <c r="A4169" s="78">
        <v>4162</v>
      </c>
      <c r="B4169" s="58">
        <v>17166633.104284182</v>
      </c>
      <c r="C4169" s="59">
        <v>6466161.4545058049</v>
      </c>
      <c r="D4169" s="59">
        <v>836407.56211466971</v>
      </c>
      <c r="E4169" s="77">
        <f t="shared" ref="E4169:E4232" si="75">SUM(B4169:D4169)</f>
        <v>24469202.120904658</v>
      </c>
    </row>
    <row r="4170" spans="1:5" x14ac:dyDescent="0.3">
      <c r="A4170" s="78">
        <v>4163</v>
      </c>
      <c r="B4170" s="58">
        <v>3089257.6081479485</v>
      </c>
      <c r="C4170" s="59">
        <v>7736131.9707162846</v>
      </c>
      <c r="D4170" s="59">
        <v>11638889.38616067</v>
      </c>
      <c r="E4170" s="77">
        <f t="shared" si="75"/>
        <v>22464278.965024903</v>
      </c>
    </row>
    <row r="4171" spans="1:5" x14ac:dyDescent="0.3">
      <c r="A4171" s="78">
        <v>4164</v>
      </c>
      <c r="B4171" s="58">
        <v>11248723.316805298</v>
      </c>
      <c r="C4171" s="59">
        <v>8841716.2412070651</v>
      </c>
      <c r="D4171" s="59">
        <v>262674.35825720592</v>
      </c>
      <c r="E4171" s="77">
        <f t="shared" si="75"/>
        <v>20353113.916269567</v>
      </c>
    </row>
    <row r="4172" spans="1:5" x14ac:dyDescent="0.3">
      <c r="A4172" s="78">
        <v>4165</v>
      </c>
      <c r="B4172" s="58">
        <v>1216528.059584005</v>
      </c>
      <c r="C4172" s="59">
        <v>3778543.1211149655</v>
      </c>
      <c r="D4172" s="59">
        <v>420238.51042334549</v>
      </c>
      <c r="E4172" s="77">
        <f t="shared" si="75"/>
        <v>5415309.6911223158</v>
      </c>
    </row>
    <row r="4173" spans="1:5" x14ac:dyDescent="0.3">
      <c r="A4173" s="78">
        <v>4166</v>
      </c>
      <c r="B4173" s="58">
        <v>6853531.6640080027</v>
      </c>
      <c r="C4173" s="59">
        <v>7405313.5760263167</v>
      </c>
      <c r="D4173" s="59">
        <v>0</v>
      </c>
      <c r="E4173" s="77">
        <f t="shared" si="75"/>
        <v>14258845.240034319</v>
      </c>
    </row>
    <row r="4174" spans="1:5" x14ac:dyDescent="0.3">
      <c r="A4174" s="78">
        <v>4167</v>
      </c>
      <c r="B4174" s="58">
        <v>1579958.5794852574</v>
      </c>
      <c r="C4174" s="59">
        <v>2848047.3616174203</v>
      </c>
      <c r="D4174" s="59">
        <v>1822415.0946162397</v>
      </c>
      <c r="E4174" s="77">
        <f t="shared" si="75"/>
        <v>6250421.0357189178</v>
      </c>
    </row>
    <row r="4175" spans="1:5" x14ac:dyDescent="0.3">
      <c r="A4175" s="78">
        <v>4168</v>
      </c>
      <c r="B4175" s="58">
        <v>22417914.152049754</v>
      </c>
      <c r="C4175" s="59">
        <v>6216057.9518392822</v>
      </c>
      <c r="D4175" s="59">
        <v>368778.71994822571</v>
      </c>
      <c r="E4175" s="77">
        <f t="shared" si="75"/>
        <v>29002750.823837262</v>
      </c>
    </row>
    <row r="4176" spans="1:5" x14ac:dyDescent="0.3">
      <c r="A4176" s="78">
        <v>4169</v>
      </c>
      <c r="B4176" s="58">
        <v>6106038.9010289572</v>
      </c>
      <c r="C4176" s="59">
        <v>15547077.959047237</v>
      </c>
      <c r="D4176" s="59">
        <v>0</v>
      </c>
      <c r="E4176" s="77">
        <f t="shared" si="75"/>
        <v>21653116.860076196</v>
      </c>
    </row>
    <row r="4177" spans="1:5" x14ac:dyDescent="0.3">
      <c r="A4177" s="78">
        <v>4170</v>
      </c>
      <c r="B4177" s="58">
        <v>2818123.531164099</v>
      </c>
      <c r="C4177" s="59">
        <v>0</v>
      </c>
      <c r="D4177" s="59">
        <v>946108.28925751802</v>
      </c>
      <c r="E4177" s="77">
        <f t="shared" si="75"/>
        <v>3764231.820421617</v>
      </c>
    </row>
    <row r="4178" spans="1:5" x14ac:dyDescent="0.3">
      <c r="A4178" s="78">
        <v>4171</v>
      </c>
      <c r="B4178" s="58">
        <v>9685845.0324378312</v>
      </c>
      <c r="C4178" s="59">
        <v>0</v>
      </c>
      <c r="D4178" s="59">
        <v>0</v>
      </c>
      <c r="E4178" s="77">
        <f t="shared" si="75"/>
        <v>9685845.0324378312</v>
      </c>
    </row>
    <row r="4179" spans="1:5" x14ac:dyDescent="0.3">
      <c r="A4179" s="78">
        <v>4172</v>
      </c>
      <c r="B4179" s="58">
        <v>3558273.5117464322</v>
      </c>
      <c r="C4179" s="59">
        <v>5228682.1879849145</v>
      </c>
      <c r="D4179" s="59">
        <v>1073760.3484657924</v>
      </c>
      <c r="E4179" s="77">
        <f t="shared" si="75"/>
        <v>9860716.0481971391</v>
      </c>
    </row>
    <row r="4180" spans="1:5" x14ac:dyDescent="0.3">
      <c r="A4180" s="78">
        <v>4173</v>
      </c>
      <c r="B4180" s="58">
        <v>13159913.366233038</v>
      </c>
      <c r="C4180" s="59">
        <v>3354490.4698752603</v>
      </c>
      <c r="D4180" s="59">
        <v>375508.87450284552</v>
      </c>
      <c r="E4180" s="77">
        <f t="shared" si="75"/>
        <v>16889912.710611142</v>
      </c>
    </row>
    <row r="4181" spans="1:5" x14ac:dyDescent="0.3">
      <c r="A4181" s="78">
        <v>4174</v>
      </c>
      <c r="B4181" s="58">
        <v>3534854.5549483979</v>
      </c>
      <c r="C4181" s="59">
        <v>9272921.9924348667</v>
      </c>
      <c r="D4181" s="59">
        <v>10336070.59093114</v>
      </c>
      <c r="E4181" s="77">
        <f t="shared" si="75"/>
        <v>23143847.138314404</v>
      </c>
    </row>
    <row r="4182" spans="1:5" x14ac:dyDescent="0.3">
      <c r="A4182" s="78">
        <v>4175</v>
      </c>
      <c r="B4182" s="58">
        <v>16460334.846417507</v>
      </c>
      <c r="C4182" s="59">
        <v>8987144.6247385982</v>
      </c>
      <c r="D4182" s="59">
        <v>68629.398304957518</v>
      </c>
      <c r="E4182" s="77">
        <f t="shared" si="75"/>
        <v>25516108.869461063</v>
      </c>
    </row>
    <row r="4183" spans="1:5" x14ac:dyDescent="0.3">
      <c r="A4183" s="78">
        <v>4176</v>
      </c>
      <c r="B4183" s="58">
        <v>2355643.872400682</v>
      </c>
      <c r="C4183" s="59">
        <v>2925721.6631188528</v>
      </c>
      <c r="D4183" s="59">
        <v>0</v>
      </c>
      <c r="E4183" s="77">
        <f t="shared" si="75"/>
        <v>5281365.5355195347</v>
      </c>
    </row>
    <row r="4184" spans="1:5" x14ac:dyDescent="0.3">
      <c r="A4184" s="78">
        <v>4177</v>
      </c>
      <c r="B4184" s="58">
        <v>9554945.7015922572</v>
      </c>
      <c r="C4184" s="59">
        <v>3650628.2973642712</v>
      </c>
      <c r="D4184" s="59">
        <v>10386514.921946207</v>
      </c>
      <c r="E4184" s="77">
        <f t="shared" si="75"/>
        <v>23592088.920902736</v>
      </c>
    </row>
    <row r="4185" spans="1:5" x14ac:dyDescent="0.3">
      <c r="A4185" s="78">
        <v>4178</v>
      </c>
      <c r="B4185" s="58">
        <v>927065.33200810745</v>
      </c>
      <c r="C4185" s="59">
        <v>0</v>
      </c>
      <c r="D4185" s="59">
        <v>191969.84971993291</v>
      </c>
      <c r="E4185" s="77">
        <f t="shared" si="75"/>
        <v>1119035.1817280403</v>
      </c>
    </row>
    <row r="4186" spans="1:5" x14ac:dyDescent="0.3">
      <c r="A4186" s="78">
        <v>4179</v>
      </c>
      <c r="B4186" s="58">
        <v>14034122.333512556</v>
      </c>
      <c r="C4186" s="59">
        <v>644741.77100078913</v>
      </c>
      <c r="D4186" s="59">
        <v>1468946.9576912697</v>
      </c>
      <c r="E4186" s="77">
        <f t="shared" si="75"/>
        <v>16147811.062204614</v>
      </c>
    </row>
    <row r="4187" spans="1:5" x14ac:dyDescent="0.3">
      <c r="A4187" s="78">
        <v>4180</v>
      </c>
      <c r="B4187" s="58">
        <v>2441983.9866673267</v>
      </c>
      <c r="C4187" s="59">
        <v>6012152.0332416696</v>
      </c>
      <c r="D4187" s="59">
        <v>217890.83295297227</v>
      </c>
      <c r="E4187" s="77">
        <f t="shared" si="75"/>
        <v>8672026.8528619688</v>
      </c>
    </row>
    <row r="4188" spans="1:5" x14ac:dyDescent="0.3">
      <c r="A4188" s="78">
        <v>4181</v>
      </c>
      <c r="B4188" s="58">
        <v>30735676.18351122</v>
      </c>
      <c r="C4188" s="59">
        <v>15981526.715171993</v>
      </c>
      <c r="D4188" s="59">
        <v>478441.03876385203</v>
      </c>
      <c r="E4188" s="77">
        <f t="shared" si="75"/>
        <v>47195643.937447064</v>
      </c>
    </row>
    <row r="4189" spans="1:5" x14ac:dyDescent="0.3">
      <c r="A4189" s="78">
        <v>4182</v>
      </c>
      <c r="B4189" s="58">
        <v>6533951.8928500768</v>
      </c>
      <c r="C4189" s="59">
        <v>5118915.4890135182</v>
      </c>
      <c r="D4189" s="59">
        <v>799752.25877491757</v>
      </c>
      <c r="E4189" s="77">
        <f t="shared" si="75"/>
        <v>12452619.640638512</v>
      </c>
    </row>
    <row r="4190" spans="1:5" x14ac:dyDescent="0.3">
      <c r="A4190" s="78">
        <v>4183</v>
      </c>
      <c r="B4190" s="58">
        <v>3276970.7773002461</v>
      </c>
      <c r="C4190" s="59">
        <v>6435386.7493775627</v>
      </c>
      <c r="D4190" s="59">
        <v>2835461.1002232102</v>
      </c>
      <c r="E4190" s="77">
        <f t="shared" si="75"/>
        <v>12547818.626901019</v>
      </c>
    </row>
    <row r="4191" spans="1:5" x14ac:dyDescent="0.3">
      <c r="A4191" s="78">
        <v>4184</v>
      </c>
      <c r="B4191" s="58">
        <v>3287945.4088730239</v>
      </c>
      <c r="C4191" s="59">
        <v>4064316.7961750072</v>
      </c>
      <c r="D4191" s="59">
        <v>846144.08233014308</v>
      </c>
      <c r="E4191" s="77">
        <f t="shared" si="75"/>
        <v>8198406.2873781743</v>
      </c>
    </row>
    <row r="4192" spans="1:5" x14ac:dyDescent="0.3">
      <c r="A4192" s="78">
        <v>4185</v>
      </c>
      <c r="B4192" s="58">
        <v>5539612.8439776422</v>
      </c>
      <c r="C4192" s="59">
        <v>13572744.266423652</v>
      </c>
      <c r="D4192" s="59">
        <v>907837.30440691859</v>
      </c>
      <c r="E4192" s="77">
        <f t="shared" si="75"/>
        <v>20020194.414808214</v>
      </c>
    </row>
    <row r="4193" spans="1:5" x14ac:dyDescent="0.3">
      <c r="A4193" s="78">
        <v>4186</v>
      </c>
      <c r="B4193" s="58">
        <v>4638620.0145524442</v>
      </c>
      <c r="C4193" s="59">
        <v>14564496.214674383</v>
      </c>
      <c r="D4193" s="59">
        <v>1977505.8974269694</v>
      </c>
      <c r="E4193" s="77">
        <f t="shared" si="75"/>
        <v>21180622.126653798</v>
      </c>
    </row>
    <row r="4194" spans="1:5" x14ac:dyDescent="0.3">
      <c r="A4194" s="78">
        <v>4187</v>
      </c>
      <c r="B4194" s="58">
        <v>9702095.7143101804</v>
      </c>
      <c r="C4194" s="59">
        <v>2904470.7788761044</v>
      </c>
      <c r="D4194" s="59">
        <v>0</v>
      </c>
      <c r="E4194" s="77">
        <f t="shared" si="75"/>
        <v>12606566.493186284</v>
      </c>
    </row>
    <row r="4195" spans="1:5" x14ac:dyDescent="0.3">
      <c r="A4195" s="78">
        <v>4188</v>
      </c>
      <c r="B4195" s="58">
        <v>1365816.0908854827</v>
      </c>
      <c r="C4195" s="59">
        <v>2399021.4498224533</v>
      </c>
      <c r="D4195" s="59">
        <v>0</v>
      </c>
      <c r="E4195" s="77">
        <f t="shared" si="75"/>
        <v>3764837.540707936</v>
      </c>
    </row>
    <row r="4196" spans="1:5" x14ac:dyDescent="0.3">
      <c r="A4196" s="78">
        <v>4189</v>
      </c>
      <c r="B4196" s="58">
        <v>4339672.36878963</v>
      </c>
      <c r="C4196" s="59">
        <v>5927580.0563278524</v>
      </c>
      <c r="D4196" s="59">
        <v>2828518.1460542418</v>
      </c>
      <c r="E4196" s="77">
        <f t="shared" si="75"/>
        <v>13095770.571171723</v>
      </c>
    </row>
    <row r="4197" spans="1:5" x14ac:dyDescent="0.3">
      <c r="A4197" s="78">
        <v>4190</v>
      </c>
      <c r="B4197" s="58">
        <v>3556358.8622523868</v>
      </c>
      <c r="C4197" s="59">
        <v>1098195.257328175</v>
      </c>
      <c r="D4197" s="59">
        <v>0</v>
      </c>
      <c r="E4197" s="77">
        <f t="shared" si="75"/>
        <v>4654554.1195805613</v>
      </c>
    </row>
    <row r="4198" spans="1:5" x14ac:dyDescent="0.3">
      <c r="A4198" s="78">
        <v>4191</v>
      </c>
      <c r="B4198" s="58">
        <v>4783160.3852627818</v>
      </c>
      <c r="C4198" s="59">
        <v>4886387.7784484318</v>
      </c>
      <c r="D4198" s="59">
        <v>0</v>
      </c>
      <c r="E4198" s="77">
        <f t="shared" si="75"/>
        <v>9669548.1637112126</v>
      </c>
    </row>
    <row r="4199" spans="1:5" x14ac:dyDescent="0.3">
      <c r="A4199" s="78">
        <v>4192</v>
      </c>
      <c r="B4199" s="58">
        <v>8194321.7764135934</v>
      </c>
      <c r="C4199" s="59">
        <v>2220457.6171710477</v>
      </c>
      <c r="D4199" s="59">
        <v>11550094.812405024</v>
      </c>
      <c r="E4199" s="77">
        <f t="shared" si="75"/>
        <v>21964874.205989666</v>
      </c>
    </row>
    <row r="4200" spans="1:5" x14ac:dyDescent="0.3">
      <c r="A4200" s="78">
        <v>4193</v>
      </c>
      <c r="B4200" s="58">
        <v>13779327.691116063</v>
      </c>
      <c r="C4200" s="59">
        <v>4773314.4494047957</v>
      </c>
      <c r="D4200" s="59">
        <v>1021798.656130929</v>
      </c>
      <c r="E4200" s="77">
        <f t="shared" si="75"/>
        <v>19574440.796651788</v>
      </c>
    </row>
    <row r="4201" spans="1:5" x14ac:dyDescent="0.3">
      <c r="A4201" s="78">
        <v>4194</v>
      </c>
      <c r="B4201" s="58">
        <v>21986970.071574885</v>
      </c>
      <c r="C4201" s="59">
        <v>8429737.2522914968</v>
      </c>
      <c r="D4201" s="59">
        <v>858019.20837517013</v>
      </c>
      <c r="E4201" s="77">
        <f t="shared" si="75"/>
        <v>31274726.532241553</v>
      </c>
    </row>
    <row r="4202" spans="1:5" x14ac:dyDescent="0.3">
      <c r="A4202" s="78">
        <v>4195</v>
      </c>
      <c r="B4202" s="58">
        <v>6155350.7834465578</v>
      </c>
      <c r="C4202" s="59">
        <v>2822290.8439244512</v>
      </c>
      <c r="D4202" s="59">
        <v>0</v>
      </c>
      <c r="E4202" s="77">
        <f t="shared" si="75"/>
        <v>8977641.6273710094</v>
      </c>
    </row>
    <row r="4203" spans="1:5" x14ac:dyDescent="0.3">
      <c r="A4203" s="78">
        <v>4196</v>
      </c>
      <c r="B4203" s="58">
        <v>16434147.138766164</v>
      </c>
      <c r="C4203" s="59">
        <v>1459657.7544165833</v>
      </c>
      <c r="D4203" s="59">
        <v>393710.39613467647</v>
      </c>
      <c r="E4203" s="77">
        <f t="shared" si="75"/>
        <v>18287515.289317425</v>
      </c>
    </row>
    <row r="4204" spans="1:5" x14ac:dyDescent="0.3">
      <c r="A4204" s="78">
        <v>4197</v>
      </c>
      <c r="B4204" s="58">
        <v>16191786.521309465</v>
      </c>
      <c r="C4204" s="59">
        <v>4404362.1598962136</v>
      </c>
      <c r="D4204" s="59">
        <v>4278551.608532019</v>
      </c>
      <c r="E4204" s="77">
        <f t="shared" si="75"/>
        <v>24874700.289737698</v>
      </c>
    </row>
    <row r="4205" spans="1:5" x14ac:dyDescent="0.3">
      <c r="A4205" s="78">
        <v>4198</v>
      </c>
      <c r="B4205" s="58">
        <v>14406188.292103857</v>
      </c>
      <c r="C4205" s="59">
        <v>24202439.246788189</v>
      </c>
      <c r="D4205" s="59">
        <v>2231837.8282069708</v>
      </c>
      <c r="E4205" s="77">
        <f t="shared" si="75"/>
        <v>40840465.367099017</v>
      </c>
    </row>
    <row r="4206" spans="1:5" x14ac:dyDescent="0.3">
      <c r="A4206" s="78">
        <v>4199</v>
      </c>
      <c r="B4206" s="58">
        <v>4977930.5501044607</v>
      </c>
      <c r="C4206" s="59">
        <v>6486691.9808727009</v>
      </c>
      <c r="D4206" s="59">
        <v>492727.15343169268</v>
      </c>
      <c r="E4206" s="77">
        <f t="shared" si="75"/>
        <v>11957349.684408855</v>
      </c>
    </row>
    <row r="4207" spans="1:5" x14ac:dyDescent="0.3">
      <c r="A4207" s="78">
        <v>4200</v>
      </c>
      <c r="B4207" s="58">
        <v>4861605.3707240913</v>
      </c>
      <c r="C4207" s="59">
        <v>4710242.4651664905</v>
      </c>
      <c r="D4207" s="59">
        <v>0</v>
      </c>
      <c r="E4207" s="77">
        <f t="shared" si="75"/>
        <v>9571847.8358905818</v>
      </c>
    </row>
    <row r="4208" spans="1:5" x14ac:dyDescent="0.3">
      <c r="A4208" s="78">
        <v>4201</v>
      </c>
      <c r="B4208" s="58">
        <v>4059086.0475504342</v>
      </c>
      <c r="C4208" s="59">
        <v>751909.48748495092</v>
      </c>
      <c r="D4208" s="59">
        <v>0</v>
      </c>
      <c r="E4208" s="77">
        <f t="shared" si="75"/>
        <v>4810995.5350353848</v>
      </c>
    </row>
    <row r="4209" spans="1:5" x14ac:dyDescent="0.3">
      <c r="A4209" s="78">
        <v>4202</v>
      </c>
      <c r="B4209" s="58">
        <v>16810580.512271348</v>
      </c>
      <c r="C4209" s="59">
        <v>5584607.3155651353</v>
      </c>
      <c r="D4209" s="59">
        <v>864480.08999890403</v>
      </c>
      <c r="E4209" s="77">
        <f t="shared" si="75"/>
        <v>23259667.917835388</v>
      </c>
    </row>
    <row r="4210" spans="1:5" x14ac:dyDescent="0.3">
      <c r="A4210" s="78">
        <v>4203</v>
      </c>
      <c r="B4210" s="58">
        <v>6338108.3610602114</v>
      </c>
      <c r="C4210" s="59">
        <v>7307978.0197435226</v>
      </c>
      <c r="D4210" s="59">
        <v>8919162.9003724661</v>
      </c>
      <c r="E4210" s="77">
        <f t="shared" si="75"/>
        <v>22565249.281176202</v>
      </c>
    </row>
    <row r="4211" spans="1:5" x14ac:dyDescent="0.3">
      <c r="A4211" s="78">
        <v>4204</v>
      </c>
      <c r="B4211" s="58">
        <v>10633751.751868501</v>
      </c>
      <c r="C4211" s="59">
        <v>7245386.4547541142</v>
      </c>
      <c r="D4211" s="59">
        <v>254975.25355030134</v>
      </c>
      <c r="E4211" s="77">
        <f t="shared" si="75"/>
        <v>18134113.460172918</v>
      </c>
    </row>
    <row r="4212" spans="1:5" x14ac:dyDescent="0.3">
      <c r="A4212" s="78">
        <v>4205</v>
      </c>
      <c r="B4212" s="58">
        <v>3782061.5282435464</v>
      </c>
      <c r="C4212" s="59">
        <v>9919619.5548474863</v>
      </c>
      <c r="D4212" s="59">
        <v>8730347.0458506681</v>
      </c>
      <c r="E4212" s="77">
        <f t="shared" si="75"/>
        <v>22432028.1289417</v>
      </c>
    </row>
    <row r="4213" spans="1:5" x14ac:dyDescent="0.3">
      <c r="A4213" s="78">
        <v>4206</v>
      </c>
      <c r="B4213" s="58">
        <v>8657665.1852219086</v>
      </c>
      <c r="C4213" s="59">
        <v>4546902.9421936246</v>
      </c>
      <c r="D4213" s="59">
        <v>147213.82463950635</v>
      </c>
      <c r="E4213" s="77">
        <f t="shared" si="75"/>
        <v>13351781.952055041</v>
      </c>
    </row>
    <row r="4214" spans="1:5" x14ac:dyDescent="0.3">
      <c r="A4214" s="78">
        <v>4207</v>
      </c>
      <c r="B4214" s="58">
        <v>2275468.9861642523</v>
      </c>
      <c r="C4214" s="59">
        <v>1339930.2857258632</v>
      </c>
      <c r="D4214" s="59">
        <v>44210.936684939537</v>
      </c>
      <c r="E4214" s="77">
        <f t="shared" si="75"/>
        <v>3659610.208575055</v>
      </c>
    </row>
    <row r="4215" spans="1:5" x14ac:dyDescent="0.3">
      <c r="A4215" s="78">
        <v>4208</v>
      </c>
      <c r="B4215" s="58">
        <v>4191375.089220508</v>
      </c>
      <c r="C4215" s="59">
        <v>3014920.4541478986</v>
      </c>
      <c r="D4215" s="59">
        <v>0</v>
      </c>
      <c r="E4215" s="77">
        <f t="shared" si="75"/>
        <v>7206295.5433684066</v>
      </c>
    </row>
    <row r="4216" spans="1:5" x14ac:dyDescent="0.3">
      <c r="A4216" s="78">
        <v>4209</v>
      </c>
      <c r="B4216" s="58">
        <v>13170835.389790339</v>
      </c>
      <c r="C4216" s="59">
        <v>7479538.571178616</v>
      </c>
      <c r="D4216" s="59">
        <v>3691656.5528174168</v>
      </c>
      <c r="E4216" s="77">
        <f t="shared" si="75"/>
        <v>24342030.513786372</v>
      </c>
    </row>
    <row r="4217" spans="1:5" x14ac:dyDescent="0.3">
      <c r="A4217" s="78">
        <v>4210</v>
      </c>
      <c r="B4217" s="58">
        <v>5834251.4505872857</v>
      </c>
      <c r="C4217" s="59">
        <v>13595731.470044207</v>
      </c>
      <c r="D4217" s="59">
        <v>13174127.382845439</v>
      </c>
      <c r="E4217" s="77">
        <f t="shared" si="75"/>
        <v>32604110.30347693</v>
      </c>
    </row>
    <row r="4218" spans="1:5" x14ac:dyDescent="0.3">
      <c r="A4218" s="78">
        <v>4211</v>
      </c>
      <c r="B4218" s="58">
        <v>10804696.340511013</v>
      </c>
      <c r="C4218" s="59">
        <v>5403081.797953859</v>
      </c>
      <c r="D4218" s="59">
        <v>89007.169976021105</v>
      </c>
      <c r="E4218" s="77">
        <f t="shared" si="75"/>
        <v>16296785.308440892</v>
      </c>
    </row>
    <row r="4219" spans="1:5" x14ac:dyDescent="0.3">
      <c r="A4219" s="78">
        <v>4212</v>
      </c>
      <c r="B4219" s="58">
        <v>3928826.3121686503</v>
      </c>
      <c r="C4219" s="59">
        <v>7630022.1982989796</v>
      </c>
      <c r="D4219" s="59">
        <v>0</v>
      </c>
      <c r="E4219" s="77">
        <f t="shared" si="75"/>
        <v>11558848.51046763</v>
      </c>
    </row>
    <row r="4220" spans="1:5" x14ac:dyDescent="0.3">
      <c r="A4220" s="78">
        <v>4213</v>
      </c>
      <c r="B4220" s="58">
        <v>13179770.005339233</v>
      </c>
      <c r="C4220" s="59">
        <v>5280793.7086608494</v>
      </c>
      <c r="D4220" s="59">
        <v>347904.90897010168</v>
      </c>
      <c r="E4220" s="77">
        <f t="shared" si="75"/>
        <v>18808468.622970186</v>
      </c>
    </row>
    <row r="4221" spans="1:5" x14ac:dyDescent="0.3">
      <c r="A4221" s="78">
        <v>4214</v>
      </c>
      <c r="B4221" s="58">
        <v>620541.25541602308</v>
      </c>
      <c r="C4221" s="59">
        <v>10471447.37244004</v>
      </c>
      <c r="D4221" s="59">
        <v>1444970.5104552915</v>
      </c>
      <c r="E4221" s="77">
        <f t="shared" si="75"/>
        <v>12536959.138311354</v>
      </c>
    </row>
    <row r="4222" spans="1:5" x14ac:dyDescent="0.3">
      <c r="A4222" s="78">
        <v>4215</v>
      </c>
      <c r="B4222" s="58">
        <v>2355787.099979843</v>
      </c>
      <c r="C4222" s="59">
        <v>0</v>
      </c>
      <c r="D4222" s="59">
        <v>2140524.0508585861</v>
      </c>
      <c r="E4222" s="77">
        <f t="shared" si="75"/>
        <v>4496311.1508384291</v>
      </c>
    </row>
    <row r="4223" spans="1:5" x14ac:dyDescent="0.3">
      <c r="A4223" s="78">
        <v>4216</v>
      </c>
      <c r="B4223" s="58">
        <v>10068645.336285835</v>
      </c>
      <c r="C4223" s="59">
        <v>4523315.1476983726</v>
      </c>
      <c r="D4223" s="59">
        <v>0</v>
      </c>
      <c r="E4223" s="77">
        <f t="shared" si="75"/>
        <v>14591960.483984208</v>
      </c>
    </row>
    <row r="4224" spans="1:5" x14ac:dyDescent="0.3">
      <c r="A4224" s="78">
        <v>4217</v>
      </c>
      <c r="B4224" s="58">
        <v>7661613.2938569319</v>
      </c>
      <c r="C4224" s="59">
        <v>2000714.5813594901</v>
      </c>
      <c r="D4224" s="59">
        <v>1822256.648548271</v>
      </c>
      <c r="E4224" s="77">
        <f t="shared" si="75"/>
        <v>11484584.523764694</v>
      </c>
    </row>
    <row r="4225" spans="1:5" x14ac:dyDescent="0.3">
      <c r="A4225" s="78">
        <v>4218</v>
      </c>
      <c r="B4225" s="58">
        <v>2376389.5253001889</v>
      </c>
      <c r="C4225" s="59">
        <v>698333.67230720189</v>
      </c>
      <c r="D4225" s="59">
        <v>4951115.8139489125</v>
      </c>
      <c r="E4225" s="77">
        <f t="shared" si="75"/>
        <v>8025839.0115563031</v>
      </c>
    </row>
    <row r="4226" spans="1:5" x14ac:dyDescent="0.3">
      <c r="A4226" s="78">
        <v>4219</v>
      </c>
      <c r="B4226" s="58">
        <v>12294737.754954588</v>
      </c>
      <c r="C4226" s="59">
        <v>14542089.898777403</v>
      </c>
      <c r="D4226" s="59">
        <v>125506.40774031548</v>
      </c>
      <c r="E4226" s="77">
        <f t="shared" si="75"/>
        <v>26962334.061472308</v>
      </c>
    </row>
    <row r="4227" spans="1:5" x14ac:dyDescent="0.3">
      <c r="A4227" s="78">
        <v>4220</v>
      </c>
      <c r="B4227" s="58">
        <v>7608268.7805584632</v>
      </c>
      <c r="C4227" s="59">
        <v>2987575.351502243</v>
      </c>
      <c r="D4227" s="59">
        <v>429202.64175985241</v>
      </c>
      <c r="E4227" s="77">
        <f t="shared" si="75"/>
        <v>11025046.773820559</v>
      </c>
    </row>
    <row r="4228" spans="1:5" x14ac:dyDescent="0.3">
      <c r="A4228" s="78">
        <v>4221</v>
      </c>
      <c r="B4228" s="58">
        <v>12526872.821770323</v>
      </c>
      <c r="C4228" s="59">
        <v>38142612.973183647</v>
      </c>
      <c r="D4228" s="59">
        <v>750906.03794489149</v>
      </c>
      <c r="E4228" s="77">
        <f t="shared" si="75"/>
        <v>51420391.832898863</v>
      </c>
    </row>
    <row r="4229" spans="1:5" x14ac:dyDescent="0.3">
      <c r="A4229" s="78">
        <v>4222</v>
      </c>
      <c r="B4229" s="58">
        <v>13749805.21308938</v>
      </c>
      <c r="C4229" s="59">
        <v>429329.46999124566</v>
      </c>
      <c r="D4229" s="59">
        <v>0</v>
      </c>
      <c r="E4229" s="77">
        <f t="shared" si="75"/>
        <v>14179134.683080627</v>
      </c>
    </row>
    <row r="4230" spans="1:5" x14ac:dyDescent="0.3">
      <c r="A4230" s="78">
        <v>4223</v>
      </c>
      <c r="B4230" s="58">
        <v>27011844.802089699</v>
      </c>
      <c r="C4230" s="59">
        <v>0</v>
      </c>
      <c r="D4230" s="59">
        <v>3193277.4137033895</v>
      </c>
      <c r="E4230" s="77">
        <f t="shared" si="75"/>
        <v>30205122.215793088</v>
      </c>
    </row>
    <row r="4231" spans="1:5" x14ac:dyDescent="0.3">
      <c r="A4231" s="78">
        <v>4224</v>
      </c>
      <c r="B4231" s="58">
        <v>35660220.074624605</v>
      </c>
      <c r="C4231" s="59">
        <v>33843571.861784369</v>
      </c>
      <c r="D4231" s="59">
        <v>1733670.4120075079</v>
      </c>
      <c r="E4231" s="77">
        <f t="shared" si="75"/>
        <v>71237462.348416477</v>
      </c>
    </row>
    <row r="4232" spans="1:5" x14ac:dyDescent="0.3">
      <c r="A4232" s="78">
        <v>4225</v>
      </c>
      <c r="B4232" s="58">
        <v>5150449.9013012014</v>
      </c>
      <c r="C4232" s="59">
        <v>0</v>
      </c>
      <c r="D4232" s="59">
        <v>1367451.675141271</v>
      </c>
      <c r="E4232" s="77">
        <f t="shared" si="75"/>
        <v>6517901.5764424726</v>
      </c>
    </row>
    <row r="4233" spans="1:5" x14ac:dyDescent="0.3">
      <c r="A4233" s="78">
        <v>4226</v>
      </c>
      <c r="B4233" s="58">
        <v>32361138.228813652</v>
      </c>
      <c r="C4233" s="59">
        <v>14596177.014063051</v>
      </c>
      <c r="D4233" s="59">
        <v>1445006.543602146</v>
      </c>
      <c r="E4233" s="77">
        <f t="shared" ref="E4233:E4296" si="76">SUM(B4233:D4233)</f>
        <v>48402321.786478847</v>
      </c>
    </row>
    <row r="4234" spans="1:5" x14ac:dyDescent="0.3">
      <c r="A4234" s="78">
        <v>4227</v>
      </c>
      <c r="B4234" s="58">
        <v>4436744.8208699618</v>
      </c>
      <c r="C4234" s="59">
        <v>1473625.9417451662</v>
      </c>
      <c r="D4234" s="59">
        <v>254167.45893495335</v>
      </c>
      <c r="E4234" s="77">
        <f t="shared" si="76"/>
        <v>6164538.2215500809</v>
      </c>
    </row>
    <row r="4235" spans="1:5" x14ac:dyDescent="0.3">
      <c r="A4235" s="78">
        <v>4228</v>
      </c>
      <c r="B4235" s="58">
        <v>22841202.842564024</v>
      </c>
      <c r="C4235" s="59">
        <v>779427.10664612195</v>
      </c>
      <c r="D4235" s="59">
        <v>0</v>
      </c>
      <c r="E4235" s="77">
        <f t="shared" si="76"/>
        <v>23620629.949210145</v>
      </c>
    </row>
    <row r="4236" spans="1:5" x14ac:dyDescent="0.3">
      <c r="A4236" s="78">
        <v>4229</v>
      </c>
      <c r="B4236" s="58">
        <v>8164730.1062893514</v>
      </c>
      <c r="C4236" s="59">
        <v>0</v>
      </c>
      <c r="D4236" s="59">
        <v>368441.6280684357</v>
      </c>
      <c r="E4236" s="77">
        <f t="shared" si="76"/>
        <v>8533171.7343577873</v>
      </c>
    </row>
    <row r="4237" spans="1:5" x14ac:dyDescent="0.3">
      <c r="A4237" s="78">
        <v>4230</v>
      </c>
      <c r="B4237" s="58">
        <v>3938568.0936215618</v>
      </c>
      <c r="C4237" s="59">
        <v>22569052.767876748</v>
      </c>
      <c r="D4237" s="59">
        <v>3370454.7570783533</v>
      </c>
      <c r="E4237" s="77">
        <f t="shared" si="76"/>
        <v>29878075.618576664</v>
      </c>
    </row>
    <row r="4238" spans="1:5" x14ac:dyDescent="0.3">
      <c r="A4238" s="78">
        <v>4231</v>
      </c>
      <c r="B4238" s="58">
        <v>7015132.1229657698</v>
      </c>
      <c r="C4238" s="59">
        <v>3300244.3742291071</v>
      </c>
      <c r="D4238" s="59">
        <v>0</v>
      </c>
      <c r="E4238" s="77">
        <f t="shared" si="76"/>
        <v>10315376.497194877</v>
      </c>
    </row>
    <row r="4239" spans="1:5" x14ac:dyDescent="0.3">
      <c r="A4239" s="78">
        <v>4232</v>
      </c>
      <c r="B4239" s="58">
        <v>5000508.4205197198</v>
      </c>
      <c r="C4239" s="59">
        <v>4808432.0195084615</v>
      </c>
      <c r="D4239" s="59">
        <v>823204.05443998927</v>
      </c>
      <c r="E4239" s="77">
        <f t="shared" si="76"/>
        <v>10632144.494468171</v>
      </c>
    </row>
    <row r="4240" spans="1:5" x14ac:dyDescent="0.3">
      <c r="A4240" s="78">
        <v>4233</v>
      </c>
      <c r="B4240" s="58">
        <v>9901660.5117982291</v>
      </c>
      <c r="C4240" s="59">
        <v>10866906.019878348</v>
      </c>
      <c r="D4240" s="59">
        <v>3016773.4501351756</v>
      </c>
      <c r="E4240" s="77">
        <f t="shared" si="76"/>
        <v>23785339.981811751</v>
      </c>
    </row>
    <row r="4241" spans="1:5" x14ac:dyDescent="0.3">
      <c r="A4241" s="78">
        <v>4234</v>
      </c>
      <c r="B4241" s="58">
        <v>5625215.7113875784</v>
      </c>
      <c r="C4241" s="59">
        <v>16104265.617005369</v>
      </c>
      <c r="D4241" s="59">
        <v>4534995.4017206198</v>
      </c>
      <c r="E4241" s="77">
        <f t="shared" si="76"/>
        <v>26264476.730113566</v>
      </c>
    </row>
    <row r="4242" spans="1:5" x14ac:dyDescent="0.3">
      <c r="A4242" s="78">
        <v>4235</v>
      </c>
      <c r="B4242" s="58">
        <v>2923365.0323193562</v>
      </c>
      <c r="C4242" s="59">
        <v>2225500.9250912624</v>
      </c>
      <c r="D4242" s="59">
        <v>0</v>
      </c>
      <c r="E4242" s="77">
        <f t="shared" si="76"/>
        <v>5148865.9574106187</v>
      </c>
    </row>
    <row r="4243" spans="1:5" x14ac:dyDescent="0.3">
      <c r="A4243" s="78">
        <v>4236</v>
      </c>
      <c r="B4243" s="58">
        <v>3929555.0720555414</v>
      </c>
      <c r="C4243" s="59">
        <v>14039548.461040786</v>
      </c>
      <c r="D4243" s="59">
        <v>0</v>
      </c>
      <c r="E4243" s="77">
        <f t="shared" si="76"/>
        <v>17969103.533096328</v>
      </c>
    </row>
    <row r="4244" spans="1:5" x14ac:dyDescent="0.3">
      <c r="A4244" s="78">
        <v>4237</v>
      </c>
      <c r="B4244" s="58">
        <v>2989183.8583241617</v>
      </c>
      <c r="C4244" s="59">
        <v>5565826.4064322812</v>
      </c>
      <c r="D4244" s="59">
        <v>0</v>
      </c>
      <c r="E4244" s="77">
        <f t="shared" si="76"/>
        <v>8555010.264756443</v>
      </c>
    </row>
    <row r="4245" spans="1:5" x14ac:dyDescent="0.3">
      <c r="A4245" s="78">
        <v>4238</v>
      </c>
      <c r="B4245" s="58">
        <v>11654365.195066938</v>
      </c>
      <c r="C4245" s="59">
        <v>1728973.3168480748</v>
      </c>
      <c r="D4245" s="59">
        <v>0</v>
      </c>
      <c r="E4245" s="77">
        <f t="shared" si="76"/>
        <v>13383338.511915013</v>
      </c>
    </row>
    <row r="4246" spans="1:5" x14ac:dyDescent="0.3">
      <c r="A4246" s="78">
        <v>4239</v>
      </c>
      <c r="B4246" s="58">
        <v>15500158.562884241</v>
      </c>
      <c r="C4246" s="59">
        <v>2135979.608023555</v>
      </c>
      <c r="D4246" s="59">
        <v>1863814.9325092416</v>
      </c>
      <c r="E4246" s="77">
        <f t="shared" si="76"/>
        <v>19499953.103417039</v>
      </c>
    </row>
    <row r="4247" spans="1:5" x14ac:dyDescent="0.3">
      <c r="A4247" s="78">
        <v>4240</v>
      </c>
      <c r="B4247" s="58">
        <v>1719532.0772644314</v>
      </c>
      <c r="C4247" s="59">
        <v>6610979.6866902811</v>
      </c>
      <c r="D4247" s="59">
        <v>175319.83680349076</v>
      </c>
      <c r="E4247" s="77">
        <f t="shared" si="76"/>
        <v>8505831.6007582024</v>
      </c>
    </row>
    <row r="4248" spans="1:5" x14ac:dyDescent="0.3">
      <c r="A4248" s="78">
        <v>4241</v>
      </c>
      <c r="B4248" s="58">
        <v>4068848.4619834987</v>
      </c>
      <c r="C4248" s="59">
        <v>5587338.1723280363</v>
      </c>
      <c r="D4248" s="59">
        <v>1501529.8882066626</v>
      </c>
      <c r="E4248" s="77">
        <f t="shared" si="76"/>
        <v>11157716.522518197</v>
      </c>
    </row>
    <row r="4249" spans="1:5" x14ac:dyDescent="0.3">
      <c r="A4249" s="78">
        <v>4242</v>
      </c>
      <c r="B4249" s="58">
        <v>8838320.3827839084</v>
      </c>
      <c r="C4249" s="59">
        <v>8461263.8806609549</v>
      </c>
      <c r="D4249" s="59">
        <v>5793920.0792726167</v>
      </c>
      <c r="E4249" s="77">
        <f t="shared" si="76"/>
        <v>23093504.34271748</v>
      </c>
    </row>
    <row r="4250" spans="1:5" x14ac:dyDescent="0.3">
      <c r="A4250" s="78">
        <v>4243</v>
      </c>
      <c r="B4250" s="58">
        <v>14518251.164751075</v>
      </c>
      <c r="C4250" s="59">
        <v>3968568.2909768731</v>
      </c>
      <c r="D4250" s="59">
        <v>2205738.5927077094</v>
      </c>
      <c r="E4250" s="77">
        <f t="shared" si="76"/>
        <v>20692558.048435658</v>
      </c>
    </row>
    <row r="4251" spans="1:5" x14ac:dyDescent="0.3">
      <c r="A4251" s="78">
        <v>4244</v>
      </c>
      <c r="B4251" s="58">
        <v>9472013.4389516618</v>
      </c>
      <c r="C4251" s="59">
        <v>4717248.5938745709</v>
      </c>
      <c r="D4251" s="59">
        <v>1300177.5327256822</v>
      </c>
      <c r="E4251" s="77">
        <f t="shared" si="76"/>
        <v>15489439.565551916</v>
      </c>
    </row>
    <row r="4252" spans="1:5" x14ac:dyDescent="0.3">
      <c r="A4252" s="78">
        <v>4245</v>
      </c>
      <c r="B4252" s="58">
        <v>7155193.9682553047</v>
      </c>
      <c r="C4252" s="59">
        <v>3846310.1943819067</v>
      </c>
      <c r="D4252" s="59">
        <v>104558.97381025444</v>
      </c>
      <c r="E4252" s="77">
        <f t="shared" si="76"/>
        <v>11106063.136447465</v>
      </c>
    </row>
    <row r="4253" spans="1:5" x14ac:dyDescent="0.3">
      <c r="A4253" s="78">
        <v>4246</v>
      </c>
      <c r="B4253" s="58">
        <v>8689867.8090337571</v>
      </c>
      <c r="C4253" s="59">
        <v>16279548.957901074</v>
      </c>
      <c r="D4253" s="59">
        <v>1238108.6657977425</v>
      </c>
      <c r="E4253" s="77">
        <f t="shared" si="76"/>
        <v>26207525.432732575</v>
      </c>
    </row>
    <row r="4254" spans="1:5" x14ac:dyDescent="0.3">
      <c r="A4254" s="78">
        <v>4247</v>
      </c>
      <c r="B4254" s="58">
        <v>5856870.2449132344</v>
      </c>
      <c r="C4254" s="59">
        <v>23111408.221813563</v>
      </c>
      <c r="D4254" s="59">
        <v>2271324.6213999824</v>
      </c>
      <c r="E4254" s="77">
        <f t="shared" si="76"/>
        <v>31239603.088126782</v>
      </c>
    </row>
    <row r="4255" spans="1:5" x14ac:dyDescent="0.3">
      <c r="A4255" s="78">
        <v>4248</v>
      </c>
      <c r="B4255" s="58">
        <v>915225.96763112594</v>
      </c>
      <c r="C4255" s="59">
        <v>11245082.86679247</v>
      </c>
      <c r="D4255" s="59">
        <v>50077.84039562213</v>
      </c>
      <c r="E4255" s="77">
        <f t="shared" si="76"/>
        <v>12210386.674819218</v>
      </c>
    </row>
    <row r="4256" spans="1:5" x14ac:dyDescent="0.3">
      <c r="A4256" s="78">
        <v>4249</v>
      </c>
      <c r="B4256" s="58">
        <v>27294968.267889388</v>
      </c>
      <c r="C4256" s="59">
        <v>5728273.5459943376</v>
      </c>
      <c r="D4256" s="59">
        <v>18527442.991877943</v>
      </c>
      <c r="E4256" s="77">
        <f t="shared" si="76"/>
        <v>51550684.805761665</v>
      </c>
    </row>
    <row r="4257" spans="1:5" x14ac:dyDescent="0.3">
      <c r="A4257" s="78">
        <v>4250</v>
      </c>
      <c r="B4257" s="58">
        <v>4716054.1450970871</v>
      </c>
      <c r="C4257" s="59">
        <v>3484858.076456686</v>
      </c>
      <c r="D4257" s="59">
        <v>2951811.7206165739</v>
      </c>
      <c r="E4257" s="77">
        <f t="shared" si="76"/>
        <v>11152723.942170346</v>
      </c>
    </row>
    <row r="4258" spans="1:5" x14ac:dyDescent="0.3">
      <c r="A4258" s="78">
        <v>4251</v>
      </c>
      <c r="B4258" s="58">
        <v>6292993.1221601795</v>
      </c>
      <c r="C4258" s="59">
        <v>0</v>
      </c>
      <c r="D4258" s="59">
        <v>190274.53361735735</v>
      </c>
      <c r="E4258" s="77">
        <f t="shared" si="76"/>
        <v>6483267.6557775373</v>
      </c>
    </row>
    <row r="4259" spans="1:5" x14ac:dyDescent="0.3">
      <c r="A4259" s="78">
        <v>4252</v>
      </c>
      <c r="B4259" s="58">
        <v>11990699.453098152</v>
      </c>
      <c r="C4259" s="59">
        <v>0</v>
      </c>
      <c r="D4259" s="59">
        <v>213376.64695116112</v>
      </c>
      <c r="E4259" s="77">
        <f t="shared" si="76"/>
        <v>12204076.100049313</v>
      </c>
    </row>
    <row r="4260" spans="1:5" x14ac:dyDescent="0.3">
      <c r="A4260" s="78">
        <v>4253</v>
      </c>
      <c r="B4260" s="58">
        <v>6989511.2968308823</v>
      </c>
      <c r="C4260" s="59">
        <v>580011.88745963539</v>
      </c>
      <c r="D4260" s="59">
        <v>2788481.287101462</v>
      </c>
      <c r="E4260" s="77">
        <f t="shared" si="76"/>
        <v>10358004.47139198</v>
      </c>
    </row>
    <row r="4261" spans="1:5" x14ac:dyDescent="0.3">
      <c r="A4261" s="78">
        <v>4254</v>
      </c>
      <c r="B4261" s="58">
        <v>16178956.754750367</v>
      </c>
      <c r="C4261" s="59">
        <v>6009377.8771013059</v>
      </c>
      <c r="D4261" s="59">
        <v>1972938.0377612151</v>
      </c>
      <c r="E4261" s="77">
        <f t="shared" si="76"/>
        <v>24161272.669612888</v>
      </c>
    </row>
    <row r="4262" spans="1:5" x14ac:dyDescent="0.3">
      <c r="A4262" s="78">
        <v>4255</v>
      </c>
      <c r="B4262" s="58">
        <v>3064501.4700907776</v>
      </c>
      <c r="C4262" s="59">
        <v>9908299.586256573</v>
      </c>
      <c r="D4262" s="59">
        <v>3027845.2819050751</v>
      </c>
      <c r="E4262" s="77">
        <f t="shared" si="76"/>
        <v>16000646.338252427</v>
      </c>
    </row>
    <row r="4263" spans="1:5" x14ac:dyDescent="0.3">
      <c r="A4263" s="78">
        <v>4256</v>
      </c>
      <c r="B4263" s="58">
        <v>8154684.2382937521</v>
      </c>
      <c r="C4263" s="59">
        <v>6497752.4678674182</v>
      </c>
      <c r="D4263" s="59">
        <v>1560741.0142659871</v>
      </c>
      <c r="E4263" s="77">
        <f t="shared" si="76"/>
        <v>16213177.720427159</v>
      </c>
    </row>
    <row r="4264" spans="1:5" x14ac:dyDescent="0.3">
      <c r="A4264" s="78">
        <v>4257</v>
      </c>
      <c r="B4264" s="58">
        <v>3834324.2996852542</v>
      </c>
      <c r="C4264" s="59">
        <v>1473169.8277566144</v>
      </c>
      <c r="D4264" s="59">
        <v>0</v>
      </c>
      <c r="E4264" s="77">
        <f t="shared" si="76"/>
        <v>5307494.1274418682</v>
      </c>
    </row>
    <row r="4265" spans="1:5" x14ac:dyDescent="0.3">
      <c r="A4265" s="78">
        <v>4258</v>
      </c>
      <c r="B4265" s="58">
        <v>11548020.700701745</v>
      </c>
      <c r="C4265" s="59">
        <v>2221996.5504112961</v>
      </c>
      <c r="D4265" s="59">
        <v>2336224.4766973983</v>
      </c>
      <c r="E4265" s="77">
        <f t="shared" si="76"/>
        <v>16106241.727810441</v>
      </c>
    </row>
    <row r="4266" spans="1:5" x14ac:dyDescent="0.3">
      <c r="A4266" s="78">
        <v>4259</v>
      </c>
      <c r="B4266" s="58">
        <v>11622659.692821879</v>
      </c>
      <c r="C4266" s="59">
        <v>4599759.543311039</v>
      </c>
      <c r="D4266" s="59">
        <v>4900645.0279635442</v>
      </c>
      <c r="E4266" s="77">
        <f t="shared" si="76"/>
        <v>21123064.264096461</v>
      </c>
    </row>
    <row r="4267" spans="1:5" x14ac:dyDescent="0.3">
      <c r="A4267" s="78">
        <v>4260</v>
      </c>
      <c r="B4267" s="58">
        <v>6515226.7800223455</v>
      </c>
      <c r="C4267" s="59">
        <v>12005205.387213347</v>
      </c>
      <c r="D4267" s="59">
        <v>3340922.7084859</v>
      </c>
      <c r="E4267" s="77">
        <f t="shared" si="76"/>
        <v>21861354.875721596</v>
      </c>
    </row>
    <row r="4268" spans="1:5" x14ac:dyDescent="0.3">
      <c r="A4268" s="78">
        <v>4261</v>
      </c>
      <c r="B4268" s="58">
        <v>28885904.915798705</v>
      </c>
      <c r="C4268" s="59">
        <v>4447509.9584488655</v>
      </c>
      <c r="D4268" s="59">
        <v>310606.37480622553</v>
      </c>
      <c r="E4268" s="77">
        <f t="shared" si="76"/>
        <v>33644021.249053799</v>
      </c>
    </row>
    <row r="4269" spans="1:5" x14ac:dyDescent="0.3">
      <c r="A4269" s="78">
        <v>4262</v>
      </c>
      <c r="B4269" s="58">
        <v>5900445.0505284891</v>
      </c>
      <c r="C4269" s="59">
        <v>1326912.5421677912</v>
      </c>
      <c r="D4269" s="59">
        <v>1492584.3159132379</v>
      </c>
      <c r="E4269" s="77">
        <f t="shared" si="76"/>
        <v>8719941.9086095188</v>
      </c>
    </row>
    <row r="4270" spans="1:5" x14ac:dyDescent="0.3">
      <c r="A4270" s="78">
        <v>4263</v>
      </c>
      <c r="B4270" s="58">
        <v>4665745.0677482458</v>
      </c>
      <c r="C4270" s="59">
        <v>18237285.333075304</v>
      </c>
      <c r="D4270" s="59">
        <v>0</v>
      </c>
      <c r="E4270" s="77">
        <f t="shared" si="76"/>
        <v>22903030.400823548</v>
      </c>
    </row>
    <row r="4271" spans="1:5" x14ac:dyDescent="0.3">
      <c r="A4271" s="78">
        <v>4264</v>
      </c>
      <c r="B4271" s="58">
        <v>26332777.23369047</v>
      </c>
      <c r="C4271" s="59">
        <v>0</v>
      </c>
      <c r="D4271" s="59">
        <v>234065.96542624035</v>
      </c>
      <c r="E4271" s="77">
        <f t="shared" si="76"/>
        <v>26566843.199116711</v>
      </c>
    </row>
    <row r="4272" spans="1:5" x14ac:dyDescent="0.3">
      <c r="A4272" s="78">
        <v>4265</v>
      </c>
      <c r="B4272" s="58">
        <v>8455490.4983439669</v>
      </c>
      <c r="C4272" s="59">
        <v>18195547.563936301</v>
      </c>
      <c r="D4272" s="59">
        <v>1382298.0678480794</v>
      </c>
      <c r="E4272" s="77">
        <f t="shared" si="76"/>
        <v>28033336.130128346</v>
      </c>
    </row>
    <row r="4273" spans="1:5" x14ac:dyDescent="0.3">
      <c r="A4273" s="78">
        <v>4266</v>
      </c>
      <c r="B4273" s="58">
        <v>1956162.8871116806</v>
      </c>
      <c r="C4273" s="59">
        <v>24733284.600492235</v>
      </c>
      <c r="D4273" s="59">
        <v>443677.29674811329</v>
      </c>
      <c r="E4273" s="77">
        <f t="shared" si="76"/>
        <v>27133124.784352031</v>
      </c>
    </row>
    <row r="4274" spans="1:5" x14ac:dyDescent="0.3">
      <c r="A4274" s="78">
        <v>4267</v>
      </c>
      <c r="B4274" s="58">
        <v>5305840.9783297144</v>
      </c>
      <c r="C4274" s="59">
        <v>2889548.996504629</v>
      </c>
      <c r="D4274" s="59">
        <v>594507.14641303953</v>
      </c>
      <c r="E4274" s="77">
        <f t="shared" si="76"/>
        <v>8789897.1212473828</v>
      </c>
    </row>
    <row r="4275" spans="1:5" x14ac:dyDescent="0.3">
      <c r="A4275" s="78">
        <v>4268</v>
      </c>
      <c r="B4275" s="58">
        <v>3452751.0228470014</v>
      </c>
      <c r="C4275" s="59">
        <v>13528944.679630212</v>
      </c>
      <c r="D4275" s="59">
        <v>744041.2768929241</v>
      </c>
      <c r="E4275" s="77">
        <f t="shared" si="76"/>
        <v>17725736.979370136</v>
      </c>
    </row>
    <row r="4276" spans="1:5" x14ac:dyDescent="0.3">
      <c r="A4276" s="78">
        <v>4269</v>
      </c>
      <c r="B4276" s="58">
        <v>381636.50347367005</v>
      </c>
      <c r="C4276" s="59">
        <v>6554589.220830611</v>
      </c>
      <c r="D4276" s="59">
        <v>7689140.4187983396</v>
      </c>
      <c r="E4276" s="77">
        <f t="shared" si="76"/>
        <v>14625366.14310262</v>
      </c>
    </row>
    <row r="4277" spans="1:5" x14ac:dyDescent="0.3">
      <c r="A4277" s="78">
        <v>4270</v>
      </c>
      <c r="B4277" s="58">
        <v>4294918.1027765833</v>
      </c>
      <c r="C4277" s="59">
        <v>3039724.2931170082</v>
      </c>
      <c r="D4277" s="59">
        <v>276914.31064363779</v>
      </c>
      <c r="E4277" s="77">
        <f t="shared" si="76"/>
        <v>7611556.706537229</v>
      </c>
    </row>
    <row r="4278" spans="1:5" x14ac:dyDescent="0.3">
      <c r="A4278" s="78">
        <v>4271</v>
      </c>
      <c r="B4278" s="58">
        <v>8635567.5860043038</v>
      </c>
      <c r="C4278" s="59">
        <v>5550467.8357772185</v>
      </c>
      <c r="D4278" s="59">
        <v>753231.57361257635</v>
      </c>
      <c r="E4278" s="77">
        <f t="shared" si="76"/>
        <v>14939266.995394098</v>
      </c>
    </row>
    <row r="4279" spans="1:5" x14ac:dyDescent="0.3">
      <c r="A4279" s="78">
        <v>4272</v>
      </c>
      <c r="B4279" s="58">
        <v>14404312.9374619</v>
      </c>
      <c r="C4279" s="59">
        <v>28627979.121769942</v>
      </c>
      <c r="D4279" s="59">
        <v>1142811.9962723092</v>
      </c>
      <c r="E4279" s="77">
        <f t="shared" si="76"/>
        <v>44175104.055504151</v>
      </c>
    </row>
    <row r="4280" spans="1:5" x14ac:dyDescent="0.3">
      <c r="A4280" s="78">
        <v>4273</v>
      </c>
      <c r="B4280" s="58">
        <v>7558231.9708831366</v>
      </c>
      <c r="C4280" s="59">
        <v>31023216.933941916</v>
      </c>
      <c r="D4280" s="59">
        <v>9489999.8826837558</v>
      </c>
      <c r="E4280" s="77">
        <f t="shared" si="76"/>
        <v>48071448.787508808</v>
      </c>
    </row>
    <row r="4281" spans="1:5" x14ac:dyDescent="0.3">
      <c r="A4281" s="78">
        <v>4274</v>
      </c>
      <c r="B4281" s="58">
        <v>1124852.5889340597</v>
      </c>
      <c r="C4281" s="59">
        <v>1180901.7579587712</v>
      </c>
      <c r="D4281" s="59">
        <v>0</v>
      </c>
      <c r="E4281" s="77">
        <f t="shared" si="76"/>
        <v>2305754.3468928309</v>
      </c>
    </row>
    <row r="4282" spans="1:5" x14ac:dyDescent="0.3">
      <c r="A4282" s="78">
        <v>4275</v>
      </c>
      <c r="B4282" s="58">
        <v>3637399.5076433714</v>
      </c>
      <c r="C4282" s="59">
        <v>8954711.2753880359</v>
      </c>
      <c r="D4282" s="59">
        <v>917270.17628571577</v>
      </c>
      <c r="E4282" s="77">
        <f t="shared" si="76"/>
        <v>13509380.959317124</v>
      </c>
    </row>
    <row r="4283" spans="1:5" x14ac:dyDescent="0.3">
      <c r="A4283" s="78">
        <v>4276</v>
      </c>
      <c r="B4283" s="58">
        <v>11963991.984948123</v>
      </c>
      <c r="C4283" s="59">
        <v>4266005.5003076633</v>
      </c>
      <c r="D4283" s="59">
        <v>7173227.5085731447</v>
      </c>
      <c r="E4283" s="77">
        <f t="shared" si="76"/>
        <v>23403224.99382893</v>
      </c>
    </row>
    <row r="4284" spans="1:5" x14ac:dyDescent="0.3">
      <c r="A4284" s="78">
        <v>4277</v>
      </c>
      <c r="B4284" s="58">
        <v>3111528.3211034909</v>
      </c>
      <c r="C4284" s="59">
        <v>0</v>
      </c>
      <c r="D4284" s="59">
        <v>854784.87407967355</v>
      </c>
      <c r="E4284" s="77">
        <f t="shared" si="76"/>
        <v>3966313.1951831644</v>
      </c>
    </row>
    <row r="4285" spans="1:5" x14ac:dyDescent="0.3">
      <c r="A4285" s="78">
        <v>4278</v>
      </c>
      <c r="B4285" s="58">
        <v>9134754.4946853463</v>
      </c>
      <c r="C4285" s="59">
        <v>13452545.559372535</v>
      </c>
      <c r="D4285" s="59">
        <v>328924.90431345336</v>
      </c>
      <c r="E4285" s="77">
        <f t="shared" si="76"/>
        <v>22916224.958371334</v>
      </c>
    </row>
    <row r="4286" spans="1:5" x14ac:dyDescent="0.3">
      <c r="A4286" s="78">
        <v>4279</v>
      </c>
      <c r="B4286" s="58">
        <v>7175029.0733322809</v>
      </c>
      <c r="C4286" s="59">
        <v>2216229.7754577906</v>
      </c>
      <c r="D4286" s="59">
        <v>4749963.884427052</v>
      </c>
      <c r="E4286" s="77">
        <f t="shared" si="76"/>
        <v>14141222.733217124</v>
      </c>
    </row>
    <row r="4287" spans="1:5" x14ac:dyDescent="0.3">
      <c r="A4287" s="78">
        <v>4280</v>
      </c>
      <c r="B4287" s="58">
        <v>8526999.6131334435</v>
      </c>
      <c r="C4287" s="59">
        <v>4979850.8491245918</v>
      </c>
      <c r="D4287" s="59">
        <v>1253606.0369627378</v>
      </c>
      <c r="E4287" s="77">
        <f t="shared" si="76"/>
        <v>14760456.499220774</v>
      </c>
    </row>
    <row r="4288" spans="1:5" x14ac:dyDescent="0.3">
      <c r="A4288" s="78">
        <v>4281</v>
      </c>
      <c r="B4288" s="58">
        <v>11376199.790924737</v>
      </c>
      <c r="C4288" s="59">
        <v>20366289.602192353</v>
      </c>
      <c r="D4288" s="59">
        <v>331551.56451099762</v>
      </c>
      <c r="E4288" s="77">
        <f t="shared" si="76"/>
        <v>32074040.95762809</v>
      </c>
    </row>
    <row r="4289" spans="1:5" x14ac:dyDescent="0.3">
      <c r="A4289" s="78">
        <v>4282</v>
      </c>
      <c r="B4289" s="58">
        <v>12516996.218854968</v>
      </c>
      <c r="C4289" s="59">
        <v>4808399.9076212868</v>
      </c>
      <c r="D4289" s="59">
        <v>0</v>
      </c>
      <c r="E4289" s="77">
        <f t="shared" si="76"/>
        <v>17325396.126476254</v>
      </c>
    </row>
    <row r="4290" spans="1:5" x14ac:dyDescent="0.3">
      <c r="A4290" s="78">
        <v>4283</v>
      </c>
      <c r="B4290" s="58">
        <v>10261118.481940653</v>
      </c>
      <c r="C4290" s="59">
        <v>52593378.764127582</v>
      </c>
      <c r="D4290" s="59">
        <v>1599839.4762851074</v>
      </c>
      <c r="E4290" s="77">
        <f t="shared" si="76"/>
        <v>64454336.722353347</v>
      </c>
    </row>
    <row r="4291" spans="1:5" x14ac:dyDescent="0.3">
      <c r="A4291" s="78">
        <v>4284</v>
      </c>
      <c r="B4291" s="58">
        <v>6746267.107428357</v>
      </c>
      <c r="C4291" s="59">
        <v>0</v>
      </c>
      <c r="D4291" s="59">
        <v>1165053.8106276612</v>
      </c>
      <c r="E4291" s="77">
        <f t="shared" si="76"/>
        <v>7911320.9180560187</v>
      </c>
    </row>
    <row r="4292" spans="1:5" x14ac:dyDescent="0.3">
      <c r="A4292" s="78">
        <v>4285</v>
      </c>
      <c r="B4292" s="58">
        <v>604446.82249301276</v>
      </c>
      <c r="C4292" s="59">
        <v>13680883.668446459</v>
      </c>
      <c r="D4292" s="59">
        <v>386114.78715283651</v>
      </c>
      <c r="E4292" s="77">
        <f t="shared" si="76"/>
        <v>14671445.278092308</v>
      </c>
    </row>
    <row r="4293" spans="1:5" x14ac:dyDescent="0.3">
      <c r="A4293" s="78">
        <v>4286</v>
      </c>
      <c r="B4293" s="58">
        <v>13245191.263116527</v>
      </c>
      <c r="C4293" s="59">
        <v>7112879.9460282978</v>
      </c>
      <c r="D4293" s="59">
        <v>0</v>
      </c>
      <c r="E4293" s="77">
        <f t="shared" si="76"/>
        <v>20358071.209144823</v>
      </c>
    </row>
    <row r="4294" spans="1:5" x14ac:dyDescent="0.3">
      <c r="A4294" s="78">
        <v>4287</v>
      </c>
      <c r="B4294" s="58">
        <v>6258715.5571070621</v>
      </c>
      <c r="C4294" s="59">
        <v>13958513.518370379</v>
      </c>
      <c r="D4294" s="59">
        <v>54195.904604866984</v>
      </c>
      <c r="E4294" s="77">
        <f t="shared" si="76"/>
        <v>20271424.980082307</v>
      </c>
    </row>
    <row r="4295" spans="1:5" x14ac:dyDescent="0.3">
      <c r="A4295" s="78">
        <v>4288</v>
      </c>
      <c r="B4295" s="58">
        <v>1655965.6518766184</v>
      </c>
      <c r="C4295" s="59">
        <v>3334377.8729009866</v>
      </c>
      <c r="D4295" s="59">
        <v>0</v>
      </c>
      <c r="E4295" s="77">
        <f t="shared" si="76"/>
        <v>4990343.5247776052</v>
      </c>
    </row>
    <row r="4296" spans="1:5" x14ac:dyDescent="0.3">
      <c r="A4296" s="78">
        <v>4289</v>
      </c>
      <c r="B4296" s="58">
        <v>7617934.7413369743</v>
      </c>
      <c r="C4296" s="59">
        <v>3610122.3637405196</v>
      </c>
      <c r="D4296" s="59">
        <v>174133.34437241626</v>
      </c>
      <c r="E4296" s="77">
        <f t="shared" si="76"/>
        <v>11402190.44944991</v>
      </c>
    </row>
    <row r="4297" spans="1:5" x14ac:dyDescent="0.3">
      <c r="A4297" s="78">
        <v>4290</v>
      </c>
      <c r="B4297" s="58">
        <v>13713505.816745806</v>
      </c>
      <c r="C4297" s="59">
        <v>3000754.4405234093</v>
      </c>
      <c r="D4297" s="59">
        <v>1920940.3895673901</v>
      </c>
      <c r="E4297" s="77">
        <f t="shared" ref="E4297:E4360" si="77">SUM(B4297:D4297)</f>
        <v>18635200.646836605</v>
      </c>
    </row>
    <row r="4298" spans="1:5" x14ac:dyDescent="0.3">
      <c r="A4298" s="78">
        <v>4291</v>
      </c>
      <c r="B4298" s="58">
        <v>20683676.018630896</v>
      </c>
      <c r="C4298" s="59">
        <v>16130809.911153605</v>
      </c>
      <c r="D4298" s="59">
        <v>27989776.184866171</v>
      </c>
      <c r="E4298" s="77">
        <f t="shared" si="77"/>
        <v>64804262.114650667</v>
      </c>
    </row>
    <row r="4299" spans="1:5" x14ac:dyDescent="0.3">
      <c r="A4299" s="78">
        <v>4292</v>
      </c>
      <c r="B4299" s="58">
        <v>6639329.5256318422</v>
      </c>
      <c r="C4299" s="59">
        <v>23944270.046744246</v>
      </c>
      <c r="D4299" s="59">
        <v>0</v>
      </c>
      <c r="E4299" s="77">
        <f t="shared" si="77"/>
        <v>30583599.572376087</v>
      </c>
    </row>
    <row r="4300" spans="1:5" x14ac:dyDescent="0.3">
      <c r="A4300" s="78">
        <v>4293</v>
      </c>
      <c r="B4300" s="58">
        <v>4145463.0346627589</v>
      </c>
      <c r="C4300" s="59">
        <v>0</v>
      </c>
      <c r="D4300" s="59">
        <v>0</v>
      </c>
      <c r="E4300" s="77">
        <f t="shared" si="77"/>
        <v>4145463.0346627589</v>
      </c>
    </row>
    <row r="4301" spans="1:5" x14ac:dyDescent="0.3">
      <c r="A4301" s="78">
        <v>4294</v>
      </c>
      <c r="B4301" s="58">
        <v>6049899.2691749129</v>
      </c>
      <c r="C4301" s="59">
        <v>24442213.291740239</v>
      </c>
      <c r="D4301" s="59">
        <v>0</v>
      </c>
      <c r="E4301" s="77">
        <f t="shared" si="77"/>
        <v>30492112.56091515</v>
      </c>
    </row>
    <row r="4302" spans="1:5" x14ac:dyDescent="0.3">
      <c r="A4302" s="78">
        <v>4295</v>
      </c>
      <c r="B4302" s="58">
        <v>1172091.0578981291</v>
      </c>
      <c r="C4302" s="59">
        <v>4626516.9001199724</v>
      </c>
      <c r="D4302" s="59">
        <v>672995.68827170308</v>
      </c>
      <c r="E4302" s="77">
        <f t="shared" si="77"/>
        <v>6471603.646289805</v>
      </c>
    </row>
    <row r="4303" spans="1:5" x14ac:dyDescent="0.3">
      <c r="A4303" s="78">
        <v>4296</v>
      </c>
      <c r="B4303" s="58">
        <v>6696313.6932761101</v>
      </c>
      <c r="C4303" s="59">
        <v>18658605.837338503</v>
      </c>
      <c r="D4303" s="59">
        <v>94836.650116136021</v>
      </c>
      <c r="E4303" s="77">
        <f t="shared" si="77"/>
        <v>25449756.180730749</v>
      </c>
    </row>
    <row r="4304" spans="1:5" x14ac:dyDescent="0.3">
      <c r="A4304" s="78">
        <v>4297</v>
      </c>
      <c r="B4304" s="58">
        <v>3217633.7208420639</v>
      </c>
      <c r="C4304" s="59">
        <v>27674851.226116762</v>
      </c>
      <c r="D4304" s="59">
        <v>0</v>
      </c>
      <c r="E4304" s="77">
        <f t="shared" si="77"/>
        <v>30892484.946958825</v>
      </c>
    </row>
    <row r="4305" spans="1:5" x14ac:dyDescent="0.3">
      <c r="A4305" s="78">
        <v>4298</v>
      </c>
      <c r="B4305" s="58">
        <v>11565107.674396243</v>
      </c>
      <c r="C4305" s="59">
        <v>2163873.0032309536</v>
      </c>
      <c r="D4305" s="59">
        <v>15965.08573985873</v>
      </c>
      <c r="E4305" s="77">
        <f t="shared" si="77"/>
        <v>13744945.763367055</v>
      </c>
    </row>
    <row r="4306" spans="1:5" x14ac:dyDescent="0.3">
      <c r="A4306" s="78">
        <v>4299</v>
      </c>
      <c r="B4306" s="58">
        <v>4712739.7271951064</v>
      </c>
      <c r="C4306" s="59">
        <v>56576723.640336461</v>
      </c>
      <c r="D4306" s="59">
        <v>0</v>
      </c>
      <c r="E4306" s="77">
        <f t="shared" si="77"/>
        <v>61289463.367531568</v>
      </c>
    </row>
    <row r="4307" spans="1:5" x14ac:dyDescent="0.3">
      <c r="A4307" s="78">
        <v>4300</v>
      </c>
      <c r="B4307" s="58">
        <v>12057237.405220049</v>
      </c>
      <c r="C4307" s="59">
        <v>17214467.554147393</v>
      </c>
      <c r="D4307" s="59">
        <v>2853008.0616354793</v>
      </c>
      <c r="E4307" s="77">
        <f t="shared" si="77"/>
        <v>32124713.021002918</v>
      </c>
    </row>
    <row r="4308" spans="1:5" x14ac:dyDescent="0.3">
      <c r="A4308" s="78">
        <v>4301</v>
      </c>
      <c r="B4308" s="58">
        <v>3932006.7398866159</v>
      </c>
      <c r="C4308" s="59">
        <v>22182809.586684175</v>
      </c>
      <c r="D4308" s="59">
        <v>3315729.4225345775</v>
      </c>
      <c r="E4308" s="77">
        <f t="shared" si="77"/>
        <v>29430545.749105368</v>
      </c>
    </row>
    <row r="4309" spans="1:5" x14ac:dyDescent="0.3">
      <c r="A4309" s="78">
        <v>4302</v>
      </c>
      <c r="B4309" s="58">
        <v>11835243.210048875</v>
      </c>
      <c r="C4309" s="59">
        <v>9824503.7527931798</v>
      </c>
      <c r="D4309" s="59">
        <v>1805691.0274440893</v>
      </c>
      <c r="E4309" s="77">
        <f t="shared" si="77"/>
        <v>23465437.990286145</v>
      </c>
    </row>
    <row r="4310" spans="1:5" x14ac:dyDescent="0.3">
      <c r="A4310" s="78">
        <v>4303</v>
      </c>
      <c r="B4310" s="58">
        <v>1895991.7665600004</v>
      </c>
      <c r="C4310" s="59">
        <v>0</v>
      </c>
      <c r="D4310" s="59">
        <v>0</v>
      </c>
      <c r="E4310" s="77">
        <f t="shared" si="77"/>
        <v>1895991.7665600004</v>
      </c>
    </row>
    <row r="4311" spans="1:5" x14ac:dyDescent="0.3">
      <c r="A4311" s="78">
        <v>4304</v>
      </c>
      <c r="B4311" s="58">
        <v>14261957.872330694</v>
      </c>
      <c r="C4311" s="59">
        <v>0</v>
      </c>
      <c r="D4311" s="59">
        <v>6449804.5762979118</v>
      </c>
      <c r="E4311" s="77">
        <f t="shared" si="77"/>
        <v>20711762.448628604</v>
      </c>
    </row>
    <row r="4312" spans="1:5" x14ac:dyDescent="0.3">
      <c r="A4312" s="78">
        <v>4305</v>
      </c>
      <c r="B4312" s="58">
        <v>7279859.3886318859</v>
      </c>
      <c r="C4312" s="59">
        <v>12043670.241895784</v>
      </c>
      <c r="D4312" s="59">
        <v>9868459.6402015779</v>
      </c>
      <c r="E4312" s="77">
        <f t="shared" si="77"/>
        <v>29191989.270729244</v>
      </c>
    </row>
    <row r="4313" spans="1:5" x14ac:dyDescent="0.3">
      <c r="A4313" s="78">
        <v>4306</v>
      </c>
      <c r="B4313" s="58">
        <v>8526237.6745458208</v>
      </c>
      <c r="C4313" s="59">
        <v>5024031.8909601346</v>
      </c>
      <c r="D4313" s="59">
        <v>126342.89066844688</v>
      </c>
      <c r="E4313" s="77">
        <f t="shared" si="77"/>
        <v>13676612.456174402</v>
      </c>
    </row>
    <row r="4314" spans="1:5" x14ac:dyDescent="0.3">
      <c r="A4314" s="78">
        <v>4307</v>
      </c>
      <c r="B4314" s="58">
        <v>8275811.1339313155</v>
      </c>
      <c r="C4314" s="59">
        <v>3725831.2513426691</v>
      </c>
      <c r="D4314" s="59">
        <v>3741431.9796083393</v>
      </c>
      <c r="E4314" s="77">
        <f t="shared" si="77"/>
        <v>15743074.364882324</v>
      </c>
    </row>
    <row r="4315" spans="1:5" x14ac:dyDescent="0.3">
      <c r="A4315" s="78">
        <v>4308</v>
      </c>
      <c r="B4315" s="58">
        <v>33314912.988023531</v>
      </c>
      <c r="C4315" s="59">
        <v>18538742.711707305</v>
      </c>
      <c r="D4315" s="59">
        <v>0</v>
      </c>
      <c r="E4315" s="77">
        <f t="shared" si="77"/>
        <v>51853655.699730836</v>
      </c>
    </row>
    <row r="4316" spans="1:5" x14ac:dyDescent="0.3">
      <c r="A4316" s="78">
        <v>4309</v>
      </c>
      <c r="B4316" s="58">
        <v>22307136.809390053</v>
      </c>
      <c r="C4316" s="59">
        <v>0</v>
      </c>
      <c r="D4316" s="59">
        <v>0</v>
      </c>
      <c r="E4316" s="77">
        <f t="shared" si="77"/>
        <v>22307136.809390053</v>
      </c>
    </row>
    <row r="4317" spans="1:5" x14ac:dyDescent="0.3">
      <c r="A4317" s="78">
        <v>4310</v>
      </c>
      <c r="B4317" s="58">
        <v>14919124.811626747</v>
      </c>
      <c r="C4317" s="59">
        <v>4903263.2065056302</v>
      </c>
      <c r="D4317" s="59">
        <v>352342.12762219232</v>
      </c>
      <c r="E4317" s="77">
        <f t="shared" si="77"/>
        <v>20174730.145754568</v>
      </c>
    </row>
    <row r="4318" spans="1:5" x14ac:dyDescent="0.3">
      <c r="A4318" s="78">
        <v>4311</v>
      </c>
      <c r="B4318" s="58">
        <v>8113102.770469659</v>
      </c>
      <c r="C4318" s="59">
        <v>12079109.25471477</v>
      </c>
      <c r="D4318" s="59">
        <v>4487713.3134577321</v>
      </c>
      <c r="E4318" s="77">
        <f t="shared" si="77"/>
        <v>24679925.338642161</v>
      </c>
    </row>
    <row r="4319" spans="1:5" x14ac:dyDescent="0.3">
      <c r="A4319" s="78">
        <v>4312</v>
      </c>
      <c r="B4319" s="58">
        <v>49338823.845589295</v>
      </c>
      <c r="C4319" s="59">
        <v>8035112.5781920077</v>
      </c>
      <c r="D4319" s="59">
        <v>637966.42304900091</v>
      </c>
      <c r="E4319" s="77">
        <f t="shared" si="77"/>
        <v>58011902.846830308</v>
      </c>
    </row>
    <row r="4320" spans="1:5" x14ac:dyDescent="0.3">
      <c r="A4320" s="78">
        <v>4313</v>
      </c>
      <c r="B4320" s="58">
        <v>20032664.235579353</v>
      </c>
      <c r="C4320" s="59">
        <v>6127924.8338672537</v>
      </c>
      <c r="D4320" s="59">
        <v>98333.723401681971</v>
      </c>
      <c r="E4320" s="77">
        <f t="shared" si="77"/>
        <v>26258922.792848289</v>
      </c>
    </row>
    <row r="4321" spans="1:5" x14ac:dyDescent="0.3">
      <c r="A4321" s="78">
        <v>4314</v>
      </c>
      <c r="B4321" s="58">
        <v>4883395.6160193169</v>
      </c>
      <c r="C4321" s="59">
        <v>3580801.6540567377</v>
      </c>
      <c r="D4321" s="59">
        <v>122172.35133357943</v>
      </c>
      <c r="E4321" s="77">
        <f t="shared" si="77"/>
        <v>8586369.6214096341</v>
      </c>
    </row>
    <row r="4322" spans="1:5" x14ac:dyDescent="0.3">
      <c r="A4322" s="78">
        <v>4315</v>
      </c>
      <c r="B4322" s="58">
        <v>13658652.348895231</v>
      </c>
      <c r="C4322" s="59">
        <v>0</v>
      </c>
      <c r="D4322" s="59">
        <v>4043122.5341160316</v>
      </c>
      <c r="E4322" s="77">
        <f t="shared" si="77"/>
        <v>17701774.883011263</v>
      </c>
    </row>
    <row r="4323" spans="1:5" x14ac:dyDescent="0.3">
      <c r="A4323" s="78">
        <v>4316</v>
      </c>
      <c r="B4323" s="58">
        <v>16417720.322095938</v>
      </c>
      <c r="C4323" s="59">
        <v>0</v>
      </c>
      <c r="D4323" s="59">
        <v>634524.20020362211</v>
      </c>
      <c r="E4323" s="77">
        <f t="shared" si="77"/>
        <v>17052244.522299562</v>
      </c>
    </row>
    <row r="4324" spans="1:5" x14ac:dyDescent="0.3">
      <c r="A4324" s="78">
        <v>4317</v>
      </c>
      <c r="B4324" s="58">
        <v>12892003.63407881</v>
      </c>
      <c r="C4324" s="59">
        <v>609142.82279910019</v>
      </c>
      <c r="D4324" s="59">
        <v>3678965.344761462</v>
      </c>
      <c r="E4324" s="77">
        <f t="shared" si="77"/>
        <v>17180111.801639371</v>
      </c>
    </row>
    <row r="4325" spans="1:5" x14ac:dyDescent="0.3">
      <c r="A4325" s="78">
        <v>4318</v>
      </c>
      <c r="B4325" s="58">
        <v>14626590.815522682</v>
      </c>
      <c r="C4325" s="59">
        <v>2295918.9266753062</v>
      </c>
      <c r="D4325" s="59">
        <v>1074082.6718207661</v>
      </c>
      <c r="E4325" s="77">
        <f t="shared" si="77"/>
        <v>17996592.414018754</v>
      </c>
    </row>
    <row r="4326" spans="1:5" x14ac:dyDescent="0.3">
      <c r="A4326" s="78">
        <v>4319</v>
      </c>
      <c r="B4326" s="58">
        <v>6826037.2050536405</v>
      </c>
      <c r="C4326" s="59">
        <v>5282756.5076767402</v>
      </c>
      <c r="D4326" s="59">
        <v>6324732.3831382245</v>
      </c>
      <c r="E4326" s="77">
        <f t="shared" si="77"/>
        <v>18433526.095868606</v>
      </c>
    </row>
    <row r="4327" spans="1:5" x14ac:dyDescent="0.3">
      <c r="A4327" s="78">
        <v>4320</v>
      </c>
      <c r="B4327" s="58">
        <v>2587444.1523357988</v>
      </c>
      <c r="C4327" s="59">
        <v>3574239.0126896841</v>
      </c>
      <c r="D4327" s="59">
        <v>0</v>
      </c>
      <c r="E4327" s="77">
        <f t="shared" si="77"/>
        <v>6161683.1650254829</v>
      </c>
    </row>
    <row r="4328" spans="1:5" x14ac:dyDescent="0.3">
      <c r="A4328" s="78">
        <v>4321</v>
      </c>
      <c r="B4328" s="58">
        <v>9207500.3751002923</v>
      </c>
      <c r="C4328" s="59">
        <v>6245265.6838242467</v>
      </c>
      <c r="D4328" s="59">
        <v>1679320.8566484863</v>
      </c>
      <c r="E4328" s="77">
        <f t="shared" si="77"/>
        <v>17132086.915573027</v>
      </c>
    </row>
    <row r="4329" spans="1:5" x14ac:dyDescent="0.3">
      <c r="A4329" s="78">
        <v>4322</v>
      </c>
      <c r="B4329" s="58">
        <v>18197061.472341042</v>
      </c>
      <c r="C4329" s="59">
        <v>6080057.9907572856</v>
      </c>
      <c r="D4329" s="59">
        <v>4103802.0492159338</v>
      </c>
      <c r="E4329" s="77">
        <f t="shared" si="77"/>
        <v>28380921.512314264</v>
      </c>
    </row>
    <row r="4330" spans="1:5" x14ac:dyDescent="0.3">
      <c r="A4330" s="78">
        <v>4323</v>
      </c>
      <c r="B4330" s="58">
        <v>12100037.083189555</v>
      </c>
      <c r="C4330" s="59">
        <v>12779077.314635737</v>
      </c>
      <c r="D4330" s="59">
        <v>4954965.9176292578</v>
      </c>
      <c r="E4330" s="77">
        <f t="shared" si="77"/>
        <v>29834080.31545455</v>
      </c>
    </row>
    <row r="4331" spans="1:5" x14ac:dyDescent="0.3">
      <c r="A4331" s="78">
        <v>4324</v>
      </c>
      <c r="B4331" s="58">
        <v>4444182.2130878251</v>
      </c>
      <c r="C4331" s="59">
        <v>2661330.3018779736</v>
      </c>
      <c r="D4331" s="59">
        <v>0</v>
      </c>
      <c r="E4331" s="77">
        <f t="shared" si="77"/>
        <v>7105512.5149657987</v>
      </c>
    </row>
    <row r="4332" spans="1:5" x14ac:dyDescent="0.3">
      <c r="A4332" s="78">
        <v>4325</v>
      </c>
      <c r="B4332" s="58">
        <v>3700457.5899616224</v>
      </c>
      <c r="C4332" s="59">
        <v>13620676.746060465</v>
      </c>
      <c r="D4332" s="59">
        <v>9972809.8797134534</v>
      </c>
      <c r="E4332" s="77">
        <f t="shared" si="77"/>
        <v>27293944.21573554</v>
      </c>
    </row>
    <row r="4333" spans="1:5" x14ac:dyDescent="0.3">
      <c r="A4333" s="78">
        <v>4326</v>
      </c>
      <c r="B4333" s="58">
        <v>11296928.486614441</v>
      </c>
      <c r="C4333" s="59">
        <v>20022295.13150626</v>
      </c>
      <c r="D4333" s="59">
        <v>2282416.947987631</v>
      </c>
      <c r="E4333" s="77">
        <f t="shared" si="77"/>
        <v>33601640.566108331</v>
      </c>
    </row>
    <row r="4334" spans="1:5" x14ac:dyDescent="0.3">
      <c r="A4334" s="78">
        <v>4327</v>
      </c>
      <c r="B4334" s="58">
        <v>5263417.746068133</v>
      </c>
      <c r="C4334" s="59">
        <v>0</v>
      </c>
      <c r="D4334" s="59">
        <v>2901590.3777687391</v>
      </c>
      <c r="E4334" s="77">
        <f t="shared" si="77"/>
        <v>8165008.1238368722</v>
      </c>
    </row>
    <row r="4335" spans="1:5" x14ac:dyDescent="0.3">
      <c r="A4335" s="78">
        <v>4328</v>
      </c>
      <c r="B4335" s="58">
        <v>4539601.0976574291</v>
      </c>
      <c r="C4335" s="59">
        <v>0</v>
      </c>
      <c r="D4335" s="59">
        <v>907644.32551887562</v>
      </c>
      <c r="E4335" s="77">
        <f t="shared" si="77"/>
        <v>5447245.4231763044</v>
      </c>
    </row>
    <row r="4336" spans="1:5" x14ac:dyDescent="0.3">
      <c r="A4336" s="78">
        <v>4329</v>
      </c>
      <c r="B4336" s="58">
        <v>149762.94359296697</v>
      </c>
      <c r="C4336" s="59">
        <v>8668624.8512511011</v>
      </c>
      <c r="D4336" s="59">
        <v>2374497.7128273137</v>
      </c>
      <c r="E4336" s="77">
        <f t="shared" si="77"/>
        <v>11192885.507671382</v>
      </c>
    </row>
    <row r="4337" spans="1:5" x14ac:dyDescent="0.3">
      <c r="A4337" s="78">
        <v>4330</v>
      </c>
      <c r="B4337" s="58">
        <v>3244514.3054738222</v>
      </c>
      <c r="C4337" s="59">
        <v>0</v>
      </c>
      <c r="D4337" s="59">
        <v>706100.41575941874</v>
      </c>
      <c r="E4337" s="77">
        <f t="shared" si="77"/>
        <v>3950614.7212332408</v>
      </c>
    </row>
    <row r="4338" spans="1:5" x14ac:dyDescent="0.3">
      <c r="A4338" s="78">
        <v>4331</v>
      </c>
      <c r="B4338" s="58">
        <v>34542801.199234322</v>
      </c>
      <c r="C4338" s="59">
        <v>17496438.669700168</v>
      </c>
      <c r="D4338" s="59">
        <v>2506469.2860575821</v>
      </c>
      <c r="E4338" s="77">
        <f t="shared" si="77"/>
        <v>54545709.154992074</v>
      </c>
    </row>
    <row r="4339" spans="1:5" x14ac:dyDescent="0.3">
      <c r="A4339" s="78">
        <v>4332</v>
      </c>
      <c r="B4339" s="58">
        <v>15741816.574426517</v>
      </c>
      <c r="C4339" s="59">
        <v>3589615.7920117998</v>
      </c>
      <c r="D4339" s="59">
        <v>15527955.907070581</v>
      </c>
      <c r="E4339" s="77">
        <f t="shared" si="77"/>
        <v>34859388.273508899</v>
      </c>
    </row>
    <row r="4340" spans="1:5" x14ac:dyDescent="0.3">
      <c r="A4340" s="78">
        <v>4333</v>
      </c>
      <c r="B4340" s="58">
        <v>8335614.4156212518</v>
      </c>
      <c r="C4340" s="59">
        <v>0</v>
      </c>
      <c r="D4340" s="59">
        <v>1072984.2360520717</v>
      </c>
      <c r="E4340" s="77">
        <f t="shared" si="77"/>
        <v>9408598.6516733244</v>
      </c>
    </row>
    <row r="4341" spans="1:5" x14ac:dyDescent="0.3">
      <c r="A4341" s="78">
        <v>4334</v>
      </c>
      <c r="B4341" s="58">
        <v>16702237.889148455</v>
      </c>
      <c r="C4341" s="59">
        <v>15929875.495703369</v>
      </c>
      <c r="D4341" s="59">
        <v>29646.217727739018</v>
      </c>
      <c r="E4341" s="77">
        <f t="shared" si="77"/>
        <v>32661759.602579564</v>
      </c>
    </row>
    <row r="4342" spans="1:5" x14ac:dyDescent="0.3">
      <c r="A4342" s="78">
        <v>4335</v>
      </c>
      <c r="B4342" s="58">
        <v>6470754.9338665195</v>
      </c>
      <c r="C4342" s="59">
        <v>11802352.207929913</v>
      </c>
      <c r="D4342" s="59">
        <v>214801.54841897465</v>
      </c>
      <c r="E4342" s="77">
        <f t="shared" si="77"/>
        <v>18487908.690215409</v>
      </c>
    </row>
    <row r="4343" spans="1:5" x14ac:dyDescent="0.3">
      <c r="A4343" s="78">
        <v>4336</v>
      </c>
      <c r="B4343" s="58">
        <v>13859603.969086658</v>
      </c>
      <c r="C4343" s="59">
        <v>5932239.441720387</v>
      </c>
      <c r="D4343" s="59">
        <v>2487032.6179716303</v>
      </c>
      <c r="E4343" s="77">
        <f t="shared" si="77"/>
        <v>22278876.028778672</v>
      </c>
    </row>
    <row r="4344" spans="1:5" x14ac:dyDescent="0.3">
      <c r="A4344" s="78">
        <v>4337</v>
      </c>
      <c r="B4344" s="58">
        <v>10220398.888976188</v>
      </c>
      <c r="C4344" s="59">
        <v>10999873.309359903</v>
      </c>
      <c r="D4344" s="59">
        <v>749180.84604493598</v>
      </c>
      <c r="E4344" s="77">
        <f t="shared" si="77"/>
        <v>21969453.044381026</v>
      </c>
    </row>
    <row r="4345" spans="1:5" x14ac:dyDescent="0.3">
      <c r="A4345" s="78">
        <v>4338</v>
      </c>
      <c r="B4345" s="58">
        <v>4724081.6854440318</v>
      </c>
      <c r="C4345" s="59">
        <v>1776582.3501550977</v>
      </c>
      <c r="D4345" s="59">
        <v>4259577.9738869276</v>
      </c>
      <c r="E4345" s="77">
        <f t="shared" si="77"/>
        <v>10760242.009486057</v>
      </c>
    </row>
    <row r="4346" spans="1:5" x14ac:dyDescent="0.3">
      <c r="A4346" s="78">
        <v>4339</v>
      </c>
      <c r="B4346" s="58">
        <v>8658182.7532696985</v>
      </c>
      <c r="C4346" s="59">
        <v>17994621.433918737</v>
      </c>
      <c r="D4346" s="59">
        <v>0</v>
      </c>
      <c r="E4346" s="77">
        <f t="shared" si="77"/>
        <v>26652804.187188435</v>
      </c>
    </row>
    <row r="4347" spans="1:5" x14ac:dyDescent="0.3">
      <c r="A4347" s="78">
        <v>4340</v>
      </c>
      <c r="B4347" s="58">
        <v>3118373.5221712771</v>
      </c>
      <c r="C4347" s="59">
        <v>7207946.3256078847</v>
      </c>
      <c r="D4347" s="59">
        <v>4008179.0781392744</v>
      </c>
      <c r="E4347" s="77">
        <f t="shared" si="77"/>
        <v>14334498.925918438</v>
      </c>
    </row>
    <row r="4348" spans="1:5" x14ac:dyDescent="0.3">
      <c r="A4348" s="78">
        <v>4341</v>
      </c>
      <c r="B4348" s="58">
        <v>5768706.2871776214</v>
      </c>
      <c r="C4348" s="59">
        <v>0</v>
      </c>
      <c r="D4348" s="59">
        <v>1263543.1574501814</v>
      </c>
      <c r="E4348" s="77">
        <f t="shared" si="77"/>
        <v>7032249.4446278028</v>
      </c>
    </row>
    <row r="4349" spans="1:5" x14ac:dyDescent="0.3">
      <c r="A4349" s="78">
        <v>4342</v>
      </c>
      <c r="B4349" s="58">
        <v>2064528.913808417</v>
      </c>
      <c r="C4349" s="59">
        <v>6408597.0843296349</v>
      </c>
      <c r="D4349" s="59">
        <v>3438617.4783352539</v>
      </c>
      <c r="E4349" s="77">
        <f t="shared" si="77"/>
        <v>11911743.476473305</v>
      </c>
    </row>
    <row r="4350" spans="1:5" x14ac:dyDescent="0.3">
      <c r="A4350" s="78">
        <v>4343</v>
      </c>
      <c r="B4350" s="58">
        <v>7491502.646988553</v>
      </c>
      <c r="C4350" s="59">
        <v>0</v>
      </c>
      <c r="D4350" s="59">
        <v>12170037.841753136</v>
      </c>
      <c r="E4350" s="77">
        <f t="shared" si="77"/>
        <v>19661540.488741688</v>
      </c>
    </row>
    <row r="4351" spans="1:5" x14ac:dyDescent="0.3">
      <c r="A4351" s="78">
        <v>4344</v>
      </c>
      <c r="B4351" s="58">
        <v>26647790.568746597</v>
      </c>
      <c r="C4351" s="59">
        <v>10251253.247536384</v>
      </c>
      <c r="D4351" s="59">
        <v>1713918.8710156335</v>
      </c>
      <c r="E4351" s="77">
        <f t="shared" si="77"/>
        <v>38612962.687298611</v>
      </c>
    </row>
    <row r="4352" spans="1:5" x14ac:dyDescent="0.3">
      <c r="A4352" s="78">
        <v>4345</v>
      </c>
      <c r="B4352" s="58">
        <v>1872444.3304069566</v>
      </c>
      <c r="C4352" s="59">
        <v>0</v>
      </c>
      <c r="D4352" s="59">
        <v>0</v>
      </c>
      <c r="E4352" s="77">
        <f t="shared" si="77"/>
        <v>1872444.3304069566</v>
      </c>
    </row>
    <row r="4353" spans="1:5" x14ac:dyDescent="0.3">
      <c r="A4353" s="78">
        <v>4346</v>
      </c>
      <c r="B4353" s="58">
        <v>9022557.5029164068</v>
      </c>
      <c r="C4353" s="59">
        <v>7094026.3511188626</v>
      </c>
      <c r="D4353" s="59">
        <v>4367027.8020222904</v>
      </c>
      <c r="E4353" s="77">
        <f t="shared" si="77"/>
        <v>20483611.656057559</v>
      </c>
    </row>
    <row r="4354" spans="1:5" x14ac:dyDescent="0.3">
      <c r="A4354" s="78">
        <v>4347</v>
      </c>
      <c r="B4354" s="58">
        <v>4964106.7668019012</v>
      </c>
      <c r="C4354" s="59">
        <v>2854943.9795208699</v>
      </c>
      <c r="D4354" s="59">
        <v>1632672.0477168658</v>
      </c>
      <c r="E4354" s="77">
        <f t="shared" si="77"/>
        <v>9451722.7940396369</v>
      </c>
    </row>
    <row r="4355" spans="1:5" x14ac:dyDescent="0.3">
      <c r="A4355" s="78">
        <v>4348</v>
      </c>
      <c r="B4355" s="58">
        <v>5031205.2346699992</v>
      </c>
      <c r="C4355" s="59">
        <v>1726758.0647887981</v>
      </c>
      <c r="D4355" s="59">
        <v>1790310.3894837389</v>
      </c>
      <c r="E4355" s="77">
        <f t="shared" si="77"/>
        <v>8548273.6889425367</v>
      </c>
    </row>
    <row r="4356" spans="1:5" x14ac:dyDescent="0.3">
      <c r="A4356" s="78">
        <v>4349</v>
      </c>
      <c r="B4356" s="58">
        <v>3978504.8549203537</v>
      </c>
      <c r="C4356" s="59">
        <v>4878273.9774241513</v>
      </c>
      <c r="D4356" s="59">
        <v>10674058.818638155</v>
      </c>
      <c r="E4356" s="77">
        <f t="shared" si="77"/>
        <v>19530837.650982663</v>
      </c>
    </row>
    <row r="4357" spans="1:5" x14ac:dyDescent="0.3">
      <c r="A4357" s="78">
        <v>4350</v>
      </c>
      <c r="B4357" s="58">
        <v>4759409.6501150168</v>
      </c>
      <c r="C4357" s="59">
        <v>2811038.5820494867</v>
      </c>
      <c r="D4357" s="59">
        <v>3874768.3861481412</v>
      </c>
      <c r="E4357" s="77">
        <f t="shared" si="77"/>
        <v>11445216.618312646</v>
      </c>
    </row>
    <row r="4358" spans="1:5" x14ac:dyDescent="0.3">
      <c r="A4358" s="78">
        <v>4351</v>
      </c>
      <c r="B4358" s="58">
        <v>8790883.0128122177</v>
      </c>
      <c r="C4358" s="59">
        <v>14939551.958242025</v>
      </c>
      <c r="D4358" s="59">
        <v>900393.42491065129</v>
      </c>
      <c r="E4358" s="77">
        <f t="shared" si="77"/>
        <v>24630828.395964891</v>
      </c>
    </row>
    <row r="4359" spans="1:5" x14ac:dyDescent="0.3">
      <c r="A4359" s="78">
        <v>4352</v>
      </c>
      <c r="B4359" s="58">
        <v>7490801.1464497717</v>
      </c>
      <c r="C4359" s="59">
        <v>13150009.342712235</v>
      </c>
      <c r="D4359" s="59">
        <v>2093686.2343396661</v>
      </c>
      <c r="E4359" s="77">
        <f t="shared" si="77"/>
        <v>22734496.723501671</v>
      </c>
    </row>
    <row r="4360" spans="1:5" x14ac:dyDescent="0.3">
      <c r="A4360" s="78">
        <v>4353</v>
      </c>
      <c r="B4360" s="58">
        <v>4748859.2093905127</v>
      </c>
      <c r="C4360" s="59">
        <v>5515284.1891026059</v>
      </c>
      <c r="D4360" s="59">
        <v>2294091.8576022284</v>
      </c>
      <c r="E4360" s="77">
        <f t="shared" si="77"/>
        <v>12558235.256095346</v>
      </c>
    </row>
    <row r="4361" spans="1:5" x14ac:dyDescent="0.3">
      <c r="A4361" s="78">
        <v>4354</v>
      </c>
      <c r="B4361" s="58">
        <v>1901236.8651509918</v>
      </c>
      <c r="C4361" s="59">
        <v>3730153.2994497847</v>
      </c>
      <c r="D4361" s="59">
        <v>7657218.8155403435</v>
      </c>
      <c r="E4361" s="77">
        <f t="shared" ref="E4361:E4424" si="78">SUM(B4361:D4361)</f>
        <v>13288608.98014112</v>
      </c>
    </row>
    <row r="4362" spans="1:5" x14ac:dyDescent="0.3">
      <c r="A4362" s="78">
        <v>4355</v>
      </c>
      <c r="B4362" s="58">
        <v>2750659.2011946891</v>
      </c>
      <c r="C4362" s="59">
        <v>5426016.5078653414</v>
      </c>
      <c r="D4362" s="59">
        <v>110949.42485021084</v>
      </c>
      <c r="E4362" s="77">
        <f t="shared" si="78"/>
        <v>8287625.1339102406</v>
      </c>
    </row>
    <row r="4363" spans="1:5" x14ac:dyDescent="0.3">
      <c r="A4363" s="78">
        <v>4356</v>
      </c>
      <c r="B4363" s="58">
        <v>2184678.6207394991</v>
      </c>
      <c r="C4363" s="59">
        <v>0</v>
      </c>
      <c r="D4363" s="59">
        <v>7476990.2893212382</v>
      </c>
      <c r="E4363" s="77">
        <f t="shared" si="78"/>
        <v>9661668.9100607373</v>
      </c>
    </row>
    <row r="4364" spans="1:5" x14ac:dyDescent="0.3">
      <c r="A4364" s="78">
        <v>4357</v>
      </c>
      <c r="B4364" s="58">
        <v>1282802.392092539</v>
      </c>
      <c r="C4364" s="59">
        <v>6096528.0880037919</v>
      </c>
      <c r="D4364" s="59">
        <v>1720998.5159056503</v>
      </c>
      <c r="E4364" s="77">
        <f t="shared" si="78"/>
        <v>9100328.9960019812</v>
      </c>
    </row>
    <row r="4365" spans="1:5" x14ac:dyDescent="0.3">
      <c r="A4365" s="78">
        <v>4358</v>
      </c>
      <c r="B4365" s="58">
        <v>4998381.0874462845</v>
      </c>
      <c r="C4365" s="59">
        <v>7181848.8169663632</v>
      </c>
      <c r="D4365" s="59">
        <v>20726896.665499885</v>
      </c>
      <c r="E4365" s="77">
        <f t="shared" si="78"/>
        <v>32907126.56991253</v>
      </c>
    </row>
    <row r="4366" spans="1:5" x14ac:dyDescent="0.3">
      <c r="A4366" s="78">
        <v>4359</v>
      </c>
      <c r="B4366" s="58">
        <v>8544505.7802418508</v>
      </c>
      <c r="C4366" s="59">
        <v>0</v>
      </c>
      <c r="D4366" s="59">
        <v>654547.49016656214</v>
      </c>
      <c r="E4366" s="77">
        <f t="shared" si="78"/>
        <v>9199053.2704084124</v>
      </c>
    </row>
    <row r="4367" spans="1:5" x14ac:dyDescent="0.3">
      <c r="A4367" s="78">
        <v>4360</v>
      </c>
      <c r="B4367" s="58">
        <v>6761192.1073249988</v>
      </c>
      <c r="C4367" s="59">
        <v>0</v>
      </c>
      <c r="D4367" s="59">
        <v>114832.24926492709</v>
      </c>
      <c r="E4367" s="77">
        <f t="shared" si="78"/>
        <v>6876024.3565899255</v>
      </c>
    </row>
    <row r="4368" spans="1:5" x14ac:dyDescent="0.3">
      <c r="A4368" s="78">
        <v>4361</v>
      </c>
      <c r="B4368" s="58">
        <v>4769254.3952379543</v>
      </c>
      <c r="C4368" s="59">
        <v>5182849.3922481164</v>
      </c>
      <c r="D4368" s="59">
        <v>2289480.6135046794</v>
      </c>
      <c r="E4368" s="77">
        <f t="shared" si="78"/>
        <v>12241584.400990751</v>
      </c>
    </row>
    <row r="4369" spans="1:5" x14ac:dyDescent="0.3">
      <c r="A4369" s="78">
        <v>4362</v>
      </c>
      <c r="B4369" s="58">
        <v>11852517.834435288</v>
      </c>
      <c r="C4369" s="59">
        <v>0</v>
      </c>
      <c r="D4369" s="59">
        <v>0</v>
      </c>
      <c r="E4369" s="77">
        <f t="shared" si="78"/>
        <v>11852517.834435288</v>
      </c>
    </row>
    <row r="4370" spans="1:5" x14ac:dyDescent="0.3">
      <c r="A4370" s="78">
        <v>4363</v>
      </c>
      <c r="B4370" s="58">
        <v>1710224.5885093389</v>
      </c>
      <c r="C4370" s="59">
        <v>4106878.5382906133</v>
      </c>
      <c r="D4370" s="59">
        <v>1102654.9917944865</v>
      </c>
      <c r="E4370" s="77">
        <f t="shared" si="78"/>
        <v>6919758.1185944388</v>
      </c>
    </row>
    <row r="4371" spans="1:5" x14ac:dyDescent="0.3">
      <c r="A4371" s="78">
        <v>4364</v>
      </c>
      <c r="B4371" s="58">
        <v>24250511.818301108</v>
      </c>
      <c r="C4371" s="59">
        <v>2413599.4145628698</v>
      </c>
      <c r="D4371" s="59">
        <v>2634221.8474949668</v>
      </c>
      <c r="E4371" s="77">
        <f t="shared" si="78"/>
        <v>29298333.080358945</v>
      </c>
    </row>
    <row r="4372" spans="1:5" x14ac:dyDescent="0.3">
      <c r="A4372" s="78">
        <v>4365</v>
      </c>
      <c r="B4372" s="58">
        <v>5789955.3903078819</v>
      </c>
      <c r="C4372" s="59">
        <v>4956739.4916940778</v>
      </c>
      <c r="D4372" s="59">
        <v>0</v>
      </c>
      <c r="E4372" s="77">
        <f t="shared" si="78"/>
        <v>10746694.882001959</v>
      </c>
    </row>
    <row r="4373" spans="1:5" x14ac:dyDescent="0.3">
      <c r="A4373" s="78">
        <v>4366</v>
      </c>
      <c r="B4373" s="58">
        <v>2524292.1601539063</v>
      </c>
      <c r="C4373" s="59">
        <v>20054848.63870443</v>
      </c>
      <c r="D4373" s="59">
        <v>0</v>
      </c>
      <c r="E4373" s="77">
        <f t="shared" si="78"/>
        <v>22579140.798858337</v>
      </c>
    </row>
    <row r="4374" spans="1:5" x14ac:dyDescent="0.3">
      <c r="A4374" s="78">
        <v>4367</v>
      </c>
      <c r="B4374" s="58">
        <v>18452231.414530944</v>
      </c>
      <c r="C4374" s="59">
        <v>1113785.9415864241</v>
      </c>
      <c r="D4374" s="59">
        <v>334451.02606533794</v>
      </c>
      <c r="E4374" s="77">
        <f t="shared" si="78"/>
        <v>19900468.382182706</v>
      </c>
    </row>
    <row r="4375" spans="1:5" x14ac:dyDescent="0.3">
      <c r="A4375" s="78">
        <v>4368</v>
      </c>
      <c r="B4375" s="58">
        <v>13318472.159616727</v>
      </c>
      <c r="C4375" s="59">
        <v>6726654.6593540916</v>
      </c>
      <c r="D4375" s="59">
        <v>0</v>
      </c>
      <c r="E4375" s="77">
        <f t="shared" si="78"/>
        <v>20045126.818970818</v>
      </c>
    </row>
    <row r="4376" spans="1:5" x14ac:dyDescent="0.3">
      <c r="A4376" s="78">
        <v>4369</v>
      </c>
      <c r="B4376" s="58">
        <v>6040171.3606940713</v>
      </c>
      <c r="C4376" s="59">
        <v>5644708.3567445362</v>
      </c>
      <c r="D4376" s="59">
        <v>840457.41858680244</v>
      </c>
      <c r="E4376" s="77">
        <f t="shared" si="78"/>
        <v>12525337.13602541</v>
      </c>
    </row>
    <row r="4377" spans="1:5" x14ac:dyDescent="0.3">
      <c r="A4377" s="78">
        <v>4370</v>
      </c>
      <c r="B4377" s="58">
        <v>587572.00574132788</v>
      </c>
      <c r="C4377" s="59">
        <v>3059796.9736007233</v>
      </c>
      <c r="D4377" s="59">
        <v>4551781.5651302719</v>
      </c>
      <c r="E4377" s="77">
        <f t="shared" si="78"/>
        <v>8199150.5444723237</v>
      </c>
    </row>
    <row r="4378" spans="1:5" x14ac:dyDescent="0.3">
      <c r="A4378" s="78">
        <v>4371</v>
      </c>
      <c r="B4378" s="58">
        <v>4290504.9602750735</v>
      </c>
      <c r="C4378" s="59">
        <v>27472500.532522362</v>
      </c>
      <c r="D4378" s="59">
        <v>906480.4767220862</v>
      </c>
      <c r="E4378" s="77">
        <f t="shared" si="78"/>
        <v>32669485.969519522</v>
      </c>
    </row>
    <row r="4379" spans="1:5" x14ac:dyDescent="0.3">
      <c r="A4379" s="78">
        <v>4372</v>
      </c>
      <c r="B4379" s="58">
        <v>4139353.1774107739</v>
      </c>
      <c r="C4379" s="59">
        <v>582586.32580672973</v>
      </c>
      <c r="D4379" s="59">
        <v>2529226.8137544175</v>
      </c>
      <c r="E4379" s="77">
        <f t="shared" si="78"/>
        <v>7251166.3169719204</v>
      </c>
    </row>
    <row r="4380" spans="1:5" x14ac:dyDescent="0.3">
      <c r="A4380" s="78">
        <v>4373</v>
      </c>
      <c r="B4380" s="58">
        <v>5186299.1635881737</v>
      </c>
      <c r="C4380" s="59">
        <v>24169299.490122102</v>
      </c>
      <c r="D4380" s="59">
        <v>0</v>
      </c>
      <c r="E4380" s="77">
        <f t="shared" si="78"/>
        <v>29355598.653710276</v>
      </c>
    </row>
    <row r="4381" spans="1:5" x14ac:dyDescent="0.3">
      <c r="A4381" s="78">
        <v>4374</v>
      </c>
      <c r="B4381" s="58">
        <v>16536148.043965213</v>
      </c>
      <c r="C4381" s="59">
        <v>0</v>
      </c>
      <c r="D4381" s="59">
        <v>13371.997810094004</v>
      </c>
      <c r="E4381" s="77">
        <f t="shared" si="78"/>
        <v>16549520.041775307</v>
      </c>
    </row>
    <row r="4382" spans="1:5" x14ac:dyDescent="0.3">
      <c r="A4382" s="78">
        <v>4375</v>
      </c>
      <c r="B4382" s="58">
        <v>4003338.3199062496</v>
      </c>
      <c r="C4382" s="59">
        <v>4711281.1025374709</v>
      </c>
      <c r="D4382" s="59">
        <v>5237605.7749212179</v>
      </c>
      <c r="E4382" s="77">
        <f t="shared" si="78"/>
        <v>13952225.197364939</v>
      </c>
    </row>
    <row r="4383" spans="1:5" x14ac:dyDescent="0.3">
      <c r="A4383" s="78">
        <v>4376</v>
      </c>
      <c r="B4383" s="58">
        <v>10568915.617557662</v>
      </c>
      <c r="C4383" s="59">
        <v>7070580.5352668464</v>
      </c>
      <c r="D4383" s="59">
        <v>1718156.783099696</v>
      </c>
      <c r="E4383" s="77">
        <f t="shared" si="78"/>
        <v>19357652.935924202</v>
      </c>
    </row>
    <row r="4384" spans="1:5" x14ac:dyDescent="0.3">
      <c r="A4384" s="78">
        <v>4377</v>
      </c>
      <c r="B4384" s="58">
        <v>10429806.370599663</v>
      </c>
      <c r="C4384" s="59">
        <v>5464301.4832774671</v>
      </c>
      <c r="D4384" s="59">
        <v>4281224.8941397928</v>
      </c>
      <c r="E4384" s="77">
        <f t="shared" si="78"/>
        <v>20175332.748016924</v>
      </c>
    </row>
    <row r="4385" spans="1:5" x14ac:dyDescent="0.3">
      <c r="A4385" s="78">
        <v>4378</v>
      </c>
      <c r="B4385" s="58">
        <v>7433071.6647164142</v>
      </c>
      <c r="C4385" s="59">
        <v>0</v>
      </c>
      <c r="D4385" s="59">
        <v>1961013.1772483152</v>
      </c>
      <c r="E4385" s="77">
        <f t="shared" si="78"/>
        <v>9394084.8419647291</v>
      </c>
    </row>
    <row r="4386" spans="1:5" x14ac:dyDescent="0.3">
      <c r="A4386" s="78">
        <v>4379</v>
      </c>
      <c r="B4386" s="58">
        <v>4010649.7450258248</v>
      </c>
      <c r="C4386" s="59">
        <v>8556788.573645154</v>
      </c>
      <c r="D4386" s="59">
        <v>104227.7090754947</v>
      </c>
      <c r="E4386" s="77">
        <f t="shared" si="78"/>
        <v>12671666.027746474</v>
      </c>
    </row>
    <row r="4387" spans="1:5" x14ac:dyDescent="0.3">
      <c r="A4387" s="78">
        <v>4380</v>
      </c>
      <c r="B4387" s="58">
        <v>5881916.3296771897</v>
      </c>
      <c r="C4387" s="59">
        <v>4490235.6745367367</v>
      </c>
      <c r="D4387" s="59">
        <v>350916.56347263965</v>
      </c>
      <c r="E4387" s="77">
        <f t="shared" si="78"/>
        <v>10723068.567686565</v>
      </c>
    </row>
    <row r="4388" spans="1:5" x14ac:dyDescent="0.3">
      <c r="A4388" s="78">
        <v>4381</v>
      </c>
      <c r="B4388" s="58">
        <v>25778822.424284916</v>
      </c>
      <c r="C4388" s="59">
        <v>789057.00893183751</v>
      </c>
      <c r="D4388" s="59">
        <v>728802.86860601383</v>
      </c>
      <c r="E4388" s="77">
        <f t="shared" si="78"/>
        <v>27296682.301822767</v>
      </c>
    </row>
    <row r="4389" spans="1:5" x14ac:dyDescent="0.3">
      <c r="A4389" s="78">
        <v>4382</v>
      </c>
      <c r="B4389" s="58">
        <v>2020551.8688837225</v>
      </c>
      <c r="C4389" s="59">
        <v>12836223.380059764</v>
      </c>
      <c r="D4389" s="59">
        <v>925775.88573243667</v>
      </c>
      <c r="E4389" s="77">
        <f t="shared" si="78"/>
        <v>15782551.134675922</v>
      </c>
    </row>
    <row r="4390" spans="1:5" x14ac:dyDescent="0.3">
      <c r="A4390" s="78">
        <v>4383</v>
      </c>
      <c r="B4390" s="58">
        <v>12435052.580811504</v>
      </c>
      <c r="C4390" s="59">
        <v>5084056.8950251741</v>
      </c>
      <c r="D4390" s="59">
        <v>0</v>
      </c>
      <c r="E4390" s="77">
        <f t="shared" si="78"/>
        <v>17519109.475836679</v>
      </c>
    </row>
    <row r="4391" spans="1:5" x14ac:dyDescent="0.3">
      <c r="A4391" s="78">
        <v>4384</v>
      </c>
      <c r="B4391" s="58">
        <v>8607875.8465844356</v>
      </c>
      <c r="C4391" s="59">
        <v>10057109.494145535</v>
      </c>
      <c r="D4391" s="59">
        <v>6507641.6810597694</v>
      </c>
      <c r="E4391" s="77">
        <f t="shared" si="78"/>
        <v>25172627.021789741</v>
      </c>
    </row>
    <row r="4392" spans="1:5" x14ac:dyDescent="0.3">
      <c r="A4392" s="78">
        <v>4385</v>
      </c>
      <c r="B4392" s="58">
        <v>13653626.12033822</v>
      </c>
      <c r="C4392" s="59">
        <v>8857962.8730005939</v>
      </c>
      <c r="D4392" s="59">
        <v>4665771.3560448596</v>
      </c>
      <c r="E4392" s="77">
        <f t="shared" si="78"/>
        <v>27177360.349383675</v>
      </c>
    </row>
    <row r="4393" spans="1:5" x14ac:dyDescent="0.3">
      <c r="A4393" s="78">
        <v>4386</v>
      </c>
      <c r="B4393" s="58">
        <v>9161565.0966408495</v>
      </c>
      <c r="C4393" s="59">
        <v>0</v>
      </c>
      <c r="D4393" s="59">
        <v>462225.57325257605</v>
      </c>
      <c r="E4393" s="77">
        <f t="shared" si="78"/>
        <v>9623790.669893425</v>
      </c>
    </row>
    <row r="4394" spans="1:5" x14ac:dyDescent="0.3">
      <c r="A4394" s="78">
        <v>4387</v>
      </c>
      <c r="B4394" s="58">
        <v>15395994.246776702</v>
      </c>
      <c r="C4394" s="59">
        <v>19473540.491643477</v>
      </c>
      <c r="D4394" s="59">
        <v>2296701.2286636736</v>
      </c>
      <c r="E4394" s="77">
        <f t="shared" si="78"/>
        <v>37166235.967083856</v>
      </c>
    </row>
    <row r="4395" spans="1:5" x14ac:dyDescent="0.3">
      <c r="A4395" s="78">
        <v>4388</v>
      </c>
      <c r="B4395" s="58">
        <v>22795709.831108738</v>
      </c>
      <c r="C4395" s="59">
        <v>14733760.45456057</v>
      </c>
      <c r="D4395" s="59">
        <v>222556.40901812515</v>
      </c>
      <c r="E4395" s="77">
        <f t="shared" si="78"/>
        <v>37752026.694687434</v>
      </c>
    </row>
    <row r="4396" spans="1:5" x14ac:dyDescent="0.3">
      <c r="A4396" s="78">
        <v>4389</v>
      </c>
      <c r="B4396" s="58">
        <v>6083298.5949630802</v>
      </c>
      <c r="C4396" s="59">
        <v>8450039.5970542226</v>
      </c>
      <c r="D4396" s="59">
        <v>0</v>
      </c>
      <c r="E4396" s="77">
        <f t="shared" si="78"/>
        <v>14533338.192017302</v>
      </c>
    </row>
    <row r="4397" spans="1:5" x14ac:dyDescent="0.3">
      <c r="A4397" s="78">
        <v>4390</v>
      </c>
      <c r="B4397" s="58">
        <v>3759352.7654148545</v>
      </c>
      <c r="C4397" s="59">
        <v>2119362.8451120257</v>
      </c>
      <c r="D4397" s="59">
        <v>2199366.5261909678</v>
      </c>
      <c r="E4397" s="77">
        <f t="shared" si="78"/>
        <v>8078082.1367178485</v>
      </c>
    </row>
    <row r="4398" spans="1:5" x14ac:dyDescent="0.3">
      <c r="A4398" s="78">
        <v>4391</v>
      </c>
      <c r="B4398" s="58">
        <v>5033953.0193123296</v>
      </c>
      <c r="C4398" s="59">
        <v>0</v>
      </c>
      <c r="D4398" s="59">
        <v>2997189.0766396285</v>
      </c>
      <c r="E4398" s="77">
        <f t="shared" si="78"/>
        <v>8031142.0959519576</v>
      </c>
    </row>
    <row r="4399" spans="1:5" x14ac:dyDescent="0.3">
      <c r="A4399" s="78">
        <v>4392</v>
      </c>
      <c r="B4399" s="58">
        <v>10140689.520555289</v>
      </c>
      <c r="C4399" s="59">
        <v>2712884.4478679444</v>
      </c>
      <c r="D4399" s="59">
        <v>2005947.4939388782</v>
      </c>
      <c r="E4399" s="77">
        <f t="shared" si="78"/>
        <v>14859521.462362112</v>
      </c>
    </row>
    <row r="4400" spans="1:5" x14ac:dyDescent="0.3">
      <c r="A4400" s="78">
        <v>4393</v>
      </c>
      <c r="B4400" s="58">
        <v>8432630.0952752344</v>
      </c>
      <c r="C4400" s="59">
        <v>3998991.564200053</v>
      </c>
      <c r="D4400" s="59">
        <v>109502.11695894446</v>
      </c>
      <c r="E4400" s="77">
        <f t="shared" si="78"/>
        <v>12541123.776434232</v>
      </c>
    </row>
    <row r="4401" spans="1:5" x14ac:dyDescent="0.3">
      <c r="A4401" s="78">
        <v>4394</v>
      </c>
      <c r="B4401" s="58">
        <v>7349394.2405620664</v>
      </c>
      <c r="C4401" s="59">
        <v>5016640.6588986386</v>
      </c>
      <c r="D4401" s="59">
        <v>9213837.5891038682</v>
      </c>
      <c r="E4401" s="77">
        <f t="shared" si="78"/>
        <v>21579872.488564573</v>
      </c>
    </row>
    <row r="4402" spans="1:5" x14ac:dyDescent="0.3">
      <c r="A4402" s="78">
        <v>4395</v>
      </c>
      <c r="B4402" s="58">
        <v>2652815.2099723318</v>
      </c>
      <c r="C4402" s="59">
        <v>2239007.1774943001</v>
      </c>
      <c r="D4402" s="59">
        <v>6349232.1218267307</v>
      </c>
      <c r="E4402" s="77">
        <f t="shared" si="78"/>
        <v>11241054.509293362</v>
      </c>
    </row>
    <row r="4403" spans="1:5" x14ac:dyDescent="0.3">
      <c r="A4403" s="78">
        <v>4396</v>
      </c>
      <c r="B4403" s="58">
        <v>3435688.4852574831</v>
      </c>
      <c r="C4403" s="59">
        <v>0</v>
      </c>
      <c r="D4403" s="59">
        <v>1708788.1802873116</v>
      </c>
      <c r="E4403" s="77">
        <f t="shared" si="78"/>
        <v>5144476.6655447949</v>
      </c>
    </row>
    <row r="4404" spans="1:5" x14ac:dyDescent="0.3">
      <c r="A4404" s="78">
        <v>4397</v>
      </c>
      <c r="B4404" s="58">
        <v>4640210.0532031814</v>
      </c>
      <c r="C4404" s="59">
        <v>0</v>
      </c>
      <c r="D4404" s="59">
        <v>0</v>
      </c>
      <c r="E4404" s="77">
        <f t="shared" si="78"/>
        <v>4640210.0532031814</v>
      </c>
    </row>
    <row r="4405" spans="1:5" x14ac:dyDescent="0.3">
      <c r="A4405" s="78">
        <v>4398</v>
      </c>
      <c r="B4405" s="58">
        <v>14011092.406633765</v>
      </c>
      <c r="C4405" s="59">
        <v>5267309.8316848334</v>
      </c>
      <c r="D4405" s="59">
        <v>205919.98478778815</v>
      </c>
      <c r="E4405" s="77">
        <f t="shared" si="78"/>
        <v>19484322.223106388</v>
      </c>
    </row>
    <row r="4406" spans="1:5" x14ac:dyDescent="0.3">
      <c r="A4406" s="78">
        <v>4399</v>
      </c>
      <c r="B4406" s="58">
        <v>11987210.802572832</v>
      </c>
      <c r="C4406" s="59">
        <v>0</v>
      </c>
      <c r="D4406" s="59">
        <v>3973049.1012651604</v>
      </c>
      <c r="E4406" s="77">
        <f t="shared" si="78"/>
        <v>15960259.903837992</v>
      </c>
    </row>
    <row r="4407" spans="1:5" x14ac:dyDescent="0.3">
      <c r="A4407" s="78">
        <v>4400</v>
      </c>
      <c r="B4407" s="58">
        <v>2619408.4306534501</v>
      </c>
      <c r="C4407" s="59">
        <v>3914327.1867729691</v>
      </c>
      <c r="D4407" s="59">
        <v>16139980.786060095</v>
      </c>
      <c r="E4407" s="77">
        <f t="shared" si="78"/>
        <v>22673716.403486513</v>
      </c>
    </row>
    <row r="4408" spans="1:5" x14ac:dyDescent="0.3">
      <c r="A4408" s="78">
        <v>4401</v>
      </c>
      <c r="B4408" s="58">
        <v>8768641.951033432</v>
      </c>
      <c r="C4408" s="59">
        <v>3982105.2437931099</v>
      </c>
      <c r="D4408" s="59">
        <v>1480352.9066437103</v>
      </c>
      <c r="E4408" s="77">
        <f t="shared" si="78"/>
        <v>14231100.101470252</v>
      </c>
    </row>
    <row r="4409" spans="1:5" x14ac:dyDescent="0.3">
      <c r="A4409" s="78">
        <v>4402</v>
      </c>
      <c r="B4409" s="58">
        <v>3545242.4455970936</v>
      </c>
      <c r="C4409" s="59">
        <v>6161033.5046921913</v>
      </c>
      <c r="D4409" s="59">
        <v>3266667.2505784268</v>
      </c>
      <c r="E4409" s="77">
        <f t="shared" si="78"/>
        <v>12972943.200867712</v>
      </c>
    </row>
    <row r="4410" spans="1:5" x14ac:dyDescent="0.3">
      <c r="A4410" s="78">
        <v>4403</v>
      </c>
      <c r="B4410" s="58">
        <v>10681338.725395054</v>
      </c>
      <c r="C4410" s="59">
        <v>5082704.2137510516</v>
      </c>
      <c r="D4410" s="59">
        <v>9488100.259874912</v>
      </c>
      <c r="E4410" s="77">
        <f t="shared" si="78"/>
        <v>25252143.199021019</v>
      </c>
    </row>
    <row r="4411" spans="1:5" x14ac:dyDescent="0.3">
      <c r="A4411" s="78">
        <v>4404</v>
      </c>
      <c r="B4411" s="58">
        <v>4631914.5796623416</v>
      </c>
      <c r="C4411" s="59">
        <v>4295560.2776496792</v>
      </c>
      <c r="D4411" s="59">
        <v>384184.111284527</v>
      </c>
      <c r="E4411" s="77">
        <f t="shared" si="78"/>
        <v>9311658.9685965478</v>
      </c>
    </row>
    <row r="4412" spans="1:5" x14ac:dyDescent="0.3">
      <c r="A4412" s="78">
        <v>4405</v>
      </c>
      <c r="B4412" s="58">
        <v>363583.24460462795</v>
      </c>
      <c r="C4412" s="59">
        <v>2623139.2428770941</v>
      </c>
      <c r="D4412" s="59">
        <v>904271.60337752674</v>
      </c>
      <c r="E4412" s="77">
        <f t="shared" si="78"/>
        <v>3890994.0908592488</v>
      </c>
    </row>
    <row r="4413" spans="1:5" x14ac:dyDescent="0.3">
      <c r="A4413" s="78">
        <v>4406</v>
      </c>
      <c r="B4413" s="58">
        <v>1837157.4535871567</v>
      </c>
      <c r="C4413" s="59">
        <v>25717065.211512301</v>
      </c>
      <c r="D4413" s="59">
        <v>90942.651244686669</v>
      </c>
      <c r="E4413" s="77">
        <f t="shared" si="78"/>
        <v>27645165.316344142</v>
      </c>
    </row>
    <row r="4414" spans="1:5" x14ac:dyDescent="0.3">
      <c r="A4414" s="78">
        <v>4407</v>
      </c>
      <c r="B4414" s="58">
        <v>11452853.086879903</v>
      </c>
      <c r="C4414" s="59">
        <v>8153782.6422435511</v>
      </c>
      <c r="D4414" s="59">
        <v>0</v>
      </c>
      <c r="E4414" s="77">
        <f t="shared" si="78"/>
        <v>19606635.729123455</v>
      </c>
    </row>
    <row r="4415" spans="1:5" x14ac:dyDescent="0.3">
      <c r="A4415" s="78">
        <v>4408</v>
      </c>
      <c r="B4415" s="58">
        <v>9566424.5945123117</v>
      </c>
      <c r="C4415" s="59">
        <v>5830427.9255382018</v>
      </c>
      <c r="D4415" s="59">
        <v>142404.15954158298</v>
      </c>
      <c r="E4415" s="77">
        <f t="shared" si="78"/>
        <v>15539256.679592097</v>
      </c>
    </row>
    <row r="4416" spans="1:5" x14ac:dyDescent="0.3">
      <c r="A4416" s="78">
        <v>4409</v>
      </c>
      <c r="B4416" s="58">
        <v>5820192.1970661106</v>
      </c>
      <c r="C4416" s="59">
        <v>21448511.576309912</v>
      </c>
      <c r="D4416" s="59">
        <v>636113.16242522607</v>
      </c>
      <c r="E4416" s="77">
        <f t="shared" si="78"/>
        <v>27904816.935801249</v>
      </c>
    </row>
    <row r="4417" spans="1:5" x14ac:dyDescent="0.3">
      <c r="A4417" s="78">
        <v>4410</v>
      </c>
      <c r="B4417" s="58">
        <v>9572156.8935442474</v>
      </c>
      <c r="C4417" s="59">
        <v>25027842.845057365</v>
      </c>
      <c r="D4417" s="59">
        <v>12960012.042833013</v>
      </c>
      <c r="E4417" s="77">
        <f t="shared" si="78"/>
        <v>47560011.781434625</v>
      </c>
    </row>
    <row r="4418" spans="1:5" x14ac:dyDescent="0.3">
      <c r="A4418" s="78">
        <v>4411</v>
      </c>
      <c r="B4418" s="58">
        <v>251068.55873607969</v>
      </c>
      <c r="C4418" s="59">
        <v>15306070.247277312</v>
      </c>
      <c r="D4418" s="59">
        <v>937636.27006661159</v>
      </c>
      <c r="E4418" s="77">
        <f t="shared" si="78"/>
        <v>16494775.076080004</v>
      </c>
    </row>
    <row r="4419" spans="1:5" x14ac:dyDescent="0.3">
      <c r="A4419" s="78">
        <v>4412</v>
      </c>
      <c r="B4419" s="58">
        <v>6655427.7058168277</v>
      </c>
      <c r="C4419" s="59">
        <v>5696408.8790962845</v>
      </c>
      <c r="D4419" s="59">
        <v>22607396.965618346</v>
      </c>
      <c r="E4419" s="77">
        <f t="shared" si="78"/>
        <v>34959233.550531462</v>
      </c>
    </row>
    <row r="4420" spans="1:5" x14ac:dyDescent="0.3">
      <c r="A4420" s="78">
        <v>4413</v>
      </c>
      <c r="B4420" s="58">
        <v>8998428.9216393568</v>
      </c>
      <c r="C4420" s="59">
        <v>11006662.365565261</v>
      </c>
      <c r="D4420" s="59">
        <v>14838377.716042463</v>
      </c>
      <c r="E4420" s="77">
        <f t="shared" si="78"/>
        <v>34843469.003247082</v>
      </c>
    </row>
    <row r="4421" spans="1:5" x14ac:dyDescent="0.3">
      <c r="A4421" s="78">
        <v>4414</v>
      </c>
      <c r="B4421" s="58">
        <v>9283178.1588631775</v>
      </c>
      <c r="C4421" s="59">
        <v>16241764.216352968</v>
      </c>
      <c r="D4421" s="59">
        <v>7001063.3805665672</v>
      </c>
      <c r="E4421" s="77">
        <f t="shared" si="78"/>
        <v>32526005.755782712</v>
      </c>
    </row>
    <row r="4422" spans="1:5" x14ac:dyDescent="0.3">
      <c r="A4422" s="78">
        <v>4415</v>
      </c>
      <c r="B4422" s="58">
        <v>8007854.6708783964</v>
      </c>
      <c r="C4422" s="59">
        <v>3633304.5881995466</v>
      </c>
      <c r="D4422" s="59">
        <v>4082817.4080718621</v>
      </c>
      <c r="E4422" s="77">
        <f t="shared" si="78"/>
        <v>15723976.667149806</v>
      </c>
    </row>
    <row r="4423" spans="1:5" x14ac:dyDescent="0.3">
      <c r="A4423" s="78">
        <v>4416</v>
      </c>
      <c r="B4423" s="58">
        <v>10329510.342698984</v>
      </c>
      <c r="C4423" s="59">
        <v>4477179.5064529441</v>
      </c>
      <c r="D4423" s="59">
        <v>0</v>
      </c>
      <c r="E4423" s="77">
        <f t="shared" si="78"/>
        <v>14806689.849151928</v>
      </c>
    </row>
    <row r="4424" spans="1:5" x14ac:dyDescent="0.3">
      <c r="A4424" s="78">
        <v>4417</v>
      </c>
      <c r="B4424" s="58">
        <v>31429608.498355359</v>
      </c>
      <c r="C4424" s="59">
        <v>979788.31008753949</v>
      </c>
      <c r="D4424" s="59">
        <v>5665629.8012492424</v>
      </c>
      <c r="E4424" s="77">
        <f t="shared" si="78"/>
        <v>38075026.609692141</v>
      </c>
    </row>
    <row r="4425" spans="1:5" x14ac:dyDescent="0.3">
      <c r="A4425" s="78">
        <v>4418</v>
      </c>
      <c r="B4425" s="58">
        <v>10535663.478943758</v>
      </c>
      <c r="C4425" s="59">
        <v>2411718.2788546365</v>
      </c>
      <c r="D4425" s="59">
        <v>371049.56977602205</v>
      </c>
      <c r="E4425" s="77">
        <f t="shared" ref="E4425:E4488" si="79">SUM(B4425:D4425)</f>
        <v>13318431.327574417</v>
      </c>
    </row>
    <row r="4426" spans="1:5" x14ac:dyDescent="0.3">
      <c r="A4426" s="78">
        <v>4419</v>
      </c>
      <c r="B4426" s="58">
        <v>1512747.7078303245</v>
      </c>
      <c r="C4426" s="59">
        <v>4480894.5877032662</v>
      </c>
      <c r="D4426" s="59">
        <v>0</v>
      </c>
      <c r="E4426" s="77">
        <f t="shared" si="79"/>
        <v>5993642.295533591</v>
      </c>
    </row>
    <row r="4427" spans="1:5" x14ac:dyDescent="0.3">
      <c r="A4427" s="78">
        <v>4420</v>
      </c>
      <c r="B4427" s="58">
        <v>3231657.8468668144</v>
      </c>
      <c r="C4427" s="59">
        <v>6715084.606211138</v>
      </c>
      <c r="D4427" s="59">
        <v>241500.46236817399</v>
      </c>
      <c r="E4427" s="77">
        <f t="shared" si="79"/>
        <v>10188242.915446127</v>
      </c>
    </row>
    <row r="4428" spans="1:5" x14ac:dyDescent="0.3">
      <c r="A4428" s="78">
        <v>4421</v>
      </c>
      <c r="B4428" s="58">
        <v>19580870.008877277</v>
      </c>
      <c r="C4428" s="59">
        <v>0</v>
      </c>
      <c r="D4428" s="59">
        <v>0</v>
      </c>
      <c r="E4428" s="77">
        <f t="shared" si="79"/>
        <v>19580870.008877277</v>
      </c>
    </row>
    <row r="4429" spans="1:5" x14ac:dyDescent="0.3">
      <c r="A4429" s="78">
        <v>4422</v>
      </c>
      <c r="B4429" s="58">
        <v>17456981.095680512</v>
      </c>
      <c r="C4429" s="59">
        <v>3398159.3966843099</v>
      </c>
      <c r="D4429" s="59">
        <v>1238563.2464022052</v>
      </c>
      <c r="E4429" s="77">
        <f t="shared" si="79"/>
        <v>22093703.738767028</v>
      </c>
    </row>
    <row r="4430" spans="1:5" x14ac:dyDescent="0.3">
      <c r="A4430" s="78">
        <v>4423</v>
      </c>
      <c r="B4430" s="58">
        <v>7108192.8592002923</v>
      </c>
      <c r="C4430" s="59">
        <v>8923609.0308267754</v>
      </c>
      <c r="D4430" s="59">
        <v>553372.69962915801</v>
      </c>
      <c r="E4430" s="77">
        <f t="shared" si="79"/>
        <v>16585174.589656226</v>
      </c>
    </row>
    <row r="4431" spans="1:5" x14ac:dyDescent="0.3">
      <c r="A4431" s="78">
        <v>4424</v>
      </c>
      <c r="B4431" s="58">
        <v>5363557.2225056048</v>
      </c>
      <c r="C4431" s="59">
        <v>5667201.483237478</v>
      </c>
      <c r="D4431" s="59">
        <v>9743936.3523355685</v>
      </c>
      <c r="E4431" s="77">
        <f t="shared" si="79"/>
        <v>20774695.05807865</v>
      </c>
    </row>
    <row r="4432" spans="1:5" x14ac:dyDescent="0.3">
      <c r="A4432" s="78">
        <v>4425</v>
      </c>
      <c r="B4432" s="58">
        <v>6729059.4037863426</v>
      </c>
      <c r="C4432" s="59">
        <v>18111832.723501951</v>
      </c>
      <c r="D4432" s="59">
        <v>54021.419787055464</v>
      </c>
      <c r="E4432" s="77">
        <f t="shared" si="79"/>
        <v>24894913.54707535</v>
      </c>
    </row>
    <row r="4433" spans="1:5" x14ac:dyDescent="0.3">
      <c r="A4433" s="78">
        <v>4426</v>
      </c>
      <c r="B4433" s="58">
        <v>3993258.4243921987</v>
      </c>
      <c r="C4433" s="59">
        <v>5087995.9732680703</v>
      </c>
      <c r="D4433" s="59">
        <v>5038522.1476299055</v>
      </c>
      <c r="E4433" s="77">
        <f t="shared" si="79"/>
        <v>14119776.545290174</v>
      </c>
    </row>
    <row r="4434" spans="1:5" x14ac:dyDescent="0.3">
      <c r="A4434" s="78">
        <v>4427</v>
      </c>
      <c r="B4434" s="58">
        <v>11706109.526213288</v>
      </c>
      <c r="C4434" s="59">
        <v>0</v>
      </c>
      <c r="D4434" s="59">
        <v>17831267.11401277</v>
      </c>
      <c r="E4434" s="77">
        <f t="shared" si="79"/>
        <v>29537376.640226059</v>
      </c>
    </row>
    <row r="4435" spans="1:5" x14ac:dyDescent="0.3">
      <c r="A4435" s="78">
        <v>4428</v>
      </c>
      <c r="B4435" s="58">
        <v>5855928.7437163154</v>
      </c>
      <c r="C4435" s="59">
        <v>14047624.19251241</v>
      </c>
      <c r="D4435" s="59">
        <v>387942.90248697286</v>
      </c>
      <c r="E4435" s="77">
        <f t="shared" si="79"/>
        <v>20291495.838715699</v>
      </c>
    </row>
    <row r="4436" spans="1:5" x14ac:dyDescent="0.3">
      <c r="A4436" s="78">
        <v>4429</v>
      </c>
      <c r="B4436" s="58">
        <v>10514490.818994785</v>
      </c>
      <c r="C4436" s="59">
        <v>5910985.9243197236</v>
      </c>
      <c r="D4436" s="59">
        <v>131927.4458422694</v>
      </c>
      <c r="E4436" s="77">
        <f t="shared" si="79"/>
        <v>16557404.189156778</v>
      </c>
    </row>
    <row r="4437" spans="1:5" x14ac:dyDescent="0.3">
      <c r="A4437" s="78">
        <v>4430</v>
      </c>
      <c r="B4437" s="58">
        <v>4487049.7874292154</v>
      </c>
      <c r="C4437" s="59">
        <v>0</v>
      </c>
      <c r="D4437" s="59">
        <v>621893.6837069029</v>
      </c>
      <c r="E4437" s="77">
        <f t="shared" si="79"/>
        <v>5108943.4711361183</v>
      </c>
    </row>
    <row r="4438" spans="1:5" x14ac:dyDescent="0.3">
      <c r="A4438" s="78">
        <v>4431</v>
      </c>
      <c r="B4438" s="58">
        <v>10441699.752774782</v>
      </c>
      <c r="C4438" s="59">
        <v>5988289.3735610126</v>
      </c>
      <c r="D4438" s="59">
        <v>0</v>
      </c>
      <c r="E4438" s="77">
        <f t="shared" si="79"/>
        <v>16429989.126335796</v>
      </c>
    </row>
    <row r="4439" spans="1:5" x14ac:dyDescent="0.3">
      <c r="A4439" s="78">
        <v>4432</v>
      </c>
      <c r="B4439" s="58">
        <v>3060752.9529444184</v>
      </c>
      <c r="C4439" s="59">
        <v>0</v>
      </c>
      <c r="D4439" s="59">
        <v>3767928.0603633844</v>
      </c>
      <c r="E4439" s="77">
        <f t="shared" si="79"/>
        <v>6828681.0133078024</v>
      </c>
    </row>
    <row r="4440" spans="1:5" x14ac:dyDescent="0.3">
      <c r="A4440" s="78">
        <v>4433</v>
      </c>
      <c r="B4440" s="58">
        <v>15466578.907582728</v>
      </c>
      <c r="C4440" s="59">
        <v>9506446.0167011172</v>
      </c>
      <c r="D4440" s="59">
        <v>126057.73767699719</v>
      </c>
      <c r="E4440" s="77">
        <f t="shared" si="79"/>
        <v>25099082.661960844</v>
      </c>
    </row>
    <row r="4441" spans="1:5" x14ac:dyDescent="0.3">
      <c r="A4441" s="78">
        <v>4434</v>
      </c>
      <c r="B4441" s="58">
        <v>2527094.6990845255</v>
      </c>
      <c r="C4441" s="59">
        <v>8746498.168130029</v>
      </c>
      <c r="D4441" s="59">
        <v>4834223.5568470741</v>
      </c>
      <c r="E4441" s="77">
        <f t="shared" si="79"/>
        <v>16107816.42406163</v>
      </c>
    </row>
    <row r="4442" spans="1:5" x14ac:dyDescent="0.3">
      <c r="A4442" s="78">
        <v>4435</v>
      </c>
      <c r="B4442" s="58">
        <v>3254172.7723220228</v>
      </c>
      <c r="C4442" s="59">
        <v>7353793.1170817539</v>
      </c>
      <c r="D4442" s="59">
        <v>0</v>
      </c>
      <c r="E4442" s="77">
        <f t="shared" si="79"/>
        <v>10607965.889403777</v>
      </c>
    </row>
    <row r="4443" spans="1:5" x14ac:dyDescent="0.3">
      <c r="A4443" s="78">
        <v>4436</v>
      </c>
      <c r="B4443" s="58">
        <v>7430267.6283822516</v>
      </c>
      <c r="C4443" s="59">
        <v>925286.72452179843</v>
      </c>
      <c r="D4443" s="59">
        <v>565821.55089865229</v>
      </c>
      <c r="E4443" s="77">
        <f t="shared" si="79"/>
        <v>8921375.9038027022</v>
      </c>
    </row>
    <row r="4444" spans="1:5" x14ac:dyDescent="0.3">
      <c r="A4444" s="78">
        <v>4437</v>
      </c>
      <c r="B4444" s="58">
        <v>14945789.610240912</v>
      </c>
      <c r="C4444" s="59">
        <v>6366468.8132384596</v>
      </c>
      <c r="D4444" s="59">
        <v>0</v>
      </c>
      <c r="E4444" s="77">
        <f t="shared" si="79"/>
        <v>21312258.423479371</v>
      </c>
    </row>
    <row r="4445" spans="1:5" x14ac:dyDescent="0.3">
      <c r="A4445" s="78">
        <v>4438</v>
      </c>
      <c r="B4445" s="58">
        <v>5060469.49269953</v>
      </c>
      <c r="C4445" s="59">
        <v>2780589.8359428979</v>
      </c>
      <c r="D4445" s="59">
        <v>883086.24823951034</v>
      </c>
      <c r="E4445" s="77">
        <f t="shared" si="79"/>
        <v>8724145.5768819377</v>
      </c>
    </row>
    <row r="4446" spans="1:5" x14ac:dyDescent="0.3">
      <c r="A4446" s="78">
        <v>4439</v>
      </c>
      <c r="B4446" s="58">
        <v>2812063.1442317953</v>
      </c>
      <c r="C4446" s="59">
        <v>2300569.7688686885</v>
      </c>
      <c r="D4446" s="59">
        <v>0</v>
      </c>
      <c r="E4446" s="77">
        <f t="shared" si="79"/>
        <v>5112632.9131004838</v>
      </c>
    </row>
    <row r="4447" spans="1:5" x14ac:dyDescent="0.3">
      <c r="A4447" s="78">
        <v>4440</v>
      </c>
      <c r="B4447" s="58">
        <v>461819.9891626403</v>
      </c>
      <c r="C4447" s="59">
        <v>3963923.385354083</v>
      </c>
      <c r="D4447" s="59">
        <v>12622374.794449229</v>
      </c>
      <c r="E4447" s="77">
        <f t="shared" si="79"/>
        <v>17048118.168965951</v>
      </c>
    </row>
    <row r="4448" spans="1:5" x14ac:dyDescent="0.3">
      <c r="A4448" s="78">
        <v>4441</v>
      </c>
      <c r="B4448" s="58">
        <v>6989372.9246296752</v>
      </c>
      <c r="C4448" s="59">
        <v>15331177.265473496</v>
      </c>
      <c r="D4448" s="59">
        <v>788076.01547652669</v>
      </c>
      <c r="E4448" s="77">
        <f t="shared" si="79"/>
        <v>23108626.205579698</v>
      </c>
    </row>
    <row r="4449" spans="1:5" x14ac:dyDescent="0.3">
      <c r="A4449" s="78">
        <v>4442</v>
      </c>
      <c r="B4449" s="58">
        <v>4102373.4415376736</v>
      </c>
      <c r="C4449" s="59">
        <v>20574120.873147022</v>
      </c>
      <c r="D4449" s="59">
        <v>1496130.836381013</v>
      </c>
      <c r="E4449" s="77">
        <f t="shared" si="79"/>
        <v>26172625.151065711</v>
      </c>
    </row>
    <row r="4450" spans="1:5" x14ac:dyDescent="0.3">
      <c r="A4450" s="78">
        <v>4443</v>
      </c>
      <c r="B4450" s="58">
        <v>22649975.166001704</v>
      </c>
      <c r="C4450" s="59">
        <v>9275589.7838310804</v>
      </c>
      <c r="D4450" s="59">
        <v>2918152.7763619185</v>
      </c>
      <c r="E4450" s="77">
        <f t="shared" si="79"/>
        <v>34843717.726194702</v>
      </c>
    </row>
    <row r="4451" spans="1:5" x14ac:dyDescent="0.3">
      <c r="A4451" s="78">
        <v>4444</v>
      </c>
      <c r="B4451" s="58">
        <v>6489295.130419475</v>
      </c>
      <c r="C4451" s="59">
        <v>12505280.171841685</v>
      </c>
      <c r="D4451" s="59">
        <v>1221019.4350531902</v>
      </c>
      <c r="E4451" s="77">
        <f t="shared" si="79"/>
        <v>20215594.737314351</v>
      </c>
    </row>
    <row r="4452" spans="1:5" x14ac:dyDescent="0.3">
      <c r="A4452" s="78">
        <v>4445</v>
      </c>
      <c r="B4452" s="58">
        <v>41525159.306234688</v>
      </c>
      <c r="C4452" s="59">
        <v>1979520.6069214742</v>
      </c>
      <c r="D4452" s="59">
        <v>7320073.152756325</v>
      </c>
      <c r="E4452" s="77">
        <f t="shared" si="79"/>
        <v>50824753.065912485</v>
      </c>
    </row>
    <row r="4453" spans="1:5" x14ac:dyDescent="0.3">
      <c r="A4453" s="78">
        <v>4446</v>
      </c>
      <c r="B4453" s="58">
        <v>9555593.8799998015</v>
      </c>
      <c r="C4453" s="59">
        <v>1795846.432117102</v>
      </c>
      <c r="D4453" s="59">
        <v>969714.2725540481</v>
      </c>
      <c r="E4453" s="77">
        <f t="shared" si="79"/>
        <v>12321154.584670952</v>
      </c>
    </row>
    <row r="4454" spans="1:5" x14ac:dyDescent="0.3">
      <c r="A4454" s="78">
        <v>4447</v>
      </c>
      <c r="B4454" s="58">
        <v>5877175.9163624169</v>
      </c>
      <c r="C4454" s="59">
        <v>2674127.6963010714</v>
      </c>
      <c r="D4454" s="59">
        <v>780625.96092013863</v>
      </c>
      <c r="E4454" s="77">
        <f t="shared" si="79"/>
        <v>9331929.5735836271</v>
      </c>
    </row>
    <row r="4455" spans="1:5" x14ac:dyDescent="0.3">
      <c r="A4455" s="78">
        <v>4448</v>
      </c>
      <c r="B4455" s="58">
        <v>3122188.403711604</v>
      </c>
      <c r="C4455" s="59">
        <v>0</v>
      </c>
      <c r="D4455" s="59">
        <v>4842353.6133817257</v>
      </c>
      <c r="E4455" s="77">
        <f t="shared" si="79"/>
        <v>7964542.0170933297</v>
      </c>
    </row>
    <row r="4456" spans="1:5" x14ac:dyDescent="0.3">
      <c r="A4456" s="78">
        <v>4449</v>
      </c>
      <c r="B4456" s="58">
        <v>19272783.338820092</v>
      </c>
      <c r="C4456" s="59">
        <v>2581022.2626531748</v>
      </c>
      <c r="D4456" s="59">
        <v>25928.047751250455</v>
      </c>
      <c r="E4456" s="77">
        <f t="shared" si="79"/>
        <v>21879733.64922452</v>
      </c>
    </row>
    <row r="4457" spans="1:5" x14ac:dyDescent="0.3">
      <c r="A4457" s="78">
        <v>4450</v>
      </c>
      <c r="B4457" s="58">
        <v>29590464.086962741</v>
      </c>
      <c r="C4457" s="59">
        <v>6338919.0182988532</v>
      </c>
      <c r="D4457" s="59">
        <v>11106757.575742263</v>
      </c>
      <c r="E4457" s="77">
        <f t="shared" si="79"/>
        <v>47036140.681003854</v>
      </c>
    </row>
    <row r="4458" spans="1:5" x14ac:dyDescent="0.3">
      <c r="A4458" s="78">
        <v>4451</v>
      </c>
      <c r="B4458" s="58">
        <v>7373586.4017042574</v>
      </c>
      <c r="C4458" s="59">
        <v>5238251.9612018252</v>
      </c>
      <c r="D4458" s="59">
        <v>827283.72197625018</v>
      </c>
      <c r="E4458" s="77">
        <f t="shared" si="79"/>
        <v>13439122.084882334</v>
      </c>
    </row>
    <row r="4459" spans="1:5" x14ac:dyDescent="0.3">
      <c r="A4459" s="78">
        <v>4452</v>
      </c>
      <c r="B4459" s="58">
        <v>69505.130972911764</v>
      </c>
      <c r="C4459" s="59">
        <v>27025873.846043997</v>
      </c>
      <c r="D4459" s="59">
        <v>75380.365041074459</v>
      </c>
      <c r="E4459" s="77">
        <f t="shared" si="79"/>
        <v>27170759.342057981</v>
      </c>
    </row>
    <row r="4460" spans="1:5" x14ac:dyDescent="0.3">
      <c r="A4460" s="78">
        <v>4453</v>
      </c>
      <c r="B4460" s="58">
        <v>8309463.4919867553</v>
      </c>
      <c r="C4460" s="59">
        <v>3446665.4388642255</v>
      </c>
      <c r="D4460" s="59">
        <v>0</v>
      </c>
      <c r="E4460" s="77">
        <f t="shared" si="79"/>
        <v>11756128.930850981</v>
      </c>
    </row>
    <row r="4461" spans="1:5" x14ac:dyDescent="0.3">
      <c r="A4461" s="78">
        <v>4454</v>
      </c>
      <c r="B4461" s="58">
        <v>4046019.1167918365</v>
      </c>
      <c r="C4461" s="59">
        <v>0</v>
      </c>
      <c r="D4461" s="59">
        <v>80833.142501435344</v>
      </c>
      <c r="E4461" s="77">
        <f t="shared" si="79"/>
        <v>4126852.2592932717</v>
      </c>
    </row>
    <row r="4462" spans="1:5" x14ac:dyDescent="0.3">
      <c r="A4462" s="78">
        <v>4455</v>
      </c>
      <c r="B4462" s="58">
        <v>1473071.6284100504</v>
      </c>
      <c r="C4462" s="59">
        <v>5793599.5144930957</v>
      </c>
      <c r="D4462" s="59">
        <v>480017.59505375271</v>
      </c>
      <c r="E4462" s="77">
        <f t="shared" si="79"/>
        <v>7746688.7379568992</v>
      </c>
    </row>
    <row r="4463" spans="1:5" x14ac:dyDescent="0.3">
      <c r="A4463" s="78">
        <v>4456</v>
      </c>
      <c r="B4463" s="58">
        <v>3911840.3874150077</v>
      </c>
      <c r="C4463" s="59">
        <v>0</v>
      </c>
      <c r="D4463" s="59">
        <v>4239205.5189475501</v>
      </c>
      <c r="E4463" s="77">
        <f t="shared" si="79"/>
        <v>8151045.9063625578</v>
      </c>
    </row>
    <row r="4464" spans="1:5" x14ac:dyDescent="0.3">
      <c r="A4464" s="78">
        <v>4457</v>
      </c>
      <c r="B4464" s="58">
        <v>12061054.140056625</v>
      </c>
      <c r="C4464" s="59">
        <v>17661728.592625048</v>
      </c>
      <c r="D4464" s="59">
        <v>0</v>
      </c>
      <c r="E4464" s="77">
        <f t="shared" si="79"/>
        <v>29722782.732681673</v>
      </c>
    </row>
    <row r="4465" spans="1:5" x14ac:dyDescent="0.3">
      <c r="A4465" s="78">
        <v>4458</v>
      </c>
      <c r="B4465" s="58">
        <v>4791820.5623030197</v>
      </c>
      <c r="C4465" s="59">
        <v>7499590.0482822601</v>
      </c>
      <c r="D4465" s="59">
        <v>2269820.9330576733</v>
      </c>
      <c r="E4465" s="77">
        <f t="shared" si="79"/>
        <v>14561231.543642953</v>
      </c>
    </row>
    <row r="4466" spans="1:5" x14ac:dyDescent="0.3">
      <c r="A4466" s="78">
        <v>4459</v>
      </c>
      <c r="B4466" s="58">
        <v>1346611.8116158631</v>
      </c>
      <c r="C4466" s="59">
        <v>15399252.493369745</v>
      </c>
      <c r="D4466" s="59">
        <v>5418887.9926620321</v>
      </c>
      <c r="E4466" s="77">
        <f t="shared" si="79"/>
        <v>22164752.29764764</v>
      </c>
    </row>
    <row r="4467" spans="1:5" x14ac:dyDescent="0.3">
      <c r="A4467" s="78">
        <v>4460</v>
      </c>
      <c r="B4467" s="58">
        <v>6169807.7119238861</v>
      </c>
      <c r="C4467" s="59">
        <v>7063332.2444194183</v>
      </c>
      <c r="D4467" s="59">
        <v>1992120.9734777752</v>
      </c>
      <c r="E4467" s="77">
        <f t="shared" si="79"/>
        <v>15225260.92982108</v>
      </c>
    </row>
    <row r="4468" spans="1:5" x14ac:dyDescent="0.3">
      <c r="A4468" s="78">
        <v>4461</v>
      </c>
      <c r="B4468" s="58">
        <v>6179015.1990712397</v>
      </c>
      <c r="C4468" s="59">
        <v>4120519.2577325106</v>
      </c>
      <c r="D4468" s="59">
        <v>1936090.4808236873</v>
      </c>
      <c r="E4468" s="77">
        <f t="shared" si="79"/>
        <v>12235624.937627438</v>
      </c>
    </row>
    <row r="4469" spans="1:5" x14ac:dyDescent="0.3">
      <c r="A4469" s="78">
        <v>4462</v>
      </c>
      <c r="B4469" s="58">
        <v>6431266.6188110514</v>
      </c>
      <c r="C4469" s="59">
        <v>0</v>
      </c>
      <c r="D4469" s="59">
        <v>938376.09689063474</v>
      </c>
      <c r="E4469" s="77">
        <f t="shared" si="79"/>
        <v>7369642.7157016862</v>
      </c>
    </row>
    <row r="4470" spans="1:5" x14ac:dyDescent="0.3">
      <c r="A4470" s="78">
        <v>4463</v>
      </c>
      <c r="B4470" s="58">
        <v>3704260.2973518264</v>
      </c>
      <c r="C4470" s="59">
        <v>23912035.614710208</v>
      </c>
      <c r="D4470" s="59">
        <v>2712702.0751758437</v>
      </c>
      <c r="E4470" s="77">
        <f t="shared" si="79"/>
        <v>30328997.987237878</v>
      </c>
    </row>
    <row r="4471" spans="1:5" x14ac:dyDescent="0.3">
      <c r="A4471" s="78">
        <v>4464</v>
      </c>
      <c r="B4471" s="58">
        <v>12917504.355113722</v>
      </c>
      <c r="C4471" s="59">
        <v>0</v>
      </c>
      <c r="D4471" s="59">
        <v>1929384.0562064066</v>
      </c>
      <c r="E4471" s="77">
        <f t="shared" si="79"/>
        <v>14846888.411320129</v>
      </c>
    </row>
    <row r="4472" spans="1:5" x14ac:dyDescent="0.3">
      <c r="A4472" s="78">
        <v>4465</v>
      </c>
      <c r="B4472" s="58">
        <v>944955.65758443973</v>
      </c>
      <c r="C4472" s="59">
        <v>0</v>
      </c>
      <c r="D4472" s="59">
        <v>3602635.8094927357</v>
      </c>
      <c r="E4472" s="77">
        <f t="shared" si="79"/>
        <v>4547591.4670771752</v>
      </c>
    </row>
    <row r="4473" spans="1:5" x14ac:dyDescent="0.3">
      <c r="A4473" s="78">
        <v>4466</v>
      </c>
      <c r="B4473" s="58">
        <v>4127180.571916074</v>
      </c>
      <c r="C4473" s="59">
        <v>14746445.861628845</v>
      </c>
      <c r="D4473" s="59">
        <v>108211.70256703468</v>
      </c>
      <c r="E4473" s="77">
        <f t="shared" si="79"/>
        <v>18981838.136111952</v>
      </c>
    </row>
    <row r="4474" spans="1:5" x14ac:dyDescent="0.3">
      <c r="A4474" s="78">
        <v>4467</v>
      </c>
      <c r="B4474" s="58">
        <v>7532638.1543229381</v>
      </c>
      <c r="C4474" s="59">
        <v>3482749.0306930505</v>
      </c>
      <c r="D4474" s="59">
        <v>1448162.0375164845</v>
      </c>
      <c r="E4474" s="77">
        <f t="shared" si="79"/>
        <v>12463549.222532472</v>
      </c>
    </row>
    <row r="4475" spans="1:5" x14ac:dyDescent="0.3">
      <c r="A4475" s="78">
        <v>4468</v>
      </c>
      <c r="B4475" s="58">
        <v>1897320.0142927768</v>
      </c>
      <c r="C4475" s="59">
        <v>1052555.4310584373</v>
      </c>
      <c r="D4475" s="59">
        <v>907620.10530174174</v>
      </c>
      <c r="E4475" s="77">
        <f t="shared" si="79"/>
        <v>3857495.5506529557</v>
      </c>
    </row>
    <row r="4476" spans="1:5" x14ac:dyDescent="0.3">
      <c r="A4476" s="78">
        <v>4469</v>
      </c>
      <c r="B4476" s="58">
        <v>3980871.578374411</v>
      </c>
      <c r="C4476" s="59">
        <v>6817875.3899883255</v>
      </c>
      <c r="D4476" s="59">
        <v>9300232.5177571569</v>
      </c>
      <c r="E4476" s="77">
        <f t="shared" si="79"/>
        <v>20098979.486119896</v>
      </c>
    </row>
    <row r="4477" spans="1:5" x14ac:dyDescent="0.3">
      <c r="A4477" s="78">
        <v>4470</v>
      </c>
      <c r="B4477" s="58">
        <v>33298334.722200546</v>
      </c>
      <c r="C4477" s="59">
        <v>7605010.719686822</v>
      </c>
      <c r="D4477" s="59">
        <v>471917.45793678018</v>
      </c>
      <c r="E4477" s="77">
        <f t="shared" si="79"/>
        <v>41375262.89982415</v>
      </c>
    </row>
    <row r="4478" spans="1:5" x14ac:dyDescent="0.3">
      <c r="A4478" s="78">
        <v>4471</v>
      </c>
      <c r="B4478" s="58">
        <v>4819729.945770056</v>
      </c>
      <c r="C4478" s="59">
        <v>0</v>
      </c>
      <c r="D4478" s="59">
        <v>103847.46078975494</v>
      </c>
      <c r="E4478" s="77">
        <f t="shared" si="79"/>
        <v>4923577.406559811</v>
      </c>
    </row>
    <row r="4479" spans="1:5" x14ac:dyDescent="0.3">
      <c r="A4479" s="78">
        <v>4472</v>
      </c>
      <c r="B4479" s="58">
        <v>7780104.3853061311</v>
      </c>
      <c r="C4479" s="59">
        <v>0</v>
      </c>
      <c r="D4479" s="59">
        <v>112722.67137319334</v>
      </c>
      <c r="E4479" s="77">
        <f t="shared" si="79"/>
        <v>7892827.0566793242</v>
      </c>
    </row>
    <row r="4480" spans="1:5" x14ac:dyDescent="0.3">
      <c r="A4480" s="78">
        <v>4473</v>
      </c>
      <c r="B4480" s="58">
        <v>10984995.428674005</v>
      </c>
      <c r="C4480" s="59">
        <v>6060182.4319592742</v>
      </c>
      <c r="D4480" s="59">
        <v>3624044.2962212022</v>
      </c>
      <c r="E4480" s="77">
        <f t="shared" si="79"/>
        <v>20669222.156854481</v>
      </c>
    </row>
    <row r="4481" spans="1:5" x14ac:dyDescent="0.3">
      <c r="A4481" s="78">
        <v>4474</v>
      </c>
      <c r="B4481" s="58">
        <v>7352705.3724869518</v>
      </c>
      <c r="C4481" s="59">
        <v>5606365.2001970103</v>
      </c>
      <c r="D4481" s="59">
        <v>578431.60788736539</v>
      </c>
      <c r="E4481" s="77">
        <f t="shared" si="79"/>
        <v>13537502.180571327</v>
      </c>
    </row>
    <row r="4482" spans="1:5" x14ac:dyDescent="0.3">
      <c r="A4482" s="78">
        <v>4475</v>
      </c>
      <c r="B4482" s="58">
        <v>5871935.0306647075</v>
      </c>
      <c r="C4482" s="59">
        <v>5384358.7146575572</v>
      </c>
      <c r="D4482" s="59">
        <v>2055715.3301398223</v>
      </c>
      <c r="E4482" s="77">
        <f t="shared" si="79"/>
        <v>13312009.075462088</v>
      </c>
    </row>
    <row r="4483" spans="1:5" x14ac:dyDescent="0.3">
      <c r="A4483" s="78">
        <v>4476</v>
      </c>
      <c r="B4483" s="58">
        <v>55832054.493506722</v>
      </c>
      <c r="C4483" s="59">
        <v>11856423.243813442</v>
      </c>
      <c r="D4483" s="59">
        <v>5720672.8046342507</v>
      </c>
      <c r="E4483" s="77">
        <f t="shared" si="79"/>
        <v>73409150.541954428</v>
      </c>
    </row>
    <row r="4484" spans="1:5" x14ac:dyDescent="0.3">
      <c r="A4484" s="78">
        <v>4477</v>
      </c>
      <c r="B4484" s="58">
        <v>6096038.7257599067</v>
      </c>
      <c r="C4484" s="59">
        <v>4484304.5981332203</v>
      </c>
      <c r="D4484" s="59">
        <v>460729.23220548523</v>
      </c>
      <c r="E4484" s="77">
        <f t="shared" si="79"/>
        <v>11041072.556098612</v>
      </c>
    </row>
    <row r="4485" spans="1:5" x14ac:dyDescent="0.3">
      <c r="A4485" s="78">
        <v>4478</v>
      </c>
      <c r="B4485" s="58">
        <v>2623315.1518558506</v>
      </c>
      <c r="C4485" s="59">
        <v>7331609.1506894734</v>
      </c>
      <c r="D4485" s="59">
        <v>1534054.4095500715</v>
      </c>
      <c r="E4485" s="77">
        <f t="shared" si="79"/>
        <v>11488978.712095395</v>
      </c>
    </row>
    <row r="4486" spans="1:5" x14ac:dyDescent="0.3">
      <c r="A4486" s="78">
        <v>4479</v>
      </c>
      <c r="B4486" s="58">
        <v>3517466.9589297404</v>
      </c>
      <c r="C4486" s="59">
        <v>7486853.8477851041</v>
      </c>
      <c r="D4486" s="59">
        <v>2020124.2392702263</v>
      </c>
      <c r="E4486" s="77">
        <f t="shared" si="79"/>
        <v>13024445.045985071</v>
      </c>
    </row>
    <row r="4487" spans="1:5" x14ac:dyDescent="0.3">
      <c r="A4487" s="78">
        <v>4480</v>
      </c>
      <c r="B4487" s="58">
        <v>4576479.8179859258</v>
      </c>
      <c r="C4487" s="59">
        <v>1905592.785324282</v>
      </c>
      <c r="D4487" s="59">
        <v>17978645.480507493</v>
      </c>
      <c r="E4487" s="77">
        <f t="shared" si="79"/>
        <v>24460718.083817702</v>
      </c>
    </row>
    <row r="4488" spans="1:5" x14ac:dyDescent="0.3">
      <c r="A4488" s="78">
        <v>4481</v>
      </c>
      <c r="B4488" s="58">
        <v>6811804.6759096272</v>
      </c>
      <c r="C4488" s="59">
        <v>6769277.0702470411</v>
      </c>
      <c r="D4488" s="59">
        <v>0</v>
      </c>
      <c r="E4488" s="77">
        <f t="shared" si="79"/>
        <v>13581081.746156668</v>
      </c>
    </row>
    <row r="4489" spans="1:5" x14ac:dyDescent="0.3">
      <c r="A4489" s="78">
        <v>4482</v>
      </c>
      <c r="B4489" s="58">
        <v>7529683.6928550899</v>
      </c>
      <c r="C4489" s="59">
        <v>24411828.970309626</v>
      </c>
      <c r="D4489" s="59">
        <v>1190983.8077338261</v>
      </c>
      <c r="E4489" s="77">
        <f t="shared" ref="E4489:E4552" si="80">SUM(B4489:D4489)</f>
        <v>33132496.470898543</v>
      </c>
    </row>
    <row r="4490" spans="1:5" x14ac:dyDescent="0.3">
      <c r="A4490" s="78">
        <v>4483</v>
      </c>
      <c r="B4490" s="58">
        <v>8754185.2664565947</v>
      </c>
      <c r="C4490" s="59">
        <v>9966715.56160447</v>
      </c>
      <c r="D4490" s="59">
        <v>566902.5055074204</v>
      </c>
      <c r="E4490" s="77">
        <f t="shared" si="80"/>
        <v>19287803.333568487</v>
      </c>
    </row>
    <row r="4491" spans="1:5" x14ac:dyDescent="0.3">
      <c r="A4491" s="78">
        <v>4484</v>
      </c>
      <c r="B4491" s="58">
        <v>39352008.196397327</v>
      </c>
      <c r="C4491" s="59">
        <v>50009774.673556164</v>
      </c>
      <c r="D4491" s="59">
        <v>1865978.1919342056</v>
      </c>
      <c r="E4491" s="77">
        <f t="shared" si="80"/>
        <v>91227761.061887681</v>
      </c>
    </row>
    <row r="4492" spans="1:5" x14ac:dyDescent="0.3">
      <c r="A4492" s="78">
        <v>4485</v>
      </c>
      <c r="B4492" s="58">
        <v>216716.43634015505</v>
      </c>
      <c r="C4492" s="59">
        <v>11435439.688500512</v>
      </c>
      <c r="D4492" s="59">
        <v>17479275.239894077</v>
      </c>
      <c r="E4492" s="77">
        <f t="shared" si="80"/>
        <v>29131431.364734747</v>
      </c>
    </row>
    <row r="4493" spans="1:5" x14ac:dyDescent="0.3">
      <c r="A4493" s="78">
        <v>4486</v>
      </c>
      <c r="B4493" s="58">
        <v>0</v>
      </c>
      <c r="C4493" s="59">
        <v>310032.03414019564</v>
      </c>
      <c r="D4493" s="59">
        <v>3299896.1303516002</v>
      </c>
      <c r="E4493" s="77">
        <f t="shared" si="80"/>
        <v>3609928.1644917959</v>
      </c>
    </row>
    <row r="4494" spans="1:5" x14ac:dyDescent="0.3">
      <c r="A4494" s="78">
        <v>4487</v>
      </c>
      <c r="B4494" s="58">
        <v>15407332.6863978</v>
      </c>
      <c r="C4494" s="59">
        <v>507042.62702231284</v>
      </c>
      <c r="D4494" s="59">
        <v>3226036.6595686437</v>
      </c>
      <c r="E4494" s="77">
        <f t="shared" si="80"/>
        <v>19140411.972988758</v>
      </c>
    </row>
    <row r="4495" spans="1:5" x14ac:dyDescent="0.3">
      <c r="A4495" s="78">
        <v>4488</v>
      </c>
      <c r="B4495" s="58">
        <v>20041817.956901148</v>
      </c>
      <c r="C4495" s="59">
        <v>2880125.0263657956</v>
      </c>
      <c r="D4495" s="59">
        <v>0</v>
      </c>
      <c r="E4495" s="77">
        <f t="shared" si="80"/>
        <v>22921942.983266942</v>
      </c>
    </row>
    <row r="4496" spans="1:5" x14ac:dyDescent="0.3">
      <c r="A4496" s="78">
        <v>4489</v>
      </c>
      <c r="B4496" s="58">
        <v>29225424.966570716</v>
      </c>
      <c r="C4496" s="59">
        <v>55163503.187315963</v>
      </c>
      <c r="D4496" s="59">
        <v>354045.08129605796</v>
      </c>
      <c r="E4496" s="77">
        <f t="shared" si="80"/>
        <v>84742973.235182732</v>
      </c>
    </row>
    <row r="4497" spans="1:5" x14ac:dyDescent="0.3">
      <c r="A4497" s="78">
        <v>4490</v>
      </c>
      <c r="B4497" s="58">
        <v>11835893.140989754</v>
      </c>
      <c r="C4497" s="59">
        <v>4753749.2945411205</v>
      </c>
      <c r="D4497" s="59">
        <v>440388.48088552622</v>
      </c>
      <c r="E4497" s="77">
        <f t="shared" si="80"/>
        <v>17030030.916416403</v>
      </c>
    </row>
    <row r="4498" spans="1:5" x14ac:dyDescent="0.3">
      <c r="A4498" s="78">
        <v>4491</v>
      </c>
      <c r="B4498" s="58">
        <v>8427937.2981927879</v>
      </c>
      <c r="C4498" s="59">
        <v>4758236.6453361977</v>
      </c>
      <c r="D4498" s="59">
        <v>0</v>
      </c>
      <c r="E4498" s="77">
        <f t="shared" si="80"/>
        <v>13186173.943528986</v>
      </c>
    </row>
    <row r="4499" spans="1:5" x14ac:dyDescent="0.3">
      <c r="A4499" s="78">
        <v>4492</v>
      </c>
      <c r="B4499" s="58">
        <v>10312902.681996183</v>
      </c>
      <c r="C4499" s="59">
        <v>6248808.3467864553</v>
      </c>
      <c r="D4499" s="59">
        <v>1978774.3053119504</v>
      </c>
      <c r="E4499" s="77">
        <f t="shared" si="80"/>
        <v>18540485.334094591</v>
      </c>
    </row>
    <row r="4500" spans="1:5" x14ac:dyDescent="0.3">
      <c r="A4500" s="78">
        <v>4493</v>
      </c>
      <c r="B4500" s="58">
        <v>2399495.5163665148</v>
      </c>
      <c r="C4500" s="59">
        <v>15503081.387393244</v>
      </c>
      <c r="D4500" s="59">
        <v>2542410.1118411943</v>
      </c>
      <c r="E4500" s="77">
        <f t="shared" si="80"/>
        <v>20444987.015600953</v>
      </c>
    </row>
    <row r="4501" spans="1:5" x14ac:dyDescent="0.3">
      <c r="A4501" s="78">
        <v>4494</v>
      </c>
      <c r="B4501" s="58">
        <v>7492996.2576682921</v>
      </c>
      <c r="C4501" s="59">
        <v>5838729.3734243475</v>
      </c>
      <c r="D4501" s="59">
        <v>2852058.5460685375</v>
      </c>
      <c r="E4501" s="77">
        <f t="shared" si="80"/>
        <v>16183784.177161178</v>
      </c>
    </row>
    <row r="4502" spans="1:5" x14ac:dyDescent="0.3">
      <c r="A4502" s="78">
        <v>4495</v>
      </c>
      <c r="B4502" s="58">
        <v>28329497.721733149</v>
      </c>
      <c r="C4502" s="59">
        <v>1639792.6876514794</v>
      </c>
      <c r="D4502" s="59">
        <v>1816100.1040250924</v>
      </c>
      <c r="E4502" s="77">
        <f t="shared" si="80"/>
        <v>31785390.513409719</v>
      </c>
    </row>
    <row r="4503" spans="1:5" x14ac:dyDescent="0.3">
      <c r="A4503" s="78">
        <v>4496</v>
      </c>
      <c r="B4503" s="58">
        <v>2103824.6302531399</v>
      </c>
      <c r="C4503" s="59">
        <v>12391481.942811057</v>
      </c>
      <c r="D4503" s="59">
        <v>11954205.447198924</v>
      </c>
      <c r="E4503" s="77">
        <f t="shared" si="80"/>
        <v>26449512.020263121</v>
      </c>
    </row>
    <row r="4504" spans="1:5" x14ac:dyDescent="0.3">
      <c r="A4504" s="78">
        <v>4497</v>
      </c>
      <c r="B4504" s="58">
        <v>7363697.8386694044</v>
      </c>
      <c r="C4504" s="59">
        <v>15028653.04168167</v>
      </c>
      <c r="D4504" s="59">
        <v>799275.07631792524</v>
      </c>
      <c r="E4504" s="77">
        <f t="shared" si="80"/>
        <v>23191625.956668999</v>
      </c>
    </row>
    <row r="4505" spans="1:5" x14ac:dyDescent="0.3">
      <c r="A4505" s="78">
        <v>4498</v>
      </c>
      <c r="B4505" s="58">
        <v>11877916.980703013</v>
      </c>
      <c r="C4505" s="59">
        <v>4469902.8540450949</v>
      </c>
      <c r="D4505" s="59">
        <v>1304931.0748401496</v>
      </c>
      <c r="E4505" s="77">
        <f t="shared" si="80"/>
        <v>17652750.909588259</v>
      </c>
    </row>
    <row r="4506" spans="1:5" x14ac:dyDescent="0.3">
      <c r="A4506" s="78">
        <v>4499</v>
      </c>
      <c r="B4506" s="58">
        <v>9808824.4857490938</v>
      </c>
      <c r="C4506" s="59">
        <v>7205038.2990038311</v>
      </c>
      <c r="D4506" s="59">
        <v>78817.585246553688</v>
      </c>
      <c r="E4506" s="77">
        <f t="shared" si="80"/>
        <v>17092680.36999948</v>
      </c>
    </row>
    <row r="4507" spans="1:5" x14ac:dyDescent="0.3">
      <c r="A4507" s="78">
        <v>4500</v>
      </c>
      <c r="B4507" s="58">
        <v>1188775.2042856987</v>
      </c>
      <c r="C4507" s="59">
        <v>3942297.2966175764</v>
      </c>
      <c r="D4507" s="59">
        <v>1025723.3033855242</v>
      </c>
      <c r="E4507" s="77">
        <f t="shared" si="80"/>
        <v>6156795.8042887989</v>
      </c>
    </row>
    <row r="4508" spans="1:5" x14ac:dyDescent="0.3">
      <c r="A4508" s="78">
        <v>4501</v>
      </c>
      <c r="B4508" s="58">
        <v>12176451.463401254</v>
      </c>
      <c r="C4508" s="59">
        <v>2228898.9757398735</v>
      </c>
      <c r="D4508" s="59">
        <v>9196446.2301087771</v>
      </c>
      <c r="E4508" s="77">
        <f t="shared" si="80"/>
        <v>23601796.669249907</v>
      </c>
    </row>
    <row r="4509" spans="1:5" x14ac:dyDescent="0.3">
      <c r="A4509" s="78">
        <v>4502</v>
      </c>
      <c r="B4509" s="58">
        <v>6938603.4162830207</v>
      </c>
      <c r="C4509" s="59">
        <v>0</v>
      </c>
      <c r="D4509" s="59">
        <v>297340.91255800659</v>
      </c>
      <c r="E4509" s="77">
        <f t="shared" si="80"/>
        <v>7235944.3288410269</v>
      </c>
    </row>
    <row r="4510" spans="1:5" x14ac:dyDescent="0.3">
      <c r="A4510" s="78">
        <v>4503</v>
      </c>
      <c r="B4510" s="58">
        <v>7671072.0430912282</v>
      </c>
      <c r="C4510" s="59">
        <v>2185895.2463616594</v>
      </c>
      <c r="D4510" s="59">
        <v>2998284.0228759521</v>
      </c>
      <c r="E4510" s="77">
        <f t="shared" si="80"/>
        <v>12855251.31232884</v>
      </c>
    </row>
    <row r="4511" spans="1:5" x14ac:dyDescent="0.3">
      <c r="A4511" s="78">
        <v>4504</v>
      </c>
      <c r="B4511" s="58">
        <v>1340500.7462253203</v>
      </c>
      <c r="C4511" s="59">
        <v>2001272.3539676142</v>
      </c>
      <c r="D4511" s="59">
        <v>6919890.1357218847</v>
      </c>
      <c r="E4511" s="77">
        <f t="shared" si="80"/>
        <v>10261663.235914819</v>
      </c>
    </row>
    <row r="4512" spans="1:5" x14ac:dyDescent="0.3">
      <c r="A4512" s="78">
        <v>4505</v>
      </c>
      <c r="B4512" s="58">
        <v>2335763.1386842984</v>
      </c>
      <c r="C4512" s="59">
        <v>3152648.8378811125</v>
      </c>
      <c r="D4512" s="59">
        <v>1235052.7215300784</v>
      </c>
      <c r="E4512" s="77">
        <f t="shared" si="80"/>
        <v>6723464.6980954893</v>
      </c>
    </row>
    <row r="4513" spans="1:5" x14ac:dyDescent="0.3">
      <c r="A4513" s="78">
        <v>4506</v>
      </c>
      <c r="B4513" s="58">
        <v>12245013.926762706</v>
      </c>
      <c r="C4513" s="59">
        <v>1302102.2821771789</v>
      </c>
      <c r="D4513" s="59">
        <v>1690184.0089916852</v>
      </c>
      <c r="E4513" s="77">
        <f t="shared" si="80"/>
        <v>15237300.217931569</v>
      </c>
    </row>
    <row r="4514" spans="1:5" x14ac:dyDescent="0.3">
      <c r="A4514" s="78">
        <v>4507</v>
      </c>
      <c r="B4514" s="58">
        <v>8150405.222599132</v>
      </c>
      <c r="C4514" s="59">
        <v>10588334.195433982</v>
      </c>
      <c r="D4514" s="59">
        <v>168604.74976448639</v>
      </c>
      <c r="E4514" s="77">
        <f t="shared" si="80"/>
        <v>18907344.167797603</v>
      </c>
    </row>
    <row r="4515" spans="1:5" x14ac:dyDescent="0.3">
      <c r="A4515" s="78">
        <v>4508</v>
      </c>
      <c r="B4515" s="58">
        <v>18004037.823491622</v>
      </c>
      <c r="C4515" s="59">
        <v>14944232.897107659</v>
      </c>
      <c r="D4515" s="59">
        <v>266208.70274690003</v>
      </c>
      <c r="E4515" s="77">
        <f t="shared" si="80"/>
        <v>33214479.42334618</v>
      </c>
    </row>
    <row r="4516" spans="1:5" x14ac:dyDescent="0.3">
      <c r="A4516" s="78">
        <v>4509</v>
      </c>
      <c r="B4516" s="58">
        <v>26576177.351324528</v>
      </c>
      <c r="C4516" s="59">
        <v>1167884.9770145509</v>
      </c>
      <c r="D4516" s="59">
        <v>102350.68116671211</v>
      </c>
      <c r="E4516" s="77">
        <f t="shared" si="80"/>
        <v>27846413.00950579</v>
      </c>
    </row>
    <row r="4517" spans="1:5" x14ac:dyDescent="0.3">
      <c r="A4517" s="78">
        <v>4510</v>
      </c>
      <c r="B4517" s="58">
        <v>2635750.2039793292</v>
      </c>
      <c r="C4517" s="59">
        <v>3244187.1391546815</v>
      </c>
      <c r="D4517" s="59">
        <v>1770266.4209037852</v>
      </c>
      <c r="E4517" s="77">
        <f t="shared" si="80"/>
        <v>7650203.7640377954</v>
      </c>
    </row>
    <row r="4518" spans="1:5" x14ac:dyDescent="0.3">
      <c r="A4518" s="78">
        <v>4511</v>
      </c>
      <c r="B4518" s="58">
        <v>3316363.5277978368</v>
      </c>
      <c r="C4518" s="59">
        <v>5399576.4225985911</v>
      </c>
      <c r="D4518" s="59">
        <v>60846.897491121199</v>
      </c>
      <c r="E4518" s="77">
        <f t="shared" si="80"/>
        <v>8776786.8478875495</v>
      </c>
    </row>
    <row r="4519" spans="1:5" x14ac:dyDescent="0.3">
      <c r="A4519" s="78">
        <v>4512</v>
      </c>
      <c r="B4519" s="58">
        <v>2849136.3499494204</v>
      </c>
      <c r="C4519" s="59">
        <v>15695414.515483787</v>
      </c>
      <c r="D4519" s="59">
        <v>4486687.5121925166</v>
      </c>
      <c r="E4519" s="77">
        <f t="shared" si="80"/>
        <v>23031238.377625726</v>
      </c>
    </row>
    <row r="4520" spans="1:5" x14ac:dyDescent="0.3">
      <c r="A4520" s="78">
        <v>4513</v>
      </c>
      <c r="B4520" s="58">
        <v>16816619.400213804</v>
      </c>
      <c r="C4520" s="59">
        <v>3923744.0198290991</v>
      </c>
      <c r="D4520" s="59">
        <v>2436249.5862874249</v>
      </c>
      <c r="E4520" s="77">
        <f t="shared" si="80"/>
        <v>23176613.006330326</v>
      </c>
    </row>
    <row r="4521" spans="1:5" x14ac:dyDescent="0.3">
      <c r="A4521" s="78">
        <v>4514</v>
      </c>
      <c r="B4521" s="58">
        <v>126988.59553124706</v>
      </c>
      <c r="C4521" s="59">
        <v>10712019.336531484</v>
      </c>
      <c r="D4521" s="59">
        <v>1140237.9655787707</v>
      </c>
      <c r="E4521" s="77">
        <f t="shared" si="80"/>
        <v>11979245.897641502</v>
      </c>
    </row>
    <row r="4522" spans="1:5" x14ac:dyDescent="0.3">
      <c r="A4522" s="78">
        <v>4515</v>
      </c>
      <c r="B4522" s="58">
        <v>6987981.890139984</v>
      </c>
      <c r="C4522" s="59">
        <v>9264180.2570117135</v>
      </c>
      <c r="D4522" s="59">
        <v>0</v>
      </c>
      <c r="E4522" s="77">
        <f t="shared" si="80"/>
        <v>16252162.147151697</v>
      </c>
    </row>
    <row r="4523" spans="1:5" x14ac:dyDescent="0.3">
      <c r="A4523" s="78">
        <v>4516</v>
      </c>
      <c r="B4523" s="58">
        <v>1821255.3354209466</v>
      </c>
      <c r="C4523" s="59">
        <v>0</v>
      </c>
      <c r="D4523" s="59">
        <v>1743256.7180116321</v>
      </c>
      <c r="E4523" s="77">
        <f t="shared" si="80"/>
        <v>3564512.0534325787</v>
      </c>
    </row>
    <row r="4524" spans="1:5" x14ac:dyDescent="0.3">
      <c r="A4524" s="78">
        <v>4517</v>
      </c>
      <c r="B4524" s="58">
        <v>13939379.582869843</v>
      </c>
      <c r="C4524" s="59">
        <v>2467972.754017666</v>
      </c>
      <c r="D4524" s="59">
        <v>5811038.3069068715</v>
      </c>
      <c r="E4524" s="77">
        <f t="shared" si="80"/>
        <v>22218390.64379438</v>
      </c>
    </row>
    <row r="4525" spans="1:5" x14ac:dyDescent="0.3">
      <c r="A4525" s="78">
        <v>4518</v>
      </c>
      <c r="B4525" s="58">
        <v>2199424.2396404347</v>
      </c>
      <c r="C4525" s="59">
        <v>2775271.9857388246</v>
      </c>
      <c r="D4525" s="59">
        <v>1668836.2815309311</v>
      </c>
      <c r="E4525" s="77">
        <f t="shared" si="80"/>
        <v>6643532.50691019</v>
      </c>
    </row>
    <row r="4526" spans="1:5" x14ac:dyDescent="0.3">
      <c r="A4526" s="78">
        <v>4519</v>
      </c>
      <c r="B4526" s="58">
        <v>5738583.4704759717</v>
      </c>
      <c r="C4526" s="59">
        <v>1132779.5567786519</v>
      </c>
      <c r="D4526" s="59">
        <v>1660904.488712756</v>
      </c>
      <c r="E4526" s="77">
        <f t="shared" si="80"/>
        <v>8532267.5159673803</v>
      </c>
    </row>
    <row r="4527" spans="1:5" x14ac:dyDescent="0.3">
      <c r="A4527" s="78">
        <v>4520</v>
      </c>
      <c r="B4527" s="58">
        <v>5113892.5653804475</v>
      </c>
      <c r="C4527" s="59">
        <v>13159561.662169596</v>
      </c>
      <c r="D4527" s="59">
        <v>18283492.237022657</v>
      </c>
      <c r="E4527" s="77">
        <f t="shared" si="80"/>
        <v>36556946.464572698</v>
      </c>
    </row>
    <row r="4528" spans="1:5" x14ac:dyDescent="0.3">
      <c r="A4528" s="78">
        <v>4521</v>
      </c>
      <c r="B4528" s="58">
        <v>3672622.0489056217</v>
      </c>
      <c r="C4528" s="59">
        <v>4136620.6255893316</v>
      </c>
      <c r="D4528" s="59">
        <v>2062240.3679319005</v>
      </c>
      <c r="E4528" s="77">
        <f t="shared" si="80"/>
        <v>9871483.0424268544</v>
      </c>
    </row>
    <row r="4529" spans="1:5" x14ac:dyDescent="0.3">
      <c r="A4529" s="78">
        <v>4522</v>
      </c>
      <c r="B4529" s="58">
        <v>9866692.8041670937</v>
      </c>
      <c r="C4529" s="59">
        <v>1493229.848163591</v>
      </c>
      <c r="D4529" s="59">
        <v>0</v>
      </c>
      <c r="E4529" s="77">
        <f t="shared" si="80"/>
        <v>11359922.652330685</v>
      </c>
    </row>
    <row r="4530" spans="1:5" x14ac:dyDescent="0.3">
      <c r="A4530" s="78">
        <v>4523</v>
      </c>
      <c r="B4530" s="58">
        <v>12189021.674896995</v>
      </c>
      <c r="C4530" s="59">
        <v>12418935.620910058</v>
      </c>
      <c r="D4530" s="59">
        <v>13349234.305966593</v>
      </c>
      <c r="E4530" s="77">
        <f t="shared" si="80"/>
        <v>37957191.601773649</v>
      </c>
    </row>
    <row r="4531" spans="1:5" x14ac:dyDescent="0.3">
      <c r="A4531" s="78">
        <v>4524</v>
      </c>
      <c r="B4531" s="58">
        <v>15271878.164806316</v>
      </c>
      <c r="C4531" s="59">
        <v>6818966.5947309397</v>
      </c>
      <c r="D4531" s="59">
        <v>6199118.4807088459</v>
      </c>
      <c r="E4531" s="77">
        <f t="shared" si="80"/>
        <v>28289963.240246102</v>
      </c>
    </row>
    <row r="4532" spans="1:5" x14ac:dyDescent="0.3">
      <c r="A4532" s="78">
        <v>4525</v>
      </c>
      <c r="B4532" s="58">
        <v>18069454.218171023</v>
      </c>
      <c r="C4532" s="59">
        <v>13633239.912084578</v>
      </c>
      <c r="D4532" s="59">
        <v>6307788.2575331824</v>
      </c>
      <c r="E4532" s="77">
        <f t="shared" si="80"/>
        <v>38010482.387788787</v>
      </c>
    </row>
    <row r="4533" spans="1:5" x14ac:dyDescent="0.3">
      <c r="A4533" s="78">
        <v>4526</v>
      </c>
      <c r="B4533" s="58">
        <v>374517.265849624</v>
      </c>
      <c r="C4533" s="59">
        <v>3543688.8837225768</v>
      </c>
      <c r="D4533" s="59">
        <v>3910949.2057113382</v>
      </c>
      <c r="E4533" s="77">
        <f t="shared" si="80"/>
        <v>7829155.3552835388</v>
      </c>
    </row>
    <row r="4534" spans="1:5" x14ac:dyDescent="0.3">
      <c r="A4534" s="78">
        <v>4527</v>
      </c>
      <c r="B4534" s="58">
        <v>2391275.715984175</v>
      </c>
      <c r="C4534" s="59">
        <v>2449935.647550053</v>
      </c>
      <c r="D4534" s="59">
        <v>450995.93888315215</v>
      </c>
      <c r="E4534" s="77">
        <f t="shared" si="80"/>
        <v>5292207.3024173798</v>
      </c>
    </row>
    <row r="4535" spans="1:5" x14ac:dyDescent="0.3">
      <c r="A4535" s="78">
        <v>4528</v>
      </c>
      <c r="B4535" s="58">
        <v>24252174.082340032</v>
      </c>
      <c r="C4535" s="59">
        <v>21170465.623109184</v>
      </c>
      <c r="D4535" s="59">
        <v>416281.72441735101</v>
      </c>
      <c r="E4535" s="77">
        <f t="shared" si="80"/>
        <v>45838921.429866567</v>
      </c>
    </row>
    <row r="4536" spans="1:5" x14ac:dyDescent="0.3">
      <c r="A4536" s="78">
        <v>4529</v>
      </c>
      <c r="B4536" s="58">
        <v>17265698.498859711</v>
      </c>
      <c r="C4536" s="59">
        <v>16941569.163205221</v>
      </c>
      <c r="D4536" s="59">
        <v>0</v>
      </c>
      <c r="E4536" s="77">
        <f t="shared" si="80"/>
        <v>34207267.662064932</v>
      </c>
    </row>
    <row r="4537" spans="1:5" x14ac:dyDescent="0.3">
      <c r="A4537" s="78">
        <v>4530</v>
      </c>
      <c r="B4537" s="58">
        <v>2051425.6310262331</v>
      </c>
      <c r="C4537" s="59">
        <v>0</v>
      </c>
      <c r="D4537" s="59">
        <v>2609102.2296612021</v>
      </c>
      <c r="E4537" s="77">
        <f t="shared" si="80"/>
        <v>4660527.8606874347</v>
      </c>
    </row>
    <row r="4538" spans="1:5" x14ac:dyDescent="0.3">
      <c r="A4538" s="78">
        <v>4531</v>
      </c>
      <c r="B4538" s="58">
        <v>57599298.887448318</v>
      </c>
      <c r="C4538" s="59">
        <v>5712653.1193373762</v>
      </c>
      <c r="D4538" s="59">
        <v>1015300.898916803</v>
      </c>
      <c r="E4538" s="77">
        <f t="shared" si="80"/>
        <v>64327252.905702494</v>
      </c>
    </row>
    <row r="4539" spans="1:5" x14ac:dyDescent="0.3">
      <c r="A4539" s="78">
        <v>4532</v>
      </c>
      <c r="B4539" s="58">
        <v>7175099.3479403239</v>
      </c>
      <c r="C4539" s="59">
        <v>4117834.8773210803</v>
      </c>
      <c r="D4539" s="59">
        <v>17797214.754171133</v>
      </c>
      <c r="E4539" s="77">
        <f t="shared" si="80"/>
        <v>29090148.979432538</v>
      </c>
    </row>
    <row r="4540" spans="1:5" x14ac:dyDescent="0.3">
      <c r="A4540" s="78">
        <v>4533</v>
      </c>
      <c r="B4540" s="58">
        <v>9565049.6702055633</v>
      </c>
      <c r="C4540" s="59">
        <v>10054017.752228599</v>
      </c>
      <c r="D4540" s="59">
        <v>14200641.424691956</v>
      </c>
      <c r="E4540" s="77">
        <f t="shared" si="80"/>
        <v>33819708.847126119</v>
      </c>
    </row>
    <row r="4541" spans="1:5" x14ac:dyDescent="0.3">
      <c r="A4541" s="78">
        <v>4534</v>
      </c>
      <c r="B4541" s="58">
        <v>6169549.3153009638</v>
      </c>
      <c r="C4541" s="59">
        <v>8042422.2579075191</v>
      </c>
      <c r="D4541" s="59">
        <v>1231517.816128565</v>
      </c>
      <c r="E4541" s="77">
        <f t="shared" si="80"/>
        <v>15443489.389337048</v>
      </c>
    </row>
    <row r="4542" spans="1:5" x14ac:dyDescent="0.3">
      <c r="A4542" s="78">
        <v>4535</v>
      </c>
      <c r="B4542" s="58">
        <v>7316243.5265127411</v>
      </c>
      <c r="C4542" s="59">
        <v>7957603.5610323688</v>
      </c>
      <c r="D4542" s="59">
        <v>330672.42227156443</v>
      </c>
      <c r="E4542" s="77">
        <f t="shared" si="80"/>
        <v>15604519.509816675</v>
      </c>
    </row>
    <row r="4543" spans="1:5" x14ac:dyDescent="0.3">
      <c r="A4543" s="78">
        <v>4536</v>
      </c>
      <c r="B4543" s="58">
        <v>5752747.3127277168</v>
      </c>
      <c r="C4543" s="59">
        <v>10179324.484948514</v>
      </c>
      <c r="D4543" s="59">
        <v>20480665.235707536</v>
      </c>
      <c r="E4543" s="77">
        <f t="shared" si="80"/>
        <v>36412737.033383772</v>
      </c>
    </row>
    <row r="4544" spans="1:5" x14ac:dyDescent="0.3">
      <c r="A4544" s="78">
        <v>4537</v>
      </c>
      <c r="B4544" s="58">
        <v>12705936.095446587</v>
      </c>
      <c r="C4544" s="59">
        <v>10532560.430153091</v>
      </c>
      <c r="D4544" s="59">
        <v>2354261.2743747458</v>
      </c>
      <c r="E4544" s="77">
        <f t="shared" si="80"/>
        <v>25592757.799974423</v>
      </c>
    </row>
    <row r="4545" spans="1:5" x14ac:dyDescent="0.3">
      <c r="A4545" s="78">
        <v>4538</v>
      </c>
      <c r="B4545" s="58">
        <v>10002260.892913299</v>
      </c>
      <c r="C4545" s="59">
        <v>0</v>
      </c>
      <c r="D4545" s="59">
        <v>37632.652535876514</v>
      </c>
      <c r="E4545" s="77">
        <f t="shared" si="80"/>
        <v>10039893.545449175</v>
      </c>
    </row>
    <row r="4546" spans="1:5" x14ac:dyDescent="0.3">
      <c r="A4546" s="78">
        <v>4539</v>
      </c>
      <c r="B4546" s="58">
        <v>25812948.563292053</v>
      </c>
      <c r="C4546" s="59">
        <v>13698964.958420414</v>
      </c>
      <c r="D4546" s="59">
        <v>0</v>
      </c>
      <c r="E4546" s="77">
        <f t="shared" si="80"/>
        <v>39511913.521712467</v>
      </c>
    </row>
    <row r="4547" spans="1:5" x14ac:dyDescent="0.3">
      <c r="A4547" s="78">
        <v>4540</v>
      </c>
      <c r="B4547" s="58">
        <v>10988696.625835925</v>
      </c>
      <c r="C4547" s="59">
        <v>0</v>
      </c>
      <c r="D4547" s="59">
        <v>0</v>
      </c>
      <c r="E4547" s="77">
        <f t="shared" si="80"/>
        <v>10988696.625835925</v>
      </c>
    </row>
    <row r="4548" spans="1:5" x14ac:dyDescent="0.3">
      <c r="A4548" s="78">
        <v>4541</v>
      </c>
      <c r="B4548" s="58">
        <v>8131428.7130384464</v>
      </c>
      <c r="C4548" s="59">
        <v>15922678.849692343</v>
      </c>
      <c r="D4548" s="59">
        <v>0</v>
      </c>
      <c r="E4548" s="77">
        <f t="shared" si="80"/>
        <v>24054107.562730789</v>
      </c>
    </row>
    <row r="4549" spans="1:5" x14ac:dyDescent="0.3">
      <c r="A4549" s="78">
        <v>4542</v>
      </c>
      <c r="B4549" s="58">
        <v>6783202.988163936</v>
      </c>
      <c r="C4549" s="59">
        <v>7651224.6876762249</v>
      </c>
      <c r="D4549" s="59">
        <v>12504184.242162326</v>
      </c>
      <c r="E4549" s="77">
        <f t="shared" si="80"/>
        <v>26938611.918002486</v>
      </c>
    </row>
    <row r="4550" spans="1:5" x14ac:dyDescent="0.3">
      <c r="A4550" s="78">
        <v>4543</v>
      </c>
      <c r="B4550" s="58">
        <v>5744404.775330035</v>
      </c>
      <c r="C4550" s="59">
        <v>0</v>
      </c>
      <c r="D4550" s="59">
        <v>443342.87701687496</v>
      </c>
      <c r="E4550" s="77">
        <f t="shared" si="80"/>
        <v>6187747.65234691</v>
      </c>
    </row>
    <row r="4551" spans="1:5" x14ac:dyDescent="0.3">
      <c r="A4551" s="78">
        <v>4544</v>
      </c>
      <c r="B4551" s="58">
        <v>2402143.6477761017</v>
      </c>
      <c r="C4551" s="59">
        <v>6092508.6246634778</v>
      </c>
      <c r="D4551" s="59">
        <v>0</v>
      </c>
      <c r="E4551" s="77">
        <f t="shared" si="80"/>
        <v>8494652.2724395804</v>
      </c>
    </row>
    <row r="4552" spans="1:5" x14ac:dyDescent="0.3">
      <c r="A4552" s="78">
        <v>4545</v>
      </c>
      <c r="B4552" s="58">
        <v>4860913.3331881743</v>
      </c>
      <c r="C4552" s="59">
        <v>0</v>
      </c>
      <c r="D4552" s="59">
        <v>0</v>
      </c>
      <c r="E4552" s="77">
        <f t="shared" si="80"/>
        <v>4860913.3331881743</v>
      </c>
    </row>
    <row r="4553" spans="1:5" x14ac:dyDescent="0.3">
      <c r="A4553" s="78">
        <v>4546</v>
      </c>
      <c r="B4553" s="58">
        <v>7530617.8838241929</v>
      </c>
      <c r="C4553" s="59">
        <v>193576.7928860079</v>
      </c>
      <c r="D4553" s="59">
        <v>0</v>
      </c>
      <c r="E4553" s="77">
        <f t="shared" ref="E4553:E4616" si="81">SUM(B4553:D4553)</f>
        <v>7724194.6767102005</v>
      </c>
    </row>
    <row r="4554" spans="1:5" x14ac:dyDescent="0.3">
      <c r="A4554" s="78">
        <v>4547</v>
      </c>
      <c r="B4554" s="58">
        <v>15019343.800792679</v>
      </c>
      <c r="C4554" s="59">
        <v>14996991.313670414</v>
      </c>
      <c r="D4554" s="59">
        <v>3826768.5513246339</v>
      </c>
      <c r="E4554" s="77">
        <f t="shared" si="81"/>
        <v>33843103.665787727</v>
      </c>
    </row>
    <row r="4555" spans="1:5" x14ac:dyDescent="0.3">
      <c r="A4555" s="78">
        <v>4548</v>
      </c>
      <c r="B4555" s="58">
        <v>17804058.265936729</v>
      </c>
      <c r="C4555" s="59">
        <v>5998587.8665185152</v>
      </c>
      <c r="D4555" s="59">
        <v>5445843.7823927645</v>
      </c>
      <c r="E4555" s="77">
        <f t="shared" si="81"/>
        <v>29248489.914848007</v>
      </c>
    </row>
    <row r="4556" spans="1:5" x14ac:dyDescent="0.3">
      <c r="A4556" s="78">
        <v>4549</v>
      </c>
      <c r="B4556" s="58">
        <v>4509618.4597071204</v>
      </c>
      <c r="C4556" s="59">
        <v>2505441.1314420681</v>
      </c>
      <c r="D4556" s="59">
        <v>136661.86812481904</v>
      </c>
      <c r="E4556" s="77">
        <f t="shared" si="81"/>
        <v>7151721.4592740079</v>
      </c>
    </row>
    <row r="4557" spans="1:5" x14ac:dyDescent="0.3">
      <c r="A4557" s="78">
        <v>4550</v>
      </c>
      <c r="B4557" s="58">
        <v>5760369.8537629806</v>
      </c>
      <c r="C4557" s="59">
        <v>12207692.734676737</v>
      </c>
      <c r="D4557" s="59">
        <v>0</v>
      </c>
      <c r="E4557" s="77">
        <f t="shared" si="81"/>
        <v>17968062.588439718</v>
      </c>
    </row>
    <row r="4558" spans="1:5" x14ac:dyDescent="0.3">
      <c r="A4558" s="78">
        <v>4551</v>
      </c>
      <c r="B4558" s="58">
        <v>15470987.650068676</v>
      </c>
      <c r="C4558" s="59">
        <v>10695457.752175726</v>
      </c>
      <c r="D4558" s="59">
        <v>30756.96500593708</v>
      </c>
      <c r="E4558" s="77">
        <f t="shared" si="81"/>
        <v>26197202.367250342</v>
      </c>
    </row>
    <row r="4559" spans="1:5" x14ac:dyDescent="0.3">
      <c r="A4559" s="78">
        <v>4552</v>
      </c>
      <c r="B4559" s="58">
        <v>17988971.415460851</v>
      </c>
      <c r="C4559" s="59">
        <v>13149181.628234178</v>
      </c>
      <c r="D4559" s="59">
        <v>129960.04373222735</v>
      </c>
      <c r="E4559" s="77">
        <f t="shared" si="81"/>
        <v>31268113.087427255</v>
      </c>
    </row>
    <row r="4560" spans="1:5" x14ac:dyDescent="0.3">
      <c r="A4560" s="78">
        <v>4553</v>
      </c>
      <c r="B4560" s="58">
        <v>9339955.6910431124</v>
      </c>
      <c r="C4560" s="59">
        <v>40233444.861538798</v>
      </c>
      <c r="D4560" s="59">
        <v>9415706.6292759385</v>
      </c>
      <c r="E4560" s="77">
        <f t="shared" si="81"/>
        <v>58989107.181857847</v>
      </c>
    </row>
    <row r="4561" spans="1:5" x14ac:dyDescent="0.3">
      <c r="A4561" s="78">
        <v>4554</v>
      </c>
      <c r="B4561" s="58">
        <v>25219171.398278389</v>
      </c>
      <c r="C4561" s="59">
        <v>2002481.5525278067</v>
      </c>
      <c r="D4561" s="59">
        <v>423770.72253996163</v>
      </c>
      <c r="E4561" s="77">
        <f t="shared" si="81"/>
        <v>27645423.673346158</v>
      </c>
    </row>
    <row r="4562" spans="1:5" x14ac:dyDescent="0.3">
      <c r="A4562" s="78">
        <v>4555</v>
      </c>
      <c r="B4562" s="58">
        <v>2336663.485808007</v>
      </c>
      <c r="C4562" s="59">
        <v>0</v>
      </c>
      <c r="D4562" s="59">
        <v>2058392.6897907106</v>
      </c>
      <c r="E4562" s="77">
        <f t="shared" si="81"/>
        <v>4395056.1755987173</v>
      </c>
    </row>
    <row r="4563" spans="1:5" x14ac:dyDescent="0.3">
      <c r="A4563" s="78">
        <v>4556</v>
      </c>
      <c r="B4563" s="58">
        <v>15520265.699265033</v>
      </c>
      <c r="C4563" s="59">
        <v>2897598.0601261253</v>
      </c>
      <c r="D4563" s="59">
        <v>177032.84654664955</v>
      </c>
      <c r="E4563" s="77">
        <f t="shared" si="81"/>
        <v>18594896.605937809</v>
      </c>
    </row>
    <row r="4564" spans="1:5" x14ac:dyDescent="0.3">
      <c r="A4564" s="78">
        <v>4557</v>
      </c>
      <c r="B4564" s="58">
        <v>682614.4646640009</v>
      </c>
      <c r="C4564" s="59">
        <v>0</v>
      </c>
      <c r="D4564" s="59">
        <v>276605.58073320898</v>
      </c>
      <c r="E4564" s="77">
        <f t="shared" si="81"/>
        <v>959220.04539720993</v>
      </c>
    </row>
    <row r="4565" spans="1:5" x14ac:dyDescent="0.3">
      <c r="A4565" s="78">
        <v>4558</v>
      </c>
      <c r="B4565" s="58">
        <v>8973603.2186630704</v>
      </c>
      <c r="C4565" s="59">
        <v>28882407.882943761</v>
      </c>
      <c r="D4565" s="59">
        <v>564704.15597277915</v>
      </c>
      <c r="E4565" s="77">
        <f t="shared" si="81"/>
        <v>38420715.25757961</v>
      </c>
    </row>
    <row r="4566" spans="1:5" x14ac:dyDescent="0.3">
      <c r="A4566" s="78">
        <v>4559</v>
      </c>
      <c r="B4566" s="58">
        <v>5352132.7322900398</v>
      </c>
      <c r="C4566" s="59">
        <v>0</v>
      </c>
      <c r="D4566" s="59">
        <v>2886486.3999469625</v>
      </c>
      <c r="E4566" s="77">
        <f t="shared" si="81"/>
        <v>8238619.1322370023</v>
      </c>
    </row>
    <row r="4567" spans="1:5" x14ac:dyDescent="0.3">
      <c r="A4567" s="78">
        <v>4560</v>
      </c>
      <c r="B4567" s="58">
        <v>12065415.163768226</v>
      </c>
      <c r="C4567" s="59">
        <v>3704640.5858275509</v>
      </c>
      <c r="D4567" s="59">
        <v>209243.76024317078</v>
      </c>
      <c r="E4567" s="77">
        <f t="shared" si="81"/>
        <v>15979299.509838946</v>
      </c>
    </row>
    <row r="4568" spans="1:5" x14ac:dyDescent="0.3">
      <c r="A4568" s="78">
        <v>4561</v>
      </c>
      <c r="B4568" s="58">
        <v>5395269.1933463793</v>
      </c>
      <c r="C4568" s="59">
        <v>7917319.9912606115</v>
      </c>
      <c r="D4568" s="59">
        <v>2949889.2327356944</v>
      </c>
      <c r="E4568" s="77">
        <f t="shared" si="81"/>
        <v>16262478.417342685</v>
      </c>
    </row>
    <row r="4569" spans="1:5" x14ac:dyDescent="0.3">
      <c r="A4569" s="78">
        <v>4562</v>
      </c>
      <c r="B4569" s="58">
        <v>5781159.019085194</v>
      </c>
      <c r="C4569" s="59">
        <v>1977082.857979869</v>
      </c>
      <c r="D4569" s="59">
        <v>206675.80928737644</v>
      </c>
      <c r="E4569" s="77">
        <f t="shared" si="81"/>
        <v>7964917.6863524392</v>
      </c>
    </row>
    <row r="4570" spans="1:5" x14ac:dyDescent="0.3">
      <c r="A4570" s="78">
        <v>4563</v>
      </c>
      <c r="B4570" s="58">
        <v>2087318.5455986457</v>
      </c>
      <c r="C4570" s="59">
        <v>5274324.3185698418</v>
      </c>
      <c r="D4570" s="59">
        <v>1395160.3932588333</v>
      </c>
      <c r="E4570" s="77">
        <f t="shared" si="81"/>
        <v>8756803.2574273199</v>
      </c>
    </row>
    <row r="4571" spans="1:5" x14ac:dyDescent="0.3">
      <c r="A4571" s="78">
        <v>4564</v>
      </c>
      <c r="B4571" s="58">
        <v>4879887.4976842273</v>
      </c>
      <c r="C4571" s="59">
        <v>0</v>
      </c>
      <c r="D4571" s="59">
        <v>2135218.67586572</v>
      </c>
      <c r="E4571" s="77">
        <f t="shared" si="81"/>
        <v>7015106.1735499473</v>
      </c>
    </row>
    <row r="4572" spans="1:5" x14ac:dyDescent="0.3">
      <c r="A4572" s="78">
        <v>4565</v>
      </c>
      <c r="B4572" s="58">
        <v>14807186.011184517</v>
      </c>
      <c r="C4572" s="59">
        <v>7693968.1884724973</v>
      </c>
      <c r="D4572" s="59">
        <v>1400903.2344602509</v>
      </c>
      <c r="E4572" s="77">
        <f t="shared" si="81"/>
        <v>23902057.434117265</v>
      </c>
    </row>
    <row r="4573" spans="1:5" x14ac:dyDescent="0.3">
      <c r="A4573" s="78">
        <v>4566</v>
      </c>
      <c r="B4573" s="58">
        <v>6342875.2970689153</v>
      </c>
      <c r="C4573" s="59">
        <v>5837521.481905953</v>
      </c>
      <c r="D4573" s="59">
        <v>139853.13941911547</v>
      </c>
      <c r="E4573" s="77">
        <f t="shared" si="81"/>
        <v>12320249.918393984</v>
      </c>
    </row>
    <row r="4574" spans="1:5" x14ac:dyDescent="0.3">
      <c r="A4574" s="78">
        <v>4567</v>
      </c>
      <c r="B4574" s="58">
        <v>9728213.6026418004</v>
      </c>
      <c r="C4574" s="59">
        <v>2995257.6726294803</v>
      </c>
      <c r="D4574" s="59">
        <v>1566796.5125753679</v>
      </c>
      <c r="E4574" s="77">
        <f t="shared" si="81"/>
        <v>14290267.787846649</v>
      </c>
    </row>
    <row r="4575" spans="1:5" x14ac:dyDescent="0.3">
      <c r="A4575" s="78">
        <v>4568</v>
      </c>
      <c r="B4575" s="58">
        <v>9520902.0555739254</v>
      </c>
      <c r="C4575" s="59">
        <v>11621116.617092894</v>
      </c>
      <c r="D4575" s="59">
        <v>0</v>
      </c>
      <c r="E4575" s="77">
        <f t="shared" si="81"/>
        <v>21142018.672666818</v>
      </c>
    </row>
    <row r="4576" spans="1:5" x14ac:dyDescent="0.3">
      <c r="A4576" s="78">
        <v>4569</v>
      </c>
      <c r="B4576" s="58">
        <v>5217364.1634920053</v>
      </c>
      <c r="C4576" s="59">
        <v>14245802.502347937</v>
      </c>
      <c r="D4576" s="59">
        <v>996127.15808318451</v>
      </c>
      <c r="E4576" s="77">
        <f t="shared" si="81"/>
        <v>20459293.823923126</v>
      </c>
    </row>
    <row r="4577" spans="1:5" x14ac:dyDescent="0.3">
      <c r="A4577" s="78">
        <v>4570</v>
      </c>
      <c r="B4577" s="58">
        <v>7480761.6910542008</v>
      </c>
      <c r="C4577" s="59">
        <v>8663240.1554682795</v>
      </c>
      <c r="D4577" s="59">
        <v>787046.34707280248</v>
      </c>
      <c r="E4577" s="77">
        <f t="shared" si="81"/>
        <v>16931048.193595283</v>
      </c>
    </row>
    <row r="4578" spans="1:5" x14ac:dyDescent="0.3">
      <c r="A4578" s="78">
        <v>4571</v>
      </c>
      <c r="B4578" s="58">
        <v>3041864.9773107348</v>
      </c>
      <c r="C4578" s="59">
        <v>6088824.5224960558</v>
      </c>
      <c r="D4578" s="59">
        <v>966711.36025783257</v>
      </c>
      <c r="E4578" s="77">
        <f t="shared" si="81"/>
        <v>10097400.860064624</v>
      </c>
    </row>
    <row r="4579" spans="1:5" x14ac:dyDescent="0.3">
      <c r="A4579" s="78">
        <v>4572</v>
      </c>
      <c r="B4579" s="58">
        <v>261670.05726026636</v>
      </c>
      <c r="C4579" s="59">
        <v>3806509.1814017328</v>
      </c>
      <c r="D4579" s="59">
        <v>503874.98047362943</v>
      </c>
      <c r="E4579" s="77">
        <f t="shared" si="81"/>
        <v>4572054.219135629</v>
      </c>
    </row>
    <row r="4580" spans="1:5" x14ac:dyDescent="0.3">
      <c r="A4580" s="78">
        <v>4573</v>
      </c>
      <c r="B4580" s="58">
        <v>8106201.0854218332</v>
      </c>
      <c r="C4580" s="59">
        <v>13772068.091110282</v>
      </c>
      <c r="D4580" s="59">
        <v>233781.55221593587</v>
      </c>
      <c r="E4580" s="77">
        <f t="shared" si="81"/>
        <v>22112050.728748053</v>
      </c>
    </row>
    <row r="4581" spans="1:5" x14ac:dyDescent="0.3">
      <c r="A4581" s="78">
        <v>4574</v>
      </c>
      <c r="B4581" s="58">
        <v>5586056.2060234407</v>
      </c>
      <c r="C4581" s="59">
        <v>4941674.067148637</v>
      </c>
      <c r="D4581" s="59">
        <v>0</v>
      </c>
      <c r="E4581" s="77">
        <f t="shared" si="81"/>
        <v>10527730.273172077</v>
      </c>
    </row>
    <row r="4582" spans="1:5" x14ac:dyDescent="0.3">
      <c r="A4582" s="78">
        <v>4575</v>
      </c>
      <c r="B4582" s="58">
        <v>21504647.002298821</v>
      </c>
      <c r="C4582" s="59">
        <v>5395184.6144189835</v>
      </c>
      <c r="D4582" s="59">
        <v>113351.41423289326</v>
      </c>
      <c r="E4582" s="77">
        <f t="shared" si="81"/>
        <v>27013183.030950699</v>
      </c>
    </row>
    <row r="4583" spans="1:5" x14ac:dyDescent="0.3">
      <c r="A4583" s="78">
        <v>4576</v>
      </c>
      <c r="B4583" s="58">
        <v>6671914.2880531363</v>
      </c>
      <c r="C4583" s="59">
        <v>21088179.408802025</v>
      </c>
      <c r="D4583" s="59">
        <v>1740402.8789031163</v>
      </c>
      <c r="E4583" s="77">
        <f t="shared" si="81"/>
        <v>29500496.575758278</v>
      </c>
    </row>
    <row r="4584" spans="1:5" x14ac:dyDescent="0.3">
      <c r="A4584" s="78">
        <v>4577</v>
      </c>
      <c r="B4584" s="58">
        <v>13890952.869905349</v>
      </c>
      <c r="C4584" s="59">
        <v>8716170.2413739152</v>
      </c>
      <c r="D4584" s="59">
        <v>1511999.678022489</v>
      </c>
      <c r="E4584" s="77">
        <f t="shared" si="81"/>
        <v>24119122.789301753</v>
      </c>
    </row>
    <row r="4585" spans="1:5" x14ac:dyDescent="0.3">
      <c r="A4585" s="78">
        <v>4578</v>
      </c>
      <c r="B4585" s="58">
        <v>8851875.2955578491</v>
      </c>
      <c r="C4585" s="59">
        <v>8756714.5757852718</v>
      </c>
      <c r="D4585" s="59">
        <v>1646779.770118461</v>
      </c>
      <c r="E4585" s="77">
        <f t="shared" si="81"/>
        <v>19255369.641461581</v>
      </c>
    </row>
    <row r="4586" spans="1:5" x14ac:dyDescent="0.3">
      <c r="A4586" s="78">
        <v>4579</v>
      </c>
      <c r="B4586" s="58">
        <v>20176229.999409322</v>
      </c>
      <c r="C4586" s="59">
        <v>7455143.5957643539</v>
      </c>
      <c r="D4586" s="59">
        <v>0</v>
      </c>
      <c r="E4586" s="77">
        <f t="shared" si="81"/>
        <v>27631373.595173676</v>
      </c>
    </row>
    <row r="4587" spans="1:5" x14ac:dyDescent="0.3">
      <c r="A4587" s="78">
        <v>4580</v>
      </c>
      <c r="B4587" s="58">
        <v>10330921.678636946</v>
      </c>
      <c r="C4587" s="59">
        <v>6565717.783061903</v>
      </c>
      <c r="D4587" s="59">
        <v>199710.32160933097</v>
      </c>
      <c r="E4587" s="77">
        <f t="shared" si="81"/>
        <v>17096349.783308178</v>
      </c>
    </row>
    <row r="4588" spans="1:5" x14ac:dyDescent="0.3">
      <c r="A4588" s="78">
        <v>4581</v>
      </c>
      <c r="B4588" s="58">
        <v>11963999.922585497</v>
      </c>
      <c r="C4588" s="59">
        <v>38995802.169201128</v>
      </c>
      <c r="D4588" s="59">
        <v>0</v>
      </c>
      <c r="E4588" s="77">
        <f t="shared" si="81"/>
        <v>50959802.091786623</v>
      </c>
    </row>
    <row r="4589" spans="1:5" x14ac:dyDescent="0.3">
      <c r="A4589" s="78">
        <v>4582</v>
      </c>
      <c r="B4589" s="58">
        <v>11129382.14785102</v>
      </c>
      <c r="C4589" s="59">
        <v>11869581.153825535</v>
      </c>
      <c r="D4589" s="59">
        <v>3277666.1361188283</v>
      </c>
      <c r="E4589" s="77">
        <f t="shared" si="81"/>
        <v>26276629.437795386</v>
      </c>
    </row>
    <row r="4590" spans="1:5" x14ac:dyDescent="0.3">
      <c r="A4590" s="78">
        <v>4583</v>
      </c>
      <c r="B4590" s="58">
        <v>5470955.4134353939</v>
      </c>
      <c r="C4590" s="59">
        <v>2374929.7253233441</v>
      </c>
      <c r="D4590" s="59">
        <v>639629.51849088783</v>
      </c>
      <c r="E4590" s="77">
        <f t="shared" si="81"/>
        <v>8485514.6572496258</v>
      </c>
    </row>
    <row r="4591" spans="1:5" x14ac:dyDescent="0.3">
      <c r="A4591" s="78">
        <v>4584</v>
      </c>
      <c r="B4591" s="58">
        <v>26031295.581559747</v>
      </c>
      <c r="C4591" s="59">
        <v>6710054.1913623121</v>
      </c>
      <c r="D4591" s="59">
        <v>310285.33384901239</v>
      </c>
      <c r="E4591" s="77">
        <f t="shared" si="81"/>
        <v>33051635.106771074</v>
      </c>
    </row>
    <row r="4592" spans="1:5" x14ac:dyDescent="0.3">
      <c r="A4592" s="78">
        <v>4585</v>
      </c>
      <c r="B4592" s="58">
        <v>1813337.4156735828</v>
      </c>
      <c r="C4592" s="59">
        <v>6001970.535795995</v>
      </c>
      <c r="D4592" s="59">
        <v>0</v>
      </c>
      <c r="E4592" s="77">
        <f t="shared" si="81"/>
        <v>7815307.9514695778</v>
      </c>
    </row>
    <row r="4593" spans="1:5" x14ac:dyDescent="0.3">
      <c r="A4593" s="78">
        <v>4586</v>
      </c>
      <c r="B4593" s="58">
        <v>9169597.2320952602</v>
      </c>
      <c r="C4593" s="59">
        <v>8938314.6235421598</v>
      </c>
      <c r="D4593" s="59">
        <v>14344415.957366906</v>
      </c>
      <c r="E4593" s="77">
        <f t="shared" si="81"/>
        <v>32452327.813004326</v>
      </c>
    </row>
    <row r="4594" spans="1:5" x14ac:dyDescent="0.3">
      <c r="A4594" s="78">
        <v>4587</v>
      </c>
      <c r="B4594" s="58">
        <v>15335622.783650389</v>
      </c>
      <c r="C4594" s="59">
        <v>6006560.2398316991</v>
      </c>
      <c r="D4594" s="59">
        <v>2515618.6834044787</v>
      </c>
      <c r="E4594" s="77">
        <f t="shared" si="81"/>
        <v>23857801.706886567</v>
      </c>
    </row>
    <row r="4595" spans="1:5" x14ac:dyDescent="0.3">
      <c r="A4595" s="78">
        <v>4588</v>
      </c>
      <c r="B4595" s="58">
        <v>8225943.1546147885</v>
      </c>
      <c r="C4595" s="59">
        <v>0</v>
      </c>
      <c r="D4595" s="59">
        <v>0</v>
      </c>
      <c r="E4595" s="77">
        <f t="shared" si="81"/>
        <v>8225943.1546147885</v>
      </c>
    </row>
    <row r="4596" spans="1:5" x14ac:dyDescent="0.3">
      <c r="A4596" s="78">
        <v>4589</v>
      </c>
      <c r="B4596" s="58">
        <v>18772920.171444502</v>
      </c>
      <c r="C4596" s="59">
        <v>2687447.4949600808</v>
      </c>
      <c r="D4596" s="59">
        <v>15638152.208351618</v>
      </c>
      <c r="E4596" s="77">
        <f t="shared" si="81"/>
        <v>37098519.874756202</v>
      </c>
    </row>
    <row r="4597" spans="1:5" x14ac:dyDescent="0.3">
      <c r="A4597" s="78">
        <v>4590</v>
      </c>
      <c r="B4597" s="58">
        <v>2363429.2368369196</v>
      </c>
      <c r="C4597" s="59">
        <v>5350286.2143648742</v>
      </c>
      <c r="D4597" s="59">
        <v>14016.273631476988</v>
      </c>
      <c r="E4597" s="77">
        <f t="shared" si="81"/>
        <v>7727731.7248332705</v>
      </c>
    </row>
    <row r="4598" spans="1:5" x14ac:dyDescent="0.3">
      <c r="A4598" s="78">
        <v>4591</v>
      </c>
      <c r="B4598" s="58">
        <v>5356348.8366782274</v>
      </c>
      <c r="C4598" s="59">
        <v>1461175.2176962383</v>
      </c>
      <c r="D4598" s="59">
        <v>2557863.4432537034</v>
      </c>
      <c r="E4598" s="77">
        <f t="shared" si="81"/>
        <v>9375387.4976281691</v>
      </c>
    </row>
    <row r="4599" spans="1:5" x14ac:dyDescent="0.3">
      <c r="A4599" s="78">
        <v>4592</v>
      </c>
      <c r="B4599" s="58">
        <v>5952626.1883291677</v>
      </c>
      <c r="C4599" s="59">
        <v>0</v>
      </c>
      <c r="D4599" s="59">
        <v>0</v>
      </c>
      <c r="E4599" s="77">
        <f t="shared" si="81"/>
        <v>5952626.1883291677</v>
      </c>
    </row>
    <row r="4600" spans="1:5" x14ac:dyDescent="0.3">
      <c r="A4600" s="78">
        <v>4593</v>
      </c>
      <c r="B4600" s="58">
        <v>7338772.585196387</v>
      </c>
      <c r="C4600" s="59">
        <v>5386601.133679878</v>
      </c>
      <c r="D4600" s="59">
        <v>534682.67563484679</v>
      </c>
      <c r="E4600" s="77">
        <f t="shared" si="81"/>
        <v>13260056.394511111</v>
      </c>
    </row>
    <row r="4601" spans="1:5" x14ac:dyDescent="0.3">
      <c r="A4601" s="78">
        <v>4594</v>
      </c>
      <c r="B4601" s="58">
        <v>5168648.4176800279</v>
      </c>
      <c r="C4601" s="59">
        <v>38380816.250569128</v>
      </c>
      <c r="D4601" s="59">
        <v>0</v>
      </c>
      <c r="E4601" s="77">
        <f t="shared" si="81"/>
        <v>43549464.668249153</v>
      </c>
    </row>
    <row r="4602" spans="1:5" x14ac:dyDescent="0.3">
      <c r="A4602" s="78">
        <v>4595</v>
      </c>
      <c r="B4602" s="58">
        <v>12516067.379511576</v>
      </c>
      <c r="C4602" s="59">
        <v>11646542.66458524</v>
      </c>
      <c r="D4602" s="59">
        <v>0</v>
      </c>
      <c r="E4602" s="77">
        <f t="shared" si="81"/>
        <v>24162610.044096816</v>
      </c>
    </row>
    <row r="4603" spans="1:5" x14ac:dyDescent="0.3">
      <c r="A4603" s="78">
        <v>4596</v>
      </c>
      <c r="B4603" s="58">
        <v>24408054.218796533</v>
      </c>
      <c r="C4603" s="59">
        <v>9873140.6746044289</v>
      </c>
      <c r="D4603" s="59">
        <v>70682.781855375768</v>
      </c>
      <c r="E4603" s="77">
        <f t="shared" si="81"/>
        <v>34351877.675256334</v>
      </c>
    </row>
    <row r="4604" spans="1:5" x14ac:dyDescent="0.3">
      <c r="A4604" s="78">
        <v>4597</v>
      </c>
      <c r="B4604" s="58">
        <v>5761615.8479056573</v>
      </c>
      <c r="C4604" s="59">
        <v>11127342.831120439</v>
      </c>
      <c r="D4604" s="59">
        <v>1290577.9735277714</v>
      </c>
      <c r="E4604" s="77">
        <f t="shared" si="81"/>
        <v>18179536.652553868</v>
      </c>
    </row>
    <row r="4605" spans="1:5" x14ac:dyDescent="0.3">
      <c r="A4605" s="78">
        <v>4598</v>
      </c>
      <c r="B4605" s="58">
        <v>3796721.8410190688</v>
      </c>
      <c r="C4605" s="59">
        <v>2068820.1392438491</v>
      </c>
      <c r="D4605" s="59">
        <v>249328.31245772701</v>
      </c>
      <c r="E4605" s="77">
        <f t="shared" si="81"/>
        <v>6114870.2927206457</v>
      </c>
    </row>
    <row r="4606" spans="1:5" x14ac:dyDescent="0.3">
      <c r="A4606" s="78">
        <v>4599</v>
      </c>
      <c r="B4606" s="58">
        <v>5732173.9020630764</v>
      </c>
      <c r="C4606" s="59">
        <v>0</v>
      </c>
      <c r="D4606" s="59">
        <v>8115693.5753342435</v>
      </c>
      <c r="E4606" s="77">
        <f t="shared" si="81"/>
        <v>13847867.477397319</v>
      </c>
    </row>
    <row r="4607" spans="1:5" x14ac:dyDescent="0.3">
      <c r="A4607" s="78">
        <v>4600</v>
      </c>
      <c r="B4607" s="58">
        <v>7448180.3740026746</v>
      </c>
      <c r="C4607" s="59">
        <v>11871169.699839141</v>
      </c>
      <c r="D4607" s="59">
        <v>3835640.2315483</v>
      </c>
      <c r="E4607" s="77">
        <f t="shared" si="81"/>
        <v>23154990.30539012</v>
      </c>
    </row>
    <row r="4608" spans="1:5" x14ac:dyDescent="0.3">
      <c r="A4608" s="78">
        <v>4601</v>
      </c>
      <c r="B4608" s="58">
        <v>3909496.6968714022</v>
      </c>
      <c r="C4608" s="59">
        <v>15107531.55637655</v>
      </c>
      <c r="D4608" s="59">
        <v>5329544.2217312353</v>
      </c>
      <c r="E4608" s="77">
        <f t="shared" si="81"/>
        <v>24346572.474979188</v>
      </c>
    </row>
    <row r="4609" spans="1:5" x14ac:dyDescent="0.3">
      <c r="A4609" s="78">
        <v>4602</v>
      </c>
      <c r="B4609" s="58">
        <v>13145790.279381096</v>
      </c>
      <c r="C4609" s="59">
        <v>3686477.2341333656</v>
      </c>
      <c r="D4609" s="59">
        <v>396772.83008147374</v>
      </c>
      <c r="E4609" s="77">
        <f t="shared" si="81"/>
        <v>17229040.343595937</v>
      </c>
    </row>
    <row r="4610" spans="1:5" x14ac:dyDescent="0.3">
      <c r="A4610" s="78">
        <v>4603</v>
      </c>
      <c r="B4610" s="58">
        <v>14591730.618899465</v>
      </c>
      <c r="C4610" s="59">
        <v>12957023.25315089</v>
      </c>
      <c r="D4610" s="59">
        <v>12822286.828646645</v>
      </c>
      <c r="E4610" s="77">
        <f t="shared" si="81"/>
        <v>40371040.700696997</v>
      </c>
    </row>
    <row r="4611" spans="1:5" x14ac:dyDescent="0.3">
      <c r="A4611" s="78">
        <v>4604</v>
      </c>
      <c r="B4611" s="58">
        <v>1817453.2788475605</v>
      </c>
      <c r="C4611" s="59">
        <v>5242716.5927405544</v>
      </c>
      <c r="D4611" s="59">
        <v>407189.15376346896</v>
      </c>
      <c r="E4611" s="77">
        <f t="shared" si="81"/>
        <v>7467359.025351584</v>
      </c>
    </row>
    <row r="4612" spans="1:5" x14ac:dyDescent="0.3">
      <c r="A4612" s="78">
        <v>4605</v>
      </c>
      <c r="B4612" s="58">
        <v>8130917.8488052804</v>
      </c>
      <c r="C4612" s="59">
        <v>8335490.7373678666</v>
      </c>
      <c r="D4612" s="59">
        <v>37286111.97279238</v>
      </c>
      <c r="E4612" s="77">
        <f t="shared" si="81"/>
        <v>53752520.558965527</v>
      </c>
    </row>
    <row r="4613" spans="1:5" x14ac:dyDescent="0.3">
      <c r="A4613" s="78">
        <v>4606</v>
      </c>
      <c r="B4613" s="58">
        <v>7817584.0749423346</v>
      </c>
      <c r="C4613" s="59">
        <v>0</v>
      </c>
      <c r="D4613" s="59">
        <v>0</v>
      </c>
      <c r="E4613" s="77">
        <f t="shared" si="81"/>
        <v>7817584.0749423346</v>
      </c>
    </row>
    <row r="4614" spans="1:5" x14ac:dyDescent="0.3">
      <c r="A4614" s="78">
        <v>4607</v>
      </c>
      <c r="B4614" s="58">
        <v>4891285.3104447285</v>
      </c>
      <c r="C4614" s="59">
        <v>6814929.0112378905</v>
      </c>
      <c r="D4614" s="59">
        <v>0</v>
      </c>
      <c r="E4614" s="77">
        <f t="shared" si="81"/>
        <v>11706214.321682619</v>
      </c>
    </row>
    <row r="4615" spans="1:5" x14ac:dyDescent="0.3">
      <c r="A4615" s="78">
        <v>4608</v>
      </c>
      <c r="B4615" s="58">
        <v>3292002.8534975867</v>
      </c>
      <c r="C4615" s="59">
        <v>3185926.8271890036</v>
      </c>
      <c r="D4615" s="59">
        <v>43164.457193556969</v>
      </c>
      <c r="E4615" s="77">
        <f t="shared" si="81"/>
        <v>6521094.1378801474</v>
      </c>
    </row>
    <row r="4616" spans="1:5" x14ac:dyDescent="0.3">
      <c r="A4616" s="78">
        <v>4609</v>
      </c>
      <c r="B4616" s="58">
        <v>386919.21056235884</v>
      </c>
      <c r="C4616" s="59">
        <v>0</v>
      </c>
      <c r="D4616" s="59">
        <v>5879220.6990507562</v>
      </c>
      <c r="E4616" s="77">
        <f t="shared" si="81"/>
        <v>6266139.9096131148</v>
      </c>
    </row>
    <row r="4617" spans="1:5" x14ac:dyDescent="0.3">
      <c r="A4617" s="78">
        <v>4610</v>
      </c>
      <c r="B4617" s="58">
        <v>1946090.7052831156</v>
      </c>
      <c r="C4617" s="59">
        <v>12896925.218420552</v>
      </c>
      <c r="D4617" s="59">
        <v>2583712.8443283201</v>
      </c>
      <c r="E4617" s="77">
        <f t="shared" ref="E4617:E4680" si="82">SUM(B4617:D4617)</f>
        <v>17426728.768031988</v>
      </c>
    </row>
    <row r="4618" spans="1:5" x14ac:dyDescent="0.3">
      <c r="A4618" s="78">
        <v>4611</v>
      </c>
      <c r="B4618" s="58">
        <v>2463561.8970954129</v>
      </c>
      <c r="C4618" s="59">
        <v>9413665.8936603349</v>
      </c>
      <c r="D4618" s="59">
        <v>1365222.4394107421</v>
      </c>
      <c r="E4618" s="77">
        <f t="shared" si="82"/>
        <v>13242450.230166491</v>
      </c>
    </row>
    <row r="4619" spans="1:5" x14ac:dyDescent="0.3">
      <c r="A4619" s="78">
        <v>4612</v>
      </c>
      <c r="B4619" s="58">
        <v>9729396.5719623659</v>
      </c>
      <c r="C4619" s="59">
        <v>3234879.5378246517</v>
      </c>
      <c r="D4619" s="59">
        <v>65265.569749231312</v>
      </c>
      <c r="E4619" s="77">
        <f t="shared" si="82"/>
        <v>13029541.679536248</v>
      </c>
    </row>
    <row r="4620" spans="1:5" x14ac:dyDescent="0.3">
      <c r="A4620" s="78">
        <v>4613</v>
      </c>
      <c r="B4620" s="58">
        <v>12208801.129911067</v>
      </c>
      <c r="C4620" s="59">
        <v>10406966.035484308</v>
      </c>
      <c r="D4620" s="59">
        <v>879029.79713613656</v>
      </c>
      <c r="E4620" s="77">
        <f t="shared" si="82"/>
        <v>23494796.962531511</v>
      </c>
    </row>
    <row r="4621" spans="1:5" x14ac:dyDescent="0.3">
      <c r="A4621" s="78">
        <v>4614</v>
      </c>
      <c r="B4621" s="58">
        <v>4290187.1399509618</v>
      </c>
      <c r="C4621" s="59">
        <v>4181737.2678646697</v>
      </c>
      <c r="D4621" s="59">
        <v>3033750.2927874057</v>
      </c>
      <c r="E4621" s="77">
        <f t="shared" si="82"/>
        <v>11505674.700603038</v>
      </c>
    </row>
    <row r="4622" spans="1:5" x14ac:dyDescent="0.3">
      <c r="A4622" s="78">
        <v>4615</v>
      </c>
      <c r="B4622" s="58">
        <v>5715870.9403161742</v>
      </c>
      <c r="C4622" s="59">
        <v>0</v>
      </c>
      <c r="D4622" s="59">
        <v>2487012.3898784281</v>
      </c>
      <c r="E4622" s="77">
        <f t="shared" si="82"/>
        <v>8202883.3301946018</v>
      </c>
    </row>
    <row r="4623" spans="1:5" x14ac:dyDescent="0.3">
      <c r="A4623" s="78">
        <v>4616</v>
      </c>
      <c r="B4623" s="58">
        <v>4103196.5102053154</v>
      </c>
      <c r="C4623" s="59">
        <v>3698153.2715274775</v>
      </c>
      <c r="D4623" s="59">
        <v>525309.36125497054</v>
      </c>
      <c r="E4623" s="77">
        <f t="shared" si="82"/>
        <v>8326659.1429877635</v>
      </c>
    </row>
    <row r="4624" spans="1:5" x14ac:dyDescent="0.3">
      <c r="A4624" s="78">
        <v>4617</v>
      </c>
      <c r="B4624" s="58">
        <v>6913476.8181359116</v>
      </c>
      <c r="C4624" s="59">
        <v>1897714.8226063226</v>
      </c>
      <c r="D4624" s="59">
        <v>3234056.6214955077</v>
      </c>
      <c r="E4624" s="77">
        <f t="shared" si="82"/>
        <v>12045248.262237743</v>
      </c>
    </row>
    <row r="4625" spans="1:5" x14ac:dyDescent="0.3">
      <c r="A4625" s="78">
        <v>4618</v>
      </c>
      <c r="B4625" s="58">
        <v>5310147.6390278377</v>
      </c>
      <c r="C4625" s="59">
        <v>2784268.2104652734</v>
      </c>
      <c r="D4625" s="59">
        <v>10411855.952054802</v>
      </c>
      <c r="E4625" s="77">
        <f t="shared" si="82"/>
        <v>18506271.801547915</v>
      </c>
    </row>
    <row r="4626" spans="1:5" x14ac:dyDescent="0.3">
      <c r="A4626" s="78">
        <v>4619</v>
      </c>
      <c r="B4626" s="58">
        <v>3133164.3562310231</v>
      </c>
      <c r="C4626" s="59">
        <v>11221027.831493936</v>
      </c>
      <c r="D4626" s="59">
        <v>885280.29970244877</v>
      </c>
      <c r="E4626" s="77">
        <f t="shared" si="82"/>
        <v>15239472.487427408</v>
      </c>
    </row>
    <row r="4627" spans="1:5" x14ac:dyDescent="0.3">
      <c r="A4627" s="78">
        <v>4620</v>
      </c>
      <c r="B4627" s="58">
        <v>15829689.606125619</v>
      </c>
      <c r="C4627" s="59">
        <v>2107736.0647748141</v>
      </c>
      <c r="D4627" s="59">
        <v>1178831.6307010774</v>
      </c>
      <c r="E4627" s="77">
        <f t="shared" si="82"/>
        <v>19116257.30160151</v>
      </c>
    </row>
    <row r="4628" spans="1:5" x14ac:dyDescent="0.3">
      <c r="A4628" s="78">
        <v>4621</v>
      </c>
      <c r="B4628" s="58">
        <v>12019161.824802022</v>
      </c>
      <c r="C4628" s="59">
        <v>12612606.278854523</v>
      </c>
      <c r="D4628" s="59">
        <v>2396111.9287955118</v>
      </c>
      <c r="E4628" s="77">
        <f t="shared" si="82"/>
        <v>27027880.032452058</v>
      </c>
    </row>
    <row r="4629" spans="1:5" x14ac:dyDescent="0.3">
      <c r="A4629" s="78">
        <v>4622</v>
      </c>
      <c r="B4629" s="58">
        <v>9683782.4502944425</v>
      </c>
      <c r="C4629" s="59">
        <v>6529200.098747314</v>
      </c>
      <c r="D4629" s="59">
        <v>66746.67326997529</v>
      </c>
      <c r="E4629" s="77">
        <f t="shared" si="82"/>
        <v>16279729.222311731</v>
      </c>
    </row>
    <row r="4630" spans="1:5" x14ac:dyDescent="0.3">
      <c r="A4630" s="78">
        <v>4623</v>
      </c>
      <c r="B4630" s="58">
        <v>11780803.697554573</v>
      </c>
      <c r="C4630" s="59">
        <v>5304843.1676448761</v>
      </c>
      <c r="D4630" s="59">
        <v>931522.63667810231</v>
      </c>
      <c r="E4630" s="77">
        <f t="shared" si="82"/>
        <v>18017169.501877554</v>
      </c>
    </row>
    <row r="4631" spans="1:5" x14ac:dyDescent="0.3">
      <c r="A4631" s="78">
        <v>4624</v>
      </c>
      <c r="B4631" s="58">
        <v>14402195.08771571</v>
      </c>
      <c r="C4631" s="59">
        <v>19344211.079605244</v>
      </c>
      <c r="D4631" s="59">
        <v>0</v>
      </c>
      <c r="E4631" s="77">
        <f t="shared" si="82"/>
        <v>33746406.167320952</v>
      </c>
    </row>
    <row r="4632" spans="1:5" x14ac:dyDescent="0.3">
      <c r="A4632" s="78">
        <v>4625</v>
      </c>
      <c r="B4632" s="58">
        <v>20653422.74351104</v>
      </c>
      <c r="C4632" s="59">
        <v>6100862.3830926558</v>
      </c>
      <c r="D4632" s="59">
        <v>2155750.2669450128</v>
      </c>
      <c r="E4632" s="77">
        <f t="shared" si="82"/>
        <v>28910035.393548708</v>
      </c>
    </row>
    <row r="4633" spans="1:5" x14ac:dyDescent="0.3">
      <c r="A4633" s="78">
        <v>4626</v>
      </c>
      <c r="B4633" s="58">
        <v>10929569.944386618</v>
      </c>
      <c r="C4633" s="59">
        <v>0</v>
      </c>
      <c r="D4633" s="59">
        <v>2412846.7168101198</v>
      </c>
      <c r="E4633" s="77">
        <f t="shared" si="82"/>
        <v>13342416.661196738</v>
      </c>
    </row>
    <row r="4634" spans="1:5" x14ac:dyDescent="0.3">
      <c r="A4634" s="78">
        <v>4627</v>
      </c>
      <c r="B4634" s="58">
        <v>7074329.535473262</v>
      </c>
      <c r="C4634" s="59">
        <v>16345226.529454872</v>
      </c>
      <c r="D4634" s="59">
        <v>2216620.1949092494</v>
      </c>
      <c r="E4634" s="77">
        <f t="shared" si="82"/>
        <v>25636176.259837382</v>
      </c>
    </row>
    <row r="4635" spans="1:5" x14ac:dyDescent="0.3">
      <c r="A4635" s="78">
        <v>4628</v>
      </c>
      <c r="B4635" s="58">
        <v>27454687.941805173</v>
      </c>
      <c r="C4635" s="59">
        <v>3057844.6439335737</v>
      </c>
      <c r="D4635" s="59">
        <v>4196276.4449046608</v>
      </c>
      <c r="E4635" s="77">
        <f t="shared" si="82"/>
        <v>34708809.030643411</v>
      </c>
    </row>
    <row r="4636" spans="1:5" x14ac:dyDescent="0.3">
      <c r="A4636" s="78">
        <v>4629</v>
      </c>
      <c r="B4636" s="58">
        <v>30550175.663026165</v>
      </c>
      <c r="C4636" s="59">
        <v>4793154.6905530691</v>
      </c>
      <c r="D4636" s="59">
        <v>0</v>
      </c>
      <c r="E4636" s="77">
        <f t="shared" si="82"/>
        <v>35343330.353579238</v>
      </c>
    </row>
    <row r="4637" spans="1:5" x14ac:dyDescent="0.3">
      <c r="A4637" s="78">
        <v>4630</v>
      </c>
      <c r="B4637" s="58">
        <v>13033401.542370165</v>
      </c>
      <c r="C4637" s="59">
        <v>10730834.627124781</v>
      </c>
      <c r="D4637" s="59">
        <v>1665518.4103563016</v>
      </c>
      <c r="E4637" s="77">
        <f t="shared" si="82"/>
        <v>25429754.579851247</v>
      </c>
    </row>
    <row r="4638" spans="1:5" x14ac:dyDescent="0.3">
      <c r="A4638" s="78">
        <v>4631</v>
      </c>
      <c r="B4638" s="58">
        <v>617276.53967288253</v>
      </c>
      <c r="C4638" s="59">
        <v>4017558.0038028769</v>
      </c>
      <c r="D4638" s="59">
        <v>3149901.0483173663</v>
      </c>
      <c r="E4638" s="77">
        <f t="shared" si="82"/>
        <v>7784735.5917931255</v>
      </c>
    </row>
    <row r="4639" spans="1:5" x14ac:dyDescent="0.3">
      <c r="A4639" s="78">
        <v>4632</v>
      </c>
      <c r="B4639" s="58">
        <v>11028645.72438254</v>
      </c>
      <c r="C4639" s="59">
        <v>0</v>
      </c>
      <c r="D4639" s="59">
        <v>900234.28039663006</v>
      </c>
      <c r="E4639" s="77">
        <f t="shared" si="82"/>
        <v>11928880.004779171</v>
      </c>
    </row>
    <row r="4640" spans="1:5" x14ac:dyDescent="0.3">
      <c r="A4640" s="78">
        <v>4633</v>
      </c>
      <c r="B4640" s="58">
        <v>19855556.288607493</v>
      </c>
      <c r="C4640" s="59">
        <v>6524356.7951818584</v>
      </c>
      <c r="D4640" s="59">
        <v>9259105.582204055</v>
      </c>
      <c r="E4640" s="77">
        <f t="shared" si="82"/>
        <v>35639018.665993407</v>
      </c>
    </row>
    <row r="4641" spans="1:5" x14ac:dyDescent="0.3">
      <c r="A4641" s="78">
        <v>4634</v>
      </c>
      <c r="B4641" s="58">
        <v>2558158.1404251927</v>
      </c>
      <c r="C4641" s="59">
        <v>4343477.8594425023</v>
      </c>
      <c r="D4641" s="59">
        <v>20024886.758421272</v>
      </c>
      <c r="E4641" s="77">
        <f t="shared" si="82"/>
        <v>26926522.758288965</v>
      </c>
    </row>
    <row r="4642" spans="1:5" x14ac:dyDescent="0.3">
      <c r="A4642" s="78">
        <v>4635</v>
      </c>
      <c r="B4642" s="58">
        <v>28769662.644392259</v>
      </c>
      <c r="C4642" s="59">
        <v>613518.5612361544</v>
      </c>
      <c r="D4642" s="59">
        <v>0</v>
      </c>
      <c r="E4642" s="77">
        <f t="shared" si="82"/>
        <v>29383181.205628414</v>
      </c>
    </row>
    <row r="4643" spans="1:5" x14ac:dyDescent="0.3">
      <c r="A4643" s="78">
        <v>4636</v>
      </c>
      <c r="B4643" s="58">
        <v>9569489.2546078265</v>
      </c>
      <c r="C4643" s="59">
        <v>3052659.8162196279</v>
      </c>
      <c r="D4643" s="59">
        <v>3789880.9817762058</v>
      </c>
      <c r="E4643" s="77">
        <f t="shared" si="82"/>
        <v>16412030.05260366</v>
      </c>
    </row>
    <row r="4644" spans="1:5" x14ac:dyDescent="0.3">
      <c r="A4644" s="78">
        <v>4637</v>
      </c>
      <c r="B4644" s="58">
        <v>13467918.197157126</v>
      </c>
      <c r="C4644" s="59">
        <v>903197.422011649</v>
      </c>
      <c r="D4644" s="59">
        <v>0</v>
      </c>
      <c r="E4644" s="77">
        <f t="shared" si="82"/>
        <v>14371115.619168775</v>
      </c>
    </row>
    <row r="4645" spans="1:5" x14ac:dyDescent="0.3">
      <c r="A4645" s="78">
        <v>4638</v>
      </c>
      <c r="B4645" s="58">
        <v>3871815.362433291</v>
      </c>
      <c r="C4645" s="59">
        <v>13080449.369579691</v>
      </c>
      <c r="D4645" s="59">
        <v>226088.81372208014</v>
      </c>
      <c r="E4645" s="77">
        <f t="shared" si="82"/>
        <v>17178353.545735065</v>
      </c>
    </row>
    <row r="4646" spans="1:5" x14ac:dyDescent="0.3">
      <c r="A4646" s="78">
        <v>4639</v>
      </c>
      <c r="B4646" s="58">
        <v>2440746.0374951861</v>
      </c>
      <c r="C4646" s="59">
        <v>11332196.497706108</v>
      </c>
      <c r="D4646" s="59">
        <v>0</v>
      </c>
      <c r="E4646" s="77">
        <f t="shared" si="82"/>
        <v>13772942.535201294</v>
      </c>
    </row>
    <row r="4647" spans="1:5" x14ac:dyDescent="0.3">
      <c r="A4647" s="78">
        <v>4640</v>
      </c>
      <c r="B4647" s="58">
        <v>11433320.325692518</v>
      </c>
      <c r="C4647" s="59">
        <v>23672728.773131136</v>
      </c>
      <c r="D4647" s="59">
        <v>868240.51165098289</v>
      </c>
      <c r="E4647" s="77">
        <f t="shared" si="82"/>
        <v>35974289.610474631</v>
      </c>
    </row>
    <row r="4648" spans="1:5" x14ac:dyDescent="0.3">
      <c r="A4648" s="78">
        <v>4641</v>
      </c>
      <c r="B4648" s="58">
        <v>9118293.5180732403</v>
      </c>
      <c r="C4648" s="59">
        <v>7843085.6672128215</v>
      </c>
      <c r="D4648" s="59">
        <v>4482995.6163894422</v>
      </c>
      <c r="E4648" s="77">
        <f t="shared" si="82"/>
        <v>21444374.801675502</v>
      </c>
    </row>
    <row r="4649" spans="1:5" x14ac:dyDescent="0.3">
      <c r="A4649" s="78">
        <v>4642</v>
      </c>
      <c r="B4649" s="58">
        <v>3143903.8085601134</v>
      </c>
      <c r="C4649" s="59">
        <v>4204474.0279439474</v>
      </c>
      <c r="D4649" s="59">
        <v>1931455.7789971756</v>
      </c>
      <c r="E4649" s="77">
        <f t="shared" si="82"/>
        <v>9279833.6155012362</v>
      </c>
    </row>
    <row r="4650" spans="1:5" x14ac:dyDescent="0.3">
      <c r="A4650" s="78">
        <v>4643</v>
      </c>
      <c r="B4650" s="58">
        <v>34254376.196683995</v>
      </c>
      <c r="C4650" s="59">
        <v>0</v>
      </c>
      <c r="D4650" s="59">
        <v>388602.51784598408</v>
      </c>
      <c r="E4650" s="77">
        <f t="shared" si="82"/>
        <v>34642978.714529976</v>
      </c>
    </row>
    <row r="4651" spans="1:5" x14ac:dyDescent="0.3">
      <c r="A4651" s="78">
        <v>4644</v>
      </c>
      <c r="B4651" s="58">
        <v>7901823.667666385</v>
      </c>
      <c r="C4651" s="59">
        <v>2007163.8800896176</v>
      </c>
      <c r="D4651" s="59">
        <v>3343768.7713367646</v>
      </c>
      <c r="E4651" s="77">
        <f t="shared" si="82"/>
        <v>13252756.319092767</v>
      </c>
    </row>
    <row r="4652" spans="1:5" x14ac:dyDescent="0.3">
      <c r="A4652" s="78">
        <v>4645</v>
      </c>
      <c r="B4652" s="58">
        <v>2232007.8606905169</v>
      </c>
      <c r="C4652" s="59">
        <v>4910545.6277310681</v>
      </c>
      <c r="D4652" s="59">
        <v>2966620.5310567799</v>
      </c>
      <c r="E4652" s="77">
        <f t="shared" si="82"/>
        <v>10109174.019478366</v>
      </c>
    </row>
    <row r="4653" spans="1:5" x14ac:dyDescent="0.3">
      <c r="A4653" s="78">
        <v>4646</v>
      </c>
      <c r="B4653" s="58">
        <v>10984043.462029049</v>
      </c>
      <c r="C4653" s="59">
        <v>1926427.9870317555</v>
      </c>
      <c r="D4653" s="59">
        <v>1515041.3175418074</v>
      </c>
      <c r="E4653" s="77">
        <f t="shared" si="82"/>
        <v>14425512.766602613</v>
      </c>
    </row>
    <row r="4654" spans="1:5" x14ac:dyDescent="0.3">
      <c r="A4654" s="78">
        <v>4647</v>
      </c>
      <c r="B4654" s="58">
        <v>653370.03385064716</v>
      </c>
      <c r="C4654" s="59">
        <v>4963683.9945797361</v>
      </c>
      <c r="D4654" s="59">
        <v>297012.07826505363</v>
      </c>
      <c r="E4654" s="77">
        <f t="shared" si="82"/>
        <v>5914066.1066954369</v>
      </c>
    </row>
    <row r="4655" spans="1:5" x14ac:dyDescent="0.3">
      <c r="A4655" s="78">
        <v>4648</v>
      </c>
      <c r="B4655" s="58">
        <v>4966291.9088630676</v>
      </c>
      <c r="C4655" s="59">
        <v>2882179.0085523594</v>
      </c>
      <c r="D4655" s="59">
        <v>0</v>
      </c>
      <c r="E4655" s="77">
        <f t="shared" si="82"/>
        <v>7848470.917415427</v>
      </c>
    </row>
    <row r="4656" spans="1:5" x14ac:dyDescent="0.3">
      <c r="A4656" s="78">
        <v>4649</v>
      </c>
      <c r="B4656" s="58">
        <v>8007819.8093791986</v>
      </c>
      <c r="C4656" s="59">
        <v>13490340.905834192</v>
      </c>
      <c r="D4656" s="59">
        <v>1082013.8170927668</v>
      </c>
      <c r="E4656" s="77">
        <f t="shared" si="82"/>
        <v>22580174.532306157</v>
      </c>
    </row>
    <row r="4657" spans="1:5" x14ac:dyDescent="0.3">
      <c r="A4657" s="78">
        <v>4650</v>
      </c>
      <c r="B4657" s="58">
        <v>3326008.847065255</v>
      </c>
      <c r="C4657" s="59">
        <v>3650045.2746605854</v>
      </c>
      <c r="D4657" s="59">
        <v>4510719.4276465438</v>
      </c>
      <c r="E4657" s="77">
        <f t="shared" si="82"/>
        <v>11486773.549372384</v>
      </c>
    </row>
    <row r="4658" spans="1:5" x14ac:dyDescent="0.3">
      <c r="A4658" s="78">
        <v>4651</v>
      </c>
      <c r="B4658" s="58">
        <v>2473025.1726205377</v>
      </c>
      <c r="C4658" s="59">
        <v>16436292.163539447</v>
      </c>
      <c r="D4658" s="59">
        <v>147191.58857480995</v>
      </c>
      <c r="E4658" s="77">
        <f t="shared" si="82"/>
        <v>19056508.924734794</v>
      </c>
    </row>
    <row r="4659" spans="1:5" x14ac:dyDescent="0.3">
      <c r="A4659" s="78">
        <v>4652</v>
      </c>
      <c r="B4659" s="58">
        <v>2258834.5569886444</v>
      </c>
      <c r="C4659" s="59">
        <v>2889027.6093870858</v>
      </c>
      <c r="D4659" s="59">
        <v>1341384.8544441471</v>
      </c>
      <c r="E4659" s="77">
        <f t="shared" si="82"/>
        <v>6489247.0208198773</v>
      </c>
    </row>
    <row r="4660" spans="1:5" x14ac:dyDescent="0.3">
      <c r="A4660" s="78">
        <v>4653</v>
      </c>
      <c r="B4660" s="58">
        <v>14258972.772974744</v>
      </c>
      <c r="C4660" s="59">
        <v>7037959.2446271889</v>
      </c>
      <c r="D4660" s="59">
        <v>72152.383818073256</v>
      </c>
      <c r="E4660" s="77">
        <f t="shared" si="82"/>
        <v>21369084.401420008</v>
      </c>
    </row>
    <row r="4661" spans="1:5" x14ac:dyDescent="0.3">
      <c r="A4661" s="78">
        <v>4654</v>
      </c>
      <c r="B4661" s="58">
        <v>18237466.675789703</v>
      </c>
      <c r="C4661" s="59">
        <v>7260699.0665939236</v>
      </c>
      <c r="D4661" s="59">
        <v>3114080.3798348205</v>
      </c>
      <c r="E4661" s="77">
        <f t="shared" si="82"/>
        <v>28612246.122218445</v>
      </c>
    </row>
    <row r="4662" spans="1:5" x14ac:dyDescent="0.3">
      <c r="A4662" s="78">
        <v>4655</v>
      </c>
      <c r="B4662" s="58">
        <v>7979764.9077141285</v>
      </c>
      <c r="C4662" s="59">
        <v>0</v>
      </c>
      <c r="D4662" s="59">
        <v>12802844.030157693</v>
      </c>
      <c r="E4662" s="77">
        <f t="shared" si="82"/>
        <v>20782608.937871821</v>
      </c>
    </row>
    <row r="4663" spans="1:5" x14ac:dyDescent="0.3">
      <c r="A4663" s="78">
        <v>4656</v>
      </c>
      <c r="B4663" s="58">
        <v>9035308.076109603</v>
      </c>
      <c r="C4663" s="59">
        <v>10424701.831280524</v>
      </c>
      <c r="D4663" s="59">
        <v>1115850.3256389878</v>
      </c>
      <c r="E4663" s="77">
        <f t="shared" si="82"/>
        <v>20575860.233029112</v>
      </c>
    </row>
    <row r="4664" spans="1:5" x14ac:dyDescent="0.3">
      <c r="A4664" s="78">
        <v>4657</v>
      </c>
      <c r="B4664" s="58">
        <v>8170557.6641389001</v>
      </c>
      <c r="C4664" s="59">
        <v>5536691.4267686093</v>
      </c>
      <c r="D4664" s="59">
        <v>3801677.5105021112</v>
      </c>
      <c r="E4664" s="77">
        <f t="shared" si="82"/>
        <v>17508926.601409622</v>
      </c>
    </row>
    <row r="4665" spans="1:5" x14ac:dyDescent="0.3">
      <c r="A4665" s="78">
        <v>4658</v>
      </c>
      <c r="B4665" s="58">
        <v>11525797.572891513</v>
      </c>
      <c r="C4665" s="59">
        <v>8554609.3720271382</v>
      </c>
      <c r="D4665" s="59">
        <v>5936990.2627056725</v>
      </c>
      <c r="E4665" s="77">
        <f t="shared" si="82"/>
        <v>26017397.207624324</v>
      </c>
    </row>
    <row r="4666" spans="1:5" x14ac:dyDescent="0.3">
      <c r="A4666" s="78">
        <v>4659</v>
      </c>
      <c r="B4666" s="58">
        <v>8107752.4395643994</v>
      </c>
      <c r="C4666" s="59">
        <v>4756661.2179065365</v>
      </c>
      <c r="D4666" s="59">
        <v>174480.54344003426</v>
      </c>
      <c r="E4666" s="77">
        <f t="shared" si="82"/>
        <v>13038894.200910971</v>
      </c>
    </row>
    <row r="4667" spans="1:5" x14ac:dyDescent="0.3">
      <c r="A4667" s="78">
        <v>4660</v>
      </c>
      <c r="B4667" s="58">
        <v>10699108.124527266</v>
      </c>
      <c r="C4667" s="59">
        <v>11120695.122481037</v>
      </c>
      <c r="D4667" s="59">
        <v>1828524.3722400819</v>
      </c>
      <c r="E4667" s="77">
        <f t="shared" si="82"/>
        <v>23648327.619248383</v>
      </c>
    </row>
    <row r="4668" spans="1:5" x14ac:dyDescent="0.3">
      <c r="A4668" s="78">
        <v>4661</v>
      </c>
      <c r="B4668" s="58">
        <v>8398359.5127673708</v>
      </c>
      <c r="C4668" s="59">
        <v>7225634.3068497339</v>
      </c>
      <c r="D4668" s="59">
        <v>550475.37352094904</v>
      </c>
      <c r="E4668" s="77">
        <f t="shared" si="82"/>
        <v>16174469.193138054</v>
      </c>
    </row>
    <row r="4669" spans="1:5" x14ac:dyDescent="0.3">
      <c r="A4669" s="78">
        <v>4662</v>
      </c>
      <c r="B4669" s="58">
        <v>9638290.0538776964</v>
      </c>
      <c r="C4669" s="59">
        <v>14017309.307442168</v>
      </c>
      <c r="D4669" s="59">
        <v>0</v>
      </c>
      <c r="E4669" s="77">
        <f t="shared" si="82"/>
        <v>23655599.361319862</v>
      </c>
    </row>
    <row r="4670" spans="1:5" x14ac:dyDescent="0.3">
      <c r="A4670" s="78">
        <v>4663</v>
      </c>
      <c r="B4670" s="58">
        <v>17709387.600193191</v>
      </c>
      <c r="C4670" s="59">
        <v>2931681.3075130689</v>
      </c>
      <c r="D4670" s="59">
        <v>0</v>
      </c>
      <c r="E4670" s="77">
        <f t="shared" si="82"/>
        <v>20641068.907706261</v>
      </c>
    </row>
    <row r="4671" spans="1:5" x14ac:dyDescent="0.3">
      <c r="A4671" s="78">
        <v>4664</v>
      </c>
      <c r="B4671" s="58">
        <v>1078984.6295629721</v>
      </c>
      <c r="C4671" s="59">
        <v>67569.114368001945</v>
      </c>
      <c r="D4671" s="59">
        <v>824512.25951358816</v>
      </c>
      <c r="E4671" s="77">
        <f t="shared" si="82"/>
        <v>1971066.0034445622</v>
      </c>
    </row>
    <row r="4672" spans="1:5" x14ac:dyDescent="0.3">
      <c r="A4672" s="78">
        <v>4665</v>
      </c>
      <c r="B4672" s="58">
        <v>300904.0449851926</v>
      </c>
      <c r="C4672" s="59">
        <v>15968546.994611597</v>
      </c>
      <c r="D4672" s="59">
        <v>0</v>
      </c>
      <c r="E4672" s="77">
        <f t="shared" si="82"/>
        <v>16269451.039596789</v>
      </c>
    </row>
    <row r="4673" spans="1:5" x14ac:dyDescent="0.3">
      <c r="A4673" s="78">
        <v>4666</v>
      </c>
      <c r="B4673" s="58">
        <v>3197774.2244612891</v>
      </c>
      <c r="C4673" s="59">
        <v>0</v>
      </c>
      <c r="D4673" s="59">
        <v>3041718.8575367006</v>
      </c>
      <c r="E4673" s="77">
        <f t="shared" si="82"/>
        <v>6239493.0819979897</v>
      </c>
    </row>
    <row r="4674" spans="1:5" x14ac:dyDescent="0.3">
      <c r="A4674" s="78">
        <v>4667</v>
      </c>
      <c r="B4674" s="58">
        <v>4685026.3885810636</v>
      </c>
      <c r="C4674" s="59">
        <v>2936033.5183420293</v>
      </c>
      <c r="D4674" s="59">
        <v>697832.59730194334</v>
      </c>
      <c r="E4674" s="77">
        <f t="shared" si="82"/>
        <v>8318892.5042250361</v>
      </c>
    </row>
    <row r="4675" spans="1:5" x14ac:dyDescent="0.3">
      <c r="A4675" s="78">
        <v>4668</v>
      </c>
      <c r="B4675" s="58">
        <v>28507014.776335057</v>
      </c>
      <c r="C4675" s="59">
        <v>16048696.029768661</v>
      </c>
      <c r="D4675" s="59">
        <v>1196529.9600532784</v>
      </c>
      <c r="E4675" s="77">
        <f t="shared" si="82"/>
        <v>45752240.766157001</v>
      </c>
    </row>
    <row r="4676" spans="1:5" x14ac:dyDescent="0.3">
      <c r="A4676" s="78">
        <v>4669</v>
      </c>
      <c r="B4676" s="58">
        <v>7911347.1556339478</v>
      </c>
      <c r="C4676" s="59">
        <v>7852866.2117689177</v>
      </c>
      <c r="D4676" s="59">
        <v>1913933.5014260649</v>
      </c>
      <c r="E4676" s="77">
        <f t="shared" si="82"/>
        <v>17678146.86882893</v>
      </c>
    </row>
    <row r="4677" spans="1:5" x14ac:dyDescent="0.3">
      <c r="A4677" s="78">
        <v>4670</v>
      </c>
      <c r="B4677" s="58">
        <v>9228919.0356949475</v>
      </c>
      <c r="C4677" s="59">
        <v>3782862.4941474181</v>
      </c>
      <c r="D4677" s="59">
        <v>2209120.0563481818</v>
      </c>
      <c r="E4677" s="77">
        <f t="shared" si="82"/>
        <v>15220901.586190548</v>
      </c>
    </row>
    <row r="4678" spans="1:5" x14ac:dyDescent="0.3">
      <c r="A4678" s="78">
        <v>4671</v>
      </c>
      <c r="B4678" s="58">
        <v>1980617.1444842347</v>
      </c>
      <c r="C4678" s="59">
        <v>0</v>
      </c>
      <c r="D4678" s="59">
        <v>839637.74373739643</v>
      </c>
      <c r="E4678" s="77">
        <f t="shared" si="82"/>
        <v>2820254.8882216313</v>
      </c>
    </row>
    <row r="4679" spans="1:5" x14ac:dyDescent="0.3">
      <c r="A4679" s="78">
        <v>4672</v>
      </c>
      <c r="B4679" s="58">
        <v>11780176.625255739</v>
      </c>
      <c r="C4679" s="59">
        <v>6156790.777377666</v>
      </c>
      <c r="D4679" s="59">
        <v>477612.33882765146</v>
      </c>
      <c r="E4679" s="77">
        <f t="shared" si="82"/>
        <v>18414579.741461057</v>
      </c>
    </row>
    <row r="4680" spans="1:5" x14ac:dyDescent="0.3">
      <c r="A4680" s="78">
        <v>4673</v>
      </c>
      <c r="B4680" s="58">
        <v>7366220.9046323225</v>
      </c>
      <c r="C4680" s="59">
        <v>8141606.0132741919</v>
      </c>
      <c r="D4680" s="59">
        <v>2372107.682386192</v>
      </c>
      <c r="E4680" s="77">
        <f t="shared" si="82"/>
        <v>17879934.600292709</v>
      </c>
    </row>
    <row r="4681" spans="1:5" x14ac:dyDescent="0.3">
      <c r="A4681" s="78">
        <v>4674</v>
      </c>
      <c r="B4681" s="58">
        <v>2947422.1180934389</v>
      </c>
      <c r="C4681" s="59">
        <v>10748069.544623138</v>
      </c>
      <c r="D4681" s="59">
        <v>821673.02417839109</v>
      </c>
      <c r="E4681" s="77">
        <f t="shared" ref="E4681:E4744" si="83">SUM(B4681:D4681)</f>
        <v>14517164.686894968</v>
      </c>
    </row>
    <row r="4682" spans="1:5" x14ac:dyDescent="0.3">
      <c r="A4682" s="78">
        <v>4675</v>
      </c>
      <c r="B4682" s="58">
        <v>30834048.128594078</v>
      </c>
      <c r="C4682" s="59">
        <v>1977212.2111063744</v>
      </c>
      <c r="D4682" s="59">
        <v>2409184.1859225328</v>
      </c>
      <c r="E4682" s="77">
        <f t="shared" si="83"/>
        <v>35220444.525622986</v>
      </c>
    </row>
    <row r="4683" spans="1:5" x14ac:dyDescent="0.3">
      <c r="A4683" s="78">
        <v>4676</v>
      </c>
      <c r="B4683" s="58">
        <v>8615664.0291758813</v>
      </c>
      <c r="C4683" s="59">
        <v>7427923.1114089256</v>
      </c>
      <c r="D4683" s="59">
        <v>542922.20555157156</v>
      </c>
      <c r="E4683" s="77">
        <f t="shared" si="83"/>
        <v>16586509.34613638</v>
      </c>
    </row>
    <row r="4684" spans="1:5" x14ac:dyDescent="0.3">
      <c r="A4684" s="78">
        <v>4677</v>
      </c>
      <c r="B4684" s="58">
        <v>4844330.5430225693</v>
      </c>
      <c r="C4684" s="59">
        <v>32056912.666672379</v>
      </c>
      <c r="D4684" s="59">
        <v>434744.3461215967</v>
      </c>
      <c r="E4684" s="77">
        <f t="shared" si="83"/>
        <v>37335987.555816546</v>
      </c>
    </row>
    <row r="4685" spans="1:5" x14ac:dyDescent="0.3">
      <c r="A4685" s="78">
        <v>4678</v>
      </c>
      <c r="B4685" s="58">
        <v>6671460.4035161072</v>
      </c>
      <c r="C4685" s="59">
        <v>23195061.952649333</v>
      </c>
      <c r="D4685" s="59">
        <v>316017.44696752471</v>
      </c>
      <c r="E4685" s="77">
        <f t="shared" si="83"/>
        <v>30182539.803132962</v>
      </c>
    </row>
    <row r="4686" spans="1:5" x14ac:dyDescent="0.3">
      <c r="A4686" s="78">
        <v>4679</v>
      </c>
      <c r="B4686" s="58">
        <v>1719540.7116605069</v>
      </c>
      <c r="C4686" s="59">
        <v>5912447.865753741</v>
      </c>
      <c r="D4686" s="59">
        <v>1385700.5446480892</v>
      </c>
      <c r="E4686" s="77">
        <f t="shared" si="83"/>
        <v>9017689.1220623367</v>
      </c>
    </row>
    <row r="4687" spans="1:5" x14ac:dyDescent="0.3">
      <c r="A4687" s="78">
        <v>4680</v>
      </c>
      <c r="B4687" s="58">
        <v>4383659.0012850827</v>
      </c>
      <c r="C4687" s="59">
        <v>3753606.5182382939</v>
      </c>
      <c r="D4687" s="59">
        <v>0</v>
      </c>
      <c r="E4687" s="77">
        <f t="shared" si="83"/>
        <v>8137265.5195233766</v>
      </c>
    </row>
    <row r="4688" spans="1:5" x14ac:dyDescent="0.3">
      <c r="A4688" s="78">
        <v>4681</v>
      </c>
      <c r="B4688" s="58">
        <v>22680173.533433162</v>
      </c>
      <c r="C4688" s="59">
        <v>9133434.696016375</v>
      </c>
      <c r="D4688" s="59">
        <v>48661.187996555745</v>
      </c>
      <c r="E4688" s="77">
        <f t="shared" si="83"/>
        <v>31862269.417446092</v>
      </c>
    </row>
    <row r="4689" spans="1:5" x14ac:dyDescent="0.3">
      <c r="A4689" s="78">
        <v>4682</v>
      </c>
      <c r="B4689" s="58">
        <v>4127146.8464962663</v>
      </c>
      <c r="C4689" s="59">
        <v>15056263.410122855</v>
      </c>
      <c r="D4689" s="59">
        <v>3460929.3696972718</v>
      </c>
      <c r="E4689" s="77">
        <f t="shared" si="83"/>
        <v>22644339.626316395</v>
      </c>
    </row>
    <row r="4690" spans="1:5" x14ac:dyDescent="0.3">
      <c r="A4690" s="78">
        <v>4683</v>
      </c>
      <c r="B4690" s="58">
        <v>17249832.794492986</v>
      </c>
      <c r="C4690" s="59">
        <v>14406121.705578096</v>
      </c>
      <c r="D4690" s="59">
        <v>1644092.9881033588</v>
      </c>
      <c r="E4690" s="77">
        <f t="shared" si="83"/>
        <v>33300047.488174442</v>
      </c>
    </row>
    <row r="4691" spans="1:5" x14ac:dyDescent="0.3">
      <c r="A4691" s="78">
        <v>4684</v>
      </c>
      <c r="B4691" s="58">
        <v>4261594.8526901556</v>
      </c>
      <c r="C4691" s="59">
        <v>3885941.1361312703</v>
      </c>
      <c r="D4691" s="59">
        <v>0</v>
      </c>
      <c r="E4691" s="77">
        <f t="shared" si="83"/>
        <v>8147535.9888214264</v>
      </c>
    </row>
    <row r="4692" spans="1:5" x14ac:dyDescent="0.3">
      <c r="A4692" s="78">
        <v>4685</v>
      </c>
      <c r="B4692" s="58">
        <v>12850446.733912854</v>
      </c>
      <c r="C4692" s="59">
        <v>4251325.1602777382</v>
      </c>
      <c r="D4692" s="59">
        <v>0</v>
      </c>
      <c r="E4692" s="77">
        <f t="shared" si="83"/>
        <v>17101771.894190591</v>
      </c>
    </row>
    <row r="4693" spans="1:5" x14ac:dyDescent="0.3">
      <c r="A4693" s="78">
        <v>4686</v>
      </c>
      <c r="B4693" s="58">
        <v>21150671.740789331</v>
      </c>
      <c r="C4693" s="59">
        <v>0</v>
      </c>
      <c r="D4693" s="59">
        <v>59755.304701264191</v>
      </c>
      <c r="E4693" s="77">
        <f t="shared" si="83"/>
        <v>21210427.045490596</v>
      </c>
    </row>
    <row r="4694" spans="1:5" x14ac:dyDescent="0.3">
      <c r="A4694" s="78">
        <v>4687</v>
      </c>
      <c r="B4694" s="58">
        <v>17842284.533667624</v>
      </c>
      <c r="C4694" s="59">
        <v>13676258.721950179</v>
      </c>
      <c r="D4694" s="59">
        <v>902767.96355791215</v>
      </c>
      <c r="E4694" s="77">
        <f t="shared" si="83"/>
        <v>32421311.219175719</v>
      </c>
    </row>
    <row r="4695" spans="1:5" x14ac:dyDescent="0.3">
      <c r="A4695" s="78">
        <v>4688</v>
      </c>
      <c r="B4695" s="58">
        <v>5508572.4346320312</v>
      </c>
      <c r="C4695" s="59">
        <v>4659425.1419130284</v>
      </c>
      <c r="D4695" s="59">
        <v>2842419.9947657445</v>
      </c>
      <c r="E4695" s="77">
        <f t="shared" si="83"/>
        <v>13010417.571310803</v>
      </c>
    </row>
    <row r="4696" spans="1:5" x14ac:dyDescent="0.3">
      <c r="A4696" s="78">
        <v>4689</v>
      </c>
      <c r="B4696" s="58">
        <v>1981557.9116142597</v>
      </c>
      <c r="C4696" s="59">
        <v>6643951.1818368603</v>
      </c>
      <c r="D4696" s="59">
        <v>264255.23536500649</v>
      </c>
      <c r="E4696" s="77">
        <f t="shared" si="83"/>
        <v>8889764.328816127</v>
      </c>
    </row>
    <row r="4697" spans="1:5" x14ac:dyDescent="0.3">
      <c r="A4697" s="78">
        <v>4690</v>
      </c>
      <c r="B4697" s="58">
        <v>5325105.7785206204</v>
      </c>
      <c r="C4697" s="59">
        <v>9748141.8239543159</v>
      </c>
      <c r="D4697" s="59">
        <v>554419.7403062277</v>
      </c>
      <c r="E4697" s="77">
        <f t="shared" si="83"/>
        <v>15627667.342781164</v>
      </c>
    </row>
    <row r="4698" spans="1:5" x14ac:dyDescent="0.3">
      <c r="A4698" s="78">
        <v>4691</v>
      </c>
      <c r="B4698" s="58">
        <v>2383919.2573627098</v>
      </c>
      <c r="C4698" s="59">
        <v>1778601.9643910532</v>
      </c>
      <c r="D4698" s="59">
        <v>418415.24549501768</v>
      </c>
      <c r="E4698" s="77">
        <f t="shared" si="83"/>
        <v>4580936.4672487807</v>
      </c>
    </row>
    <row r="4699" spans="1:5" x14ac:dyDescent="0.3">
      <c r="A4699" s="78">
        <v>4692</v>
      </c>
      <c r="B4699" s="58">
        <v>1592894.3641417238</v>
      </c>
      <c r="C4699" s="59">
        <v>23960486.32823547</v>
      </c>
      <c r="D4699" s="59">
        <v>1359538.568877649</v>
      </c>
      <c r="E4699" s="77">
        <f t="shared" si="83"/>
        <v>26912919.261254843</v>
      </c>
    </row>
    <row r="4700" spans="1:5" x14ac:dyDescent="0.3">
      <c r="A4700" s="78">
        <v>4693</v>
      </c>
      <c r="B4700" s="58">
        <v>5614445.8830186799</v>
      </c>
      <c r="C4700" s="59">
        <v>16501991.380792519</v>
      </c>
      <c r="D4700" s="59">
        <v>3733751.7859160341</v>
      </c>
      <c r="E4700" s="77">
        <f t="shared" si="83"/>
        <v>25850189.049727235</v>
      </c>
    </row>
    <row r="4701" spans="1:5" x14ac:dyDescent="0.3">
      <c r="A4701" s="78">
        <v>4694</v>
      </c>
      <c r="B4701" s="58">
        <v>2245189.1209071968</v>
      </c>
      <c r="C4701" s="59">
        <v>9648883.8321767654</v>
      </c>
      <c r="D4701" s="59">
        <v>1676703.8834825936</v>
      </c>
      <c r="E4701" s="77">
        <f t="shared" si="83"/>
        <v>13570776.836566556</v>
      </c>
    </row>
    <row r="4702" spans="1:5" x14ac:dyDescent="0.3">
      <c r="A4702" s="78">
        <v>4695</v>
      </c>
      <c r="B4702" s="58">
        <v>599779.84888344444</v>
      </c>
      <c r="C4702" s="59">
        <v>4069700.5451770145</v>
      </c>
      <c r="D4702" s="59">
        <v>86528.189985075267</v>
      </c>
      <c r="E4702" s="77">
        <f t="shared" si="83"/>
        <v>4756008.584045534</v>
      </c>
    </row>
    <row r="4703" spans="1:5" x14ac:dyDescent="0.3">
      <c r="A4703" s="78">
        <v>4696</v>
      </c>
      <c r="B4703" s="58">
        <v>4707851.9391157161</v>
      </c>
      <c r="C4703" s="59">
        <v>1557790.8935684403</v>
      </c>
      <c r="D4703" s="59">
        <v>0</v>
      </c>
      <c r="E4703" s="77">
        <f t="shared" si="83"/>
        <v>6265642.8326841565</v>
      </c>
    </row>
    <row r="4704" spans="1:5" x14ac:dyDescent="0.3">
      <c r="A4704" s="78">
        <v>4697</v>
      </c>
      <c r="B4704" s="58">
        <v>2481000.188013983</v>
      </c>
      <c r="C4704" s="59">
        <v>9390761.0045324042</v>
      </c>
      <c r="D4704" s="59">
        <v>57294.928786644879</v>
      </c>
      <c r="E4704" s="77">
        <f t="shared" si="83"/>
        <v>11929056.121333031</v>
      </c>
    </row>
    <row r="4705" spans="1:5" x14ac:dyDescent="0.3">
      <c r="A4705" s="78">
        <v>4698</v>
      </c>
      <c r="B4705" s="58">
        <v>11040300.876481876</v>
      </c>
      <c r="C4705" s="59">
        <v>4599338.6972666997</v>
      </c>
      <c r="D4705" s="59">
        <v>296149.21362107084</v>
      </c>
      <c r="E4705" s="77">
        <f t="shared" si="83"/>
        <v>15935788.787369646</v>
      </c>
    </row>
    <row r="4706" spans="1:5" x14ac:dyDescent="0.3">
      <c r="A4706" s="78">
        <v>4699</v>
      </c>
      <c r="B4706" s="58">
        <v>3922760.4484906797</v>
      </c>
      <c r="C4706" s="59">
        <v>7705765.1245629154</v>
      </c>
      <c r="D4706" s="59">
        <v>0</v>
      </c>
      <c r="E4706" s="77">
        <f t="shared" si="83"/>
        <v>11628525.573053595</v>
      </c>
    </row>
    <row r="4707" spans="1:5" x14ac:dyDescent="0.3">
      <c r="A4707" s="78">
        <v>4700</v>
      </c>
      <c r="B4707" s="58">
        <v>6295378.5324367983</v>
      </c>
      <c r="C4707" s="59">
        <v>6309304.928377985</v>
      </c>
      <c r="D4707" s="59">
        <v>1304995.7847013373</v>
      </c>
      <c r="E4707" s="77">
        <f t="shared" si="83"/>
        <v>13909679.245516121</v>
      </c>
    </row>
    <row r="4708" spans="1:5" x14ac:dyDescent="0.3">
      <c r="A4708" s="78">
        <v>4701</v>
      </c>
      <c r="B4708" s="58">
        <v>3542498.7341148532</v>
      </c>
      <c r="C4708" s="59">
        <v>17129782.291959941</v>
      </c>
      <c r="D4708" s="59">
        <v>0</v>
      </c>
      <c r="E4708" s="77">
        <f t="shared" si="83"/>
        <v>20672281.026074793</v>
      </c>
    </row>
    <row r="4709" spans="1:5" x14ac:dyDescent="0.3">
      <c r="A4709" s="78">
        <v>4702</v>
      </c>
      <c r="B4709" s="58">
        <v>2087435.0436505091</v>
      </c>
      <c r="C4709" s="59">
        <v>16237202.843674488</v>
      </c>
      <c r="D4709" s="59">
        <v>956756.0230640599</v>
      </c>
      <c r="E4709" s="77">
        <f t="shared" si="83"/>
        <v>19281393.910389055</v>
      </c>
    </row>
    <row r="4710" spans="1:5" x14ac:dyDescent="0.3">
      <c r="A4710" s="78">
        <v>4703</v>
      </c>
      <c r="B4710" s="58">
        <v>17867032.773719531</v>
      </c>
      <c r="C4710" s="59">
        <v>12149103.575386649</v>
      </c>
      <c r="D4710" s="59">
        <v>1091053.5264822633</v>
      </c>
      <c r="E4710" s="77">
        <f t="shared" si="83"/>
        <v>31107189.875588439</v>
      </c>
    </row>
    <row r="4711" spans="1:5" x14ac:dyDescent="0.3">
      <c r="A4711" s="78">
        <v>4704</v>
      </c>
      <c r="B4711" s="58">
        <v>9757551.1784614231</v>
      </c>
      <c r="C4711" s="59">
        <v>15166451.436670801</v>
      </c>
      <c r="D4711" s="59">
        <v>118001.09359141446</v>
      </c>
      <c r="E4711" s="77">
        <f t="shared" si="83"/>
        <v>25042003.708723638</v>
      </c>
    </row>
    <row r="4712" spans="1:5" x14ac:dyDescent="0.3">
      <c r="A4712" s="78">
        <v>4705</v>
      </c>
      <c r="B4712" s="58">
        <v>34795131.572221741</v>
      </c>
      <c r="C4712" s="59">
        <v>2209583.0288052019</v>
      </c>
      <c r="D4712" s="59">
        <v>1979897.0112863891</v>
      </c>
      <c r="E4712" s="77">
        <f t="shared" si="83"/>
        <v>38984611.61231333</v>
      </c>
    </row>
    <row r="4713" spans="1:5" x14ac:dyDescent="0.3">
      <c r="A4713" s="78">
        <v>4706</v>
      </c>
      <c r="B4713" s="58">
        <v>21353424.122648127</v>
      </c>
      <c r="C4713" s="59">
        <v>0</v>
      </c>
      <c r="D4713" s="59">
        <v>146003.97431035779</v>
      </c>
      <c r="E4713" s="77">
        <f t="shared" si="83"/>
        <v>21499428.096958485</v>
      </c>
    </row>
    <row r="4714" spans="1:5" x14ac:dyDescent="0.3">
      <c r="A4714" s="78">
        <v>4707</v>
      </c>
      <c r="B4714" s="58">
        <v>14448131.166744092</v>
      </c>
      <c r="C4714" s="59">
        <v>20603981.862349313</v>
      </c>
      <c r="D4714" s="59">
        <v>369767.84887280146</v>
      </c>
      <c r="E4714" s="77">
        <f t="shared" si="83"/>
        <v>35421880.87796621</v>
      </c>
    </row>
    <row r="4715" spans="1:5" x14ac:dyDescent="0.3">
      <c r="A4715" s="78">
        <v>4708</v>
      </c>
      <c r="B4715" s="58">
        <v>6044142.2490578378</v>
      </c>
      <c r="C4715" s="59">
        <v>11949277.224527996</v>
      </c>
      <c r="D4715" s="59">
        <v>2358214.8971301648</v>
      </c>
      <c r="E4715" s="77">
        <f t="shared" si="83"/>
        <v>20351634.370715998</v>
      </c>
    </row>
    <row r="4716" spans="1:5" x14ac:dyDescent="0.3">
      <c r="A4716" s="78">
        <v>4709</v>
      </c>
      <c r="B4716" s="58">
        <v>16486500.052135561</v>
      </c>
      <c r="C4716" s="59">
        <v>538871.62214672391</v>
      </c>
      <c r="D4716" s="59">
        <v>1373371.2737491643</v>
      </c>
      <c r="E4716" s="77">
        <f t="shared" si="83"/>
        <v>18398742.948031452</v>
      </c>
    </row>
    <row r="4717" spans="1:5" x14ac:dyDescent="0.3">
      <c r="A4717" s="78">
        <v>4710</v>
      </c>
      <c r="B4717" s="58">
        <v>16104826.064095432</v>
      </c>
      <c r="C4717" s="59">
        <v>2795914.2884939909</v>
      </c>
      <c r="D4717" s="59">
        <v>570809.57608865562</v>
      </c>
      <c r="E4717" s="77">
        <f t="shared" si="83"/>
        <v>19471549.928678077</v>
      </c>
    </row>
    <row r="4718" spans="1:5" x14ac:dyDescent="0.3">
      <c r="A4718" s="78">
        <v>4711</v>
      </c>
      <c r="B4718" s="58">
        <v>15670588.316539759</v>
      </c>
      <c r="C4718" s="59">
        <v>9000257.6722083706</v>
      </c>
      <c r="D4718" s="59">
        <v>1606889.1531200558</v>
      </c>
      <c r="E4718" s="77">
        <f t="shared" si="83"/>
        <v>26277735.141868185</v>
      </c>
    </row>
    <row r="4719" spans="1:5" x14ac:dyDescent="0.3">
      <c r="A4719" s="78">
        <v>4712</v>
      </c>
      <c r="B4719" s="58">
        <v>24762870.642562885</v>
      </c>
      <c r="C4719" s="59">
        <v>0</v>
      </c>
      <c r="D4719" s="59">
        <v>17177175.47924779</v>
      </c>
      <c r="E4719" s="77">
        <f t="shared" si="83"/>
        <v>41940046.121810675</v>
      </c>
    </row>
    <row r="4720" spans="1:5" x14ac:dyDescent="0.3">
      <c r="A4720" s="78">
        <v>4713</v>
      </c>
      <c r="B4720" s="58">
        <v>9110601.9159649275</v>
      </c>
      <c r="C4720" s="59">
        <v>9891351.5085543953</v>
      </c>
      <c r="D4720" s="59">
        <v>764705.08208871819</v>
      </c>
      <c r="E4720" s="77">
        <f t="shared" si="83"/>
        <v>19766658.506608039</v>
      </c>
    </row>
    <row r="4721" spans="1:5" x14ac:dyDescent="0.3">
      <c r="A4721" s="78">
        <v>4714</v>
      </c>
      <c r="B4721" s="58">
        <v>4971494.5918125072</v>
      </c>
      <c r="C4721" s="59">
        <v>9683336.9223588798</v>
      </c>
      <c r="D4721" s="59">
        <v>442367.41688846878</v>
      </c>
      <c r="E4721" s="77">
        <f t="shared" si="83"/>
        <v>15097198.931059856</v>
      </c>
    </row>
    <row r="4722" spans="1:5" x14ac:dyDescent="0.3">
      <c r="A4722" s="78">
        <v>4715</v>
      </c>
      <c r="B4722" s="58">
        <v>8616756.6653114911</v>
      </c>
      <c r="C4722" s="59">
        <v>6691913.3483915096</v>
      </c>
      <c r="D4722" s="59">
        <v>3830462.7787662302</v>
      </c>
      <c r="E4722" s="77">
        <f t="shared" si="83"/>
        <v>19139132.79246923</v>
      </c>
    </row>
    <row r="4723" spans="1:5" x14ac:dyDescent="0.3">
      <c r="A4723" s="78">
        <v>4716</v>
      </c>
      <c r="B4723" s="58">
        <v>10510051.729968751</v>
      </c>
      <c r="C4723" s="59">
        <v>15309984.207297798</v>
      </c>
      <c r="D4723" s="59">
        <v>2059502.1111519984</v>
      </c>
      <c r="E4723" s="77">
        <f t="shared" si="83"/>
        <v>27879538.048418548</v>
      </c>
    </row>
    <row r="4724" spans="1:5" x14ac:dyDescent="0.3">
      <c r="A4724" s="78">
        <v>4717</v>
      </c>
      <c r="B4724" s="58">
        <v>3526033.9427999752</v>
      </c>
      <c r="C4724" s="59">
        <v>9957776.1637659688</v>
      </c>
      <c r="D4724" s="59">
        <v>30207.827773828663</v>
      </c>
      <c r="E4724" s="77">
        <f t="shared" si="83"/>
        <v>13514017.934339773</v>
      </c>
    </row>
    <row r="4725" spans="1:5" x14ac:dyDescent="0.3">
      <c r="A4725" s="78">
        <v>4718</v>
      </c>
      <c r="B4725" s="58">
        <v>6902897.3519040821</v>
      </c>
      <c r="C4725" s="59">
        <v>7277465.1527180532</v>
      </c>
      <c r="D4725" s="59">
        <v>1464782.4465405985</v>
      </c>
      <c r="E4725" s="77">
        <f t="shared" si="83"/>
        <v>15645144.951162733</v>
      </c>
    </row>
    <row r="4726" spans="1:5" x14ac:dyDescent="0.3">
      <c r="A4726" s="78">
        <v>4719</v>
      </c>
      <c r="B4726" s="58">
        <v>6324606.9147603009</v>
      </c>
      <c r="C4726" s="59">
        <v>3926527.3399401796</v>
      </c>
      <c r="D4726" s="59">
        <v>0</v>
      </c>
      <c r="E4726" s="77">
        <f t="shared" si="83"/>
        <v>10251134.25470048</v>
      </c>
    </row>
    <row r="4727" spans="1:5" x14ac:dyDescent="0.3">
      <c r="A4727" s="78">
        <v>4720</v>
      </c>
      <c r="B4727" s="58">
        <v>28842316.272117801</v>
      </c>
      <c r="C4727" s="59">
        <v>7343055.9812046783</v>
      </c>
      <c r="D4727" s="59">
        <v>819846.31895899901</v>
      </c>
      <c r="E4727" s="77">
        <f t="shared" si="83"/>
        <v>37005218.57228148</v>
      </c>
    </row>
    <row r="4728" spans="1:5" x14ac:dyDescent="0.3">
      <c r="A4728" s="78">
        <v>4721</v>
      </c>
      <c r="B4728" s="58">
        <v>20250418.54129947</v>
      </c>
      <c r="C4728" s="59">
        <v>5158833.7361823972</v>
      </c>
      <c r="D4728" s="59">
        <v>91699.324783828735</v>
      </c>
      <c r="E4728" s="77">
        <f t="shared" si="83"/>
        <v>25500951.602265697</v>
      </c>
    </row>
    <row r="4729" spans="1:5" x14ac:dyDescent="0.3">
      <c r="A4729" s="78">
        <v>4722</v>
      </c>
      <c r="B4729" s="58">
        <v>3782782.3673958816</v>
      </c>
      <c r="C4729" s="59">
        <v>3988051.4876845134</v>
      </c>
      <c r="D4729" s="59">
        <v>5242003.7868699813</v>
      </c>
      <c r="E4729" s="77">
        <f t="shared" si="83"/>
        <v>13012837.641950376</v>
      </c>
    </row>
    <row r="4730" spans="1:5" x14ac:dyDescent="0.3">
      <c r="A4730" s="78">
        <v>4723</v>
      </c>
      <c r="B4730" s="58">
        <v>214394.5359952866</v>
      </c>
      <c r="C4730" s="59">
        <v>12245401.574687546</v>
      </c>
      <c r="D4730" s="59">
        <v>3394735.3439799072</v>
      </c>
      <c r="E4730" s="77">
        <f t="shared" si="83"/>
        <v>15854531.45466274</v>
      </c>
    </row>
    <row r="4731" spans="1:5" x14ac:dyDescent="0.3">
      <c r="A4731" s="78">
        <v>4724</v>
      </c>
      <c r="B4731" s="58">
        <v>20208942.575692192</v>
      </c>
      <c r="C4731" s="59">
        <v>6623735.8428106019</v>
      </c>
      <c r="D4731" s="59">
        <v>904130.20714643842</v>
      </c>
      <c r="E4731" s="77">
        <f t="shared" si="83"/>
        <v>27736808.625649232</v>
      </c>
    </row>
    <row r="4732" spans="1:5" x14ac:dyDescent="0.3">
      <c r="A4732" s="78">
        <v>4725</v>
      </c>
      <c r="B4732" s="58">
        <v>1608334.7453786321</v>
      </c>
      <c r="C4732" s="59">
        <v>0</v>
      </c>
      <c r="D4732" s="59">
        <v>3495158.4486158988</v>
      </c>
      <c r="E4732" s="77">
        <f t="shared" si="83"/>
        <v>5103493.1939945314</v>
      </c>
    </row>
    <row r="4733" spans="1:5" x14ac:dyDescent="0.3">
      <c r="A4733" s="78">
        <v>4726</v>
      </c>
      <c r="B4733" s="58">
        <v>5732250.100015915</v>
      </c>
      <c r="C4733" s="59">
        <v>0</v>
      </c>
      <c r="D4733" s="59">
        <v>0</v>
      </c>
      <c r="E4733" s="77">
        <f t="shared" si="83"/>
        <v>5732250.100015915</v>
      </c>
    </row>
    <row r="4734" spans="1:5" x14ac:dyDescent="0.3">
      <c r="A4734" s="78">
        <v>4727</v>
      </c>
      <c r="B4734" s="58">
        <v>14956219.672846038</v>
      </c>
      <c r="C4734" s="59">
        <v>12475470.500301264</v>
      </c>
      <c r="D4734" s="59">
        <v>833802.18766473304</v>
      </c>
      <c r="E4734" s="77">
        <f t="shared" si="83"/>
        <v>28265492.360812034</v>
      </c>
    </row>
    <row r="4735" spans="1:5" x14ac:dyDescent="0.3">
      <c r="A4735" s="78">
        <v>4728</v>
      </c>
      <c r="B4735" s="58">
        <v>7979201.1357945222</v>
      </c>
      <c r="C4735" s="59">
        <v>5130899.8782052314</v>
      </c>
      <c r="D4735" s="59">
        <v>7536993.265342907</v>
      </c>
      <c r="E4735" s="77">
        <f t="shared" si="83"/>
        <v>20647094.279342659</v>
      </c>
    </row>
    <row r="4736" spans="1:5" x14ac:dyDescent="0.3">
      <c r="A4736" s="78">
        <v>4729</v>
      </c>
      <c r="B4736" s="58">
        <v>4483215.0785729345</v>
      </c>
      <c r="C4736" s="59">
        <v>14277184.36353636</v>
      </c>
      <c r="D4736" s="59">
        <v>2301977.7170797195</v>
      </c>
      <c r="E4736" s="77">
        <f t="shared" si="83"/>
        <v>21062377.159189016</v>
      </c>
    </row>
    <row r="4737" spans="1:5" x14ac:dyDescent="0.3">
      <c r="A4737" s="78">
        <v>4730</v>
      </c>
      <c r="B4737" s="58">
        <v>12410149.336120421</v>
      </c>
      <c r="C4737" s="59">
        <v>9239227.5554715469</v>
      </c>
      <c r="D4737" s="59">
        <v>0</v>
      </c>
      <c r="E4737" s="77">
        <f t="shared" si="83"/>
        <v>21649376.891591966</v>
      </c>
    </row>
    <row r="4738" spans="1:5" x14ac:dyDescent="0.3">
      <c r="A4738" s="78">
        <v>4731</v>
      </c>
      <c r="B4738" s="58">
        <v>15548345.136189451</v>
      </c>
      <c r="C4738" s="59">
        <v>9362926.976287812</v>
      </c>
      <c r="D4738" s="59">
        <v>87930.24389789108</v>
      </c>
      <c r="E4738" s="77">
        <f t="shared" si="83"/>
        <v>24999202.356375158</v>
      </c>
    </row>
    <row r="4739" spans="1:5" x14ac:dyDescent="0.3">
      <c r="A4739" s="78">
        <v>4732</v>
      </c>
      <c r="B4739" s="58">
        <v>9166319.8260913342</v>
      </c>
      <c r="C4739" s="59">
        <v>4929853.2607440511</v>
      </c>
      <c r="D4739" s="59">
        <v>867880.38052456721</v>
      </c>
      <c r="E4739" s="77">
        <f t="shared" si="83"/>
        <v>14964053.467359951</v>
      </c>
    </row>
    <row r="4740" spans="1:5" x14ac:dyDescent="0.3">
      <c r="A4740" s="78">
        <v>4733</v>
      </c>
      <c r="B4740" s="58">
        <v>7991435.575952461</v>
      </c>
      <c r="C4740" s="59">
        <v>6528822.6719664689</v>
      </c>
      <c r="D4740" s="59">
        <v>79617.767475613815</v>
      </c>
      <c r="E4740" s="77">
        <f t="shared" si="83"/>
        <v>14599876.015394544</v>
      </c>
    </row>
    <row r="4741" spans="1:5" x14ac:dyDescent="0.3">
      <c r="A4741" s="78">
        <v>4734</v>
      </c>
      <c r="B4741" s="58">
        <v>4000699.7843935853</v>
      </c>
      <c r="C4741" s="59">
        <v>0</v>
      </c>
      <c r="D4741" s="59">
        <v>7987266.5142693343</v>
      </c>
      <c r="E4741" s="77">
        <f t="shared" si="83"/>
        <v>11987966.29866292</v>
      </c>
    </row>
    <row r="4742" spans="1:5" x14ac:dyDescent="0.3">
      <c r="A4742" s="78">
        <v>4735</v>
      </c>
      <c r="B4742" s="58">
        <v>3604132.7807282466</v>
      </c>
      <c r="C4742" s="59">
        <v>10679696.457112953</v>
      </c>
      <c r="D4742" s="59">
        <v>5786909.2479645554</v>
      </c>
      <c r="E4742" s="77">
        <f t="shared" si="83"/>
        <v>20070738.485805757</v>
      </c>
    </row>
    <row r="4743" spans="1:5" x14ac:dyDescent="0.3">
      <c r="A4743" s="78">
        <v>4736</v>
      </c>
      <c r="B4743" s="58">
        <v>30443132.220061321</v>
      </c>
      <c r="C4743" s="59">
        <v>4066039.2871081405</v>
      </c>
      <c r="D4743" s="59">
        <v>2465660.4978396646</v>
      </c>
      <c r="E4743" s="77">
        <f t="shared" si="83"/>
        <v>36974832.00500913</v>
      </c>
    </row>
    <row r="4744" spans="1:5" x14ac:dyDescent="0.3">
      <c r="A4744" s="78">
        <v>4737</v>
      </c>
      <c r="B4744" s="58">
        <v>2209417.28270446</v>
      </c>
      <c r="C4744" s="59">
        <v>8854938.5169298537</v>
      </c>
      <c r="D4744" s="59">
        <v>1325336.9106594981</v>
      </c>
      <c r="E4744" s="77">
        <f t="shared" si="83"/>
        <v>12389692.710293811</v>
      </c>
    </row>
    <row r="4745" spans="1:5" x14ac:dyDescent="0.3">
      <c r="A4745" s="78">
        <v>4738</v>
      </c>
      <c r="B4745" s="58">
        <v>7477672.9119384289</v>
      </c>
      <c r="C4745" s="59">
        <v>14323302.093059288</v>
      </c>
      <c r="D4745" s="59">
        <v>1318124.7306219349</v>
      </c>
      <c r="E4745" s="77">
        <f t="shared" ref="E4745:E4808" si="84">SUM(B4745:D4745)</f>
        <v>23119099.735619649</v>
      </c>
    </row>
    <row r="4746" spans="1:5" x14ac:dyDescent="0.3">
      <c r="A4746" s="78">
        <v>4739</v>
      </c>
      <c r="B4746" s="58">
        <v>24725943.72929924</v>
      </c>
      <c r="C4746" s="59">
        <v>0</v>
      </c>
      <c r="D4746" s="59">
        <v>456753.92976961547</v>
      </c>
      <c r="E4746" s="77">
        <f t="shared" si="84"/>
        <v>25182697.659068856</v>
      </c>
    </row>
    <row r="4747" spans="1:5" x14ac:dyDescent="0.3">
      <c r="A4747" s="78">
        <v>4740</v>
      </c>
      <c r="B4747" s="58">
        <v>1503266.6907502017</v>
      </c>
      <c r="C4747" s="59">
        <v>3748799.2621836625</v>
      </c>
      <c r="D4747" s="59">
        <v>7690418.4099988453</v>
      </c>
      <c r="E4747" s="77">
        <f t="shared" si="84"/>
        <v>12942484.36293271</v>
      </c>
    </row>
    <row r="4748" spans="1:5" x14ac:dyDescent="0.3">
      <c r="A4748" s="78">
        <v>4741</v>
      </c>
      <c r="B4748" s="58">
        <v>4475141.6462008245</v>
      </c>
      <c r="C4748" s="59">
        <v>9162030.0343436394</v>
      </c>
      <c r="D4748" s="59">
        <v>2043439.0063596538</v>
      </c>
      <c r="E4748" s="77">
        <f t="shared" si="84"/>
        <v>15680610.686904117</v>
      </c>
    </row>
    <row r="4749" spans="1:5" x14ac:dyDescent="0.3">
      <c r="A4749" s="78">
        <v>4742</v>
      </c>
      <c r="B4749" s="58">
        <v>2547076.5282816086</v>
      </c>
      <c r="C4749" s="59">
        <v>4369825.4116177429</v>
      </c>
      <c r="D4749" s="59">
        <v>605154.2773570905</v>
      </c>
      <c r="E4749" s="77">
        <f t="shared" si="84"/>
        <v>7522056.2172564417</v>
      </c>
    </row>
    <row r="4750" spans="1:5" x14ac:dyDescent="0.3">
      <c r="A4750" s="78">
        <v>4743</v>
      </c>
      <c r="B4750" s="58">
        <v>6876891.4024501257</v>
      </c>
      <c r="C4750" s="59">
        <v>9969268.3830320779</v>
      </c>
      <c r="D4750" s="59">
        <v>1682552.5499608968</v>
      </c>
      <c r="E4750" s="77">
        <f t="shared" si="84"/>
        <v>18528712.335443102</v>
      </c>
    </row>
    <row r="4751" spans="1:5" x14ac:dyDescent="0.3">
      <c r="A4751" s="78">
        <v>4744</v>
      </c>
      <c r="B4751" s="58">
        <v>2607389.144664905</v>
      </c>
      <c r="C4751" s="59">
        <v>9967157.109814059</v>
      </c>
      <c r="D4751" s="59">
        <v>2930785.1059819525</v>
      </c>
      <c r="E4751" s="77">
        <f t="shared" si="84"/>
        <v>15505331.360460918</v>
      </c>
    </row>
    <row r="4752" spans="1:5" x14ac:dyDescent="0.3">
      <c r="A4752" s="78">
        <v>4745</v>
      </c>
      <c r="B4752" s="58">
        <v>9412831.8299859576</v>
      </c>
      <c r="C4752" s="59">
        <v>21898989.772316594</v>
      </c>
      <c r="D4752" s="59">
        <v>7800757.094094051</v>
      </c>
      <c r="E4752" s="77">
        <f t="shared" si="84"/>
        <v>39112578.696396604</v>
      </c>
    </row>
    <row r="4753" spans="1:5" x14ac:dyDescent="0.3">
      <c r="A4753" s="78">
        <v>4746</v>
      </c>
      <c r="B4753" s="58">
        <v>4985157.8725513387</v>
      </c>
      <c r="C4753" s="59">
        <v>8110605.267300643</v>
      </c>
      <c r="D4753" s="59">
        <v>15458606.383974981</v>
      </c>
      <c r="E4753" s="77">
        <f t="shared" si="84"/>
        <v>28554369.523826964</v>
      </c>
    </row>
    <row r="4754" spans="1:5" x14ac:dyDescent="0.3">
      <c r="A4754" s="78">
        <v>4747</v>
      </c>
      <c r="B4754" s="58">
        <v>3284530.6856614556</v>
      </c>
      <c r="C4754" s="59">
        <v>1521566.1766670607</v>
      </c>
      <c r="D4754" s="59">
        <v>3247603.1077005565</v>
      </c>
      <c r="E4754" s="77">
        <f t="shared" si="84"/>
        <v>8053699.9700290728</v>
      </c>
    </row>
    <row r="4755" spans="1:5" x14ac:dyDescent="0.3">
      <c r="A4755" s="78">
        <v>4748</v>
      </c>
      <c r="B4755" s="58">
        <v>1792746.6855255051</v>
      </c>
      <c r="C4755" s="59">
        <v>729812.1890322424</v>
      </c>
      <c r="D4755" s="59">
        <v>2446895.268700425</v>
      </c>
      <c r="E4755" s="77">
        <f t="shared" si="84"/>
        <v>4969454.143258173</v>
      </c>
    </row>
    <row r="4756" spans="1:5" x14ac:dyDescent="0.3">
      <c r="A4756" s="78">
        <v>4749</v>
      </c>
      <c r="B4756" s="58">
        <v>4338566.3475335091</v>
      </c>
      <c r="C4756" s="59">
        <v>8431679.7867856175</v>
      </c>
      <c r="D4756" s="59">
        <v>19235.436087913717</v>
      </c>
      <c r="E4756" s="77">
        <f t="shared" si="84"/>
        <v>12789481.57040704</v>
      </c>
    </row>
    <row r="4757" spans="1:5" x14ac:dyDescent="0.3">
      <c r="A4757" s="78">
        <v>4750</v>
      </c>
      <c r="B4757" s="58">
        <v>6757480.6783877285</v>
      </c>
      <c r="C4757" s="59">
        <v>0</v>
      </c>
      <c r="D4757" s="59">
        <v>384544.93783244875</v>
      </c>
      <c r="E4757" s="77">
        <f t="shared" si="84"/>
        <v>7142025.6162201772</v>
      </c>
    </row>
    <row r="4758" spans="1:5" x14ac:dyDescent="0.3">
      <c r="A4758" s="78">
        <v>4751</v>
      </c>
      <c r="B4758" s="58">
        <v>5227578.7470373167</v>
      </c>
      <c r="C4758" s="59">
        <v>11588878.798485909</v>
      </c>
      <c r="D4758" s="59">
        <v>1075102.7168751217</v>
      </c>
      <c r="E4758" s="77">
        <f t="shared" si="84"/>
        <v>17891560.262398347</v>
      </c>
    </row>
    <row r="4759" spans="1:5" x14ac:dyDescent="0.3">
      <c r="A4759" s="78">
        <v>4752</v>
      </c>
      <c r="B4759" s="58">
        <v>5541557.3930263985</v>
      </c>
      <c r="C4759" s="59">
        <v>0</v>
      </c>
      <c r="D4759" s="59">
        <v>807931.95670947817</v>
      </c>
      <c r="E4759" s="77">
        <f t="shared" si="84"/>
        <v>6349489.3497358765</v>
      </c>
    </row>
    <row r="4760" spans="1:5" x14ac:dyDescent="0.3">
      <c r="A4760" s="78">
        <v>4753</v>
      </c>
      <c r="B4760" s="58">
        <v>23642071.404703714</v>
      </c>
      <c r="C4760" s="59">
        <v>0</v>
      </c>
      <c r="D4760" s="59">
        <v>3281154.5494953613</v>
      </c>
      <c r="E4760" s="77">
        <f t="shared" si="84"/>
        <v>26923225.954199076</v>
      </c>
    </row>
    <row r="4761" spans="1:5" x14ac:dyDescent="0.3">
      <c r="A4761" s="78">
        <v>4754</v>
      </c>
      <c r="B4761" s="58">
        <v>4396845.4272579346</v>
      </c>
      <c r="C4761" s="59">
        <v>6439181.0707233138</v>
      </c>
      <c r="D4761" s="59">
        <v>0</v>
      </c>
      <c r="E4761" s="77">
        <f t="shared" si="84"/>
        <v>10836026.497981248</v>
      </c>
    </row>
    <row r="4762" spans="1:5" x14ac:dyDescent="0.3">
      <c r="A4762" s="78">
        <v>4755</v>
      </c>
      <c r="B4762" s="58">
        <v>6370986.4533073027</v>
      </c>
      <c r="C4762" s="59">
        <v>5850564.5252817068</v>
      </c>
      <c r="D4762" s="59">
        <v>4119293.2335309447</v>
      </c>
      <c r="E4762" s="77">
        <f t="shared" si="84"/>
        <v>16340844.212119954</v>
      </c>
    </row>
    <row r="4763" spans="1:5" x14ac:dyDescent="0.3">
      <c r="A4763" s="78">
        <v>4756</v>
      </c>
      <c r="B4763" s="58">
        <v>11227983.607105009</v>
      </c>
      <c r="C4763" s="59">
        <v>3582474.8872718099</v>
      </c>
      <c r="D4763" s="59">
        <v>1159037.2120939828</v>
      </c>
      <c r="E4763" s="77">
        <f t="shared" si="84"/>
        <v>15969495.706470802</v>
      </c>
    </row>
    <row r="4764" spans="1:5" x14ac:dyDescent="0.3">
      <c r="A4764" s="78">
        <v>4757</v>
      </c>
      <c r="B4764" s="58">
        <v>1172292.1289449011</v>
      </c>
      <c r="C4764" s="59">
        <v>6761272.3250697218</v>
      </c>
      <c r="D4764" s="59">
        <v>5581067.3861773601</v>
      </c>
      <c r="E4764" s="77">
        <f t="shared" si="84"/>
        <v>13514631.840191983</v>
      </c>
    </row>
    <row r="4765" spans="1:5" x14ac:dyDescent="0.3">
      <c r="A4765" s="78">
        <v>4758</v>
      </c>
      <c r="B4765" s="58">
        <v>2077969.6616577101</v>
      </c>
      <c r="C4765" s="59">
        <v>0</v>
      </c>
      <c r="D4765" s="59">
        <v>673082.37822892016</v>
      </c>
      <c r="E4765" s="77">
        <f t="shared" si="84"/>
        <v>2751052.0398866301</v>
      </c>
    </row>
    <row r="4766" spans="1:5" x14ac:dyDescent="0.3">
      <c r="A4766" s="78">
        <v>4759</v>
      </c>
      <c r="B4766" s="58">
        <v>9150365.0568397939</v>
      </c>
      <c r="C4766" s="59">
        <v>19867500.88908606</v>
      </c>
      <c r="D4766" s="59">
        <v>7889291.5612299014</v>
      </c>
      <c r="E4766" s="77">
        <f t="shared" si="84"/>
        <v>36907157.507155754</v>
      </c>
    </row>
    <row r="4767" spans="1:5" x14ac:dyDescent="0.3">
      <c r="A4767" s="78">
        <v>4760</v>
      </c>
      <c r="B4767" s="58">
        <v>13845318.298251495</v>
      </c>
      <c r="C4767" s="59">
        <v>4432135.5002322495</v>
      </c>
      <c r="D4767" s="59">
        <v>474515.2457441903</v>
      </c>
      <c r="E4767" s="77">
        <f t="shared" si="84"/>
        <v>18751969.044227935</v>
      </c>
    </row>
    <row r="4768" spans="1:5" x14ac:dyDescent="0.3">
      <c r="A4768" s="78">
        <v>4761</v>
      </c>
      <c r="B4768" s="58">
        <v>4332651.4399226597</v>
      </c>
      <c r="C4768" s="59">
        <v>24999399.134281646</v>
      </c>
      <c r="D4768" s="59">
        <v>239930.82442115492</v>
      </c>
      <c r="E4768" s="77">
        <f t="shared" si="84"/>
        <v>29571981.398625463</v>
      </c>
    </row>
    <row r="4769" spans="1:5" x14ac:dyDescent="0.3">
      <c r="A4769" s="78">
        <v>4762</v>
      </c>
      <c r="B4769" s="58">
        <v>11513893.484893249</v>
      </c>
      <c r="C4769" s="59">
        <v>3992404.3003489152</v>
      </c>
      <c r="D4769" s="59">
        <v>1455299.6572012999</v>
      </c>
      <c r="E4769" s="77">
        <f t="shared" si="84"/>
        <v>16961597.442443464</v>
      </c>
    </row>
    <row r="4770" spans="1:5" x14ac:dyDescent="0.3">
      <c r="A4770" s="78">
        <v>4763</v>
      </c>
      <c r="B4770" s="58">
        <v>2993682.9102765271</v>
      </c>
      <c r="C4770" s="59">
        <v>0</v>
      </c>
      <c r="D4770" s="59">
        <v>3333162.0816310905</v>
      </c>
      <c r="E4770" s="77">
        <f t="shared" si="84"/>
        <v>6326844.9919076171</v>
      </c>
    </row>
    <row r="4771" spans="1:5" x14ac:dyDescent="0.3">
      <c r="A4771" s="78">
        <v>4764</v>
      </c>
      <c r="B4771" s="58">
        <v>4407283.9472258277</v>
      </c>
      <c r="C4771" s="59">
        <v>4838003.967495637</v>
      </c>
      <c r="D4771" s="59">
        <v>0</v>
      </c>
      <c r="E4771" s="77">
        <f t="shared" si="84"/>
        <v>9245287.9147214647</v>
      </c>
    </row>
    <row r="4772" spans="1:5" x14ac:dyDescent="0.3">
      <c r="A4772" s="78">
        <v>4765</v>
      </c>
      <c r="B4772" s="58">
        <v>27535171.721794993</v>
      </c>
      <c r="C4772" s="59">
        <v>19055552.406474311</v>
      </c>
      <c r="D4772" s="59">
        <v>286849.98349756619</v>
      </c>
      <c r="E4772" s="77">
        <f t="shared" si="84"/>
        <v>46877574.111766867</v>
      </c>
    </row>
    <row r="4773" spans="1:5" x14ac:dyDescent="0.3">
      <c r="A4773" s="78">
        <v>4766</v>
      </c>
      <c r="B4773" s="58">
        <v>3721036.3028161945</v>
      </c>
      <c r="C4773" s="59">
        <v>6655549.629629476</v>
      </c>
      <c r="D4773" s="59">
        <v>468720.33417553443</v>
      </c>
      <c r="E4773" s="77">
        <f t="shared" si="84"/>
        <v>10845306.266621206</v>
      </c>
    </row>
    <row r="4774" spans="1:5" x14ac:dyDescent="0.3">
      <c r="A4774" s="78">
        <v>4767</v>
      </c>
      <c r="B4774" s="58">
        <v>7069837.546666069</v>
      </c>
      <c r="C4774" s="59">
        <v>11196243.54795092</v>
      </c>
      <c r="D4774" s="59">
        <v>2133459.5697982237</v>
      </c>
      <c r="E4774" s="77">
        <f t="shared" si="84"/>
        <v>20399540.66441521</v>
      </c>
    </row>
    <row r="4775" spans="1:5" x14ac:dyDescent="0.3">
      <c r="A4775" s="78">
        <v>4768</v>
      </c>
      <c r="B4775" s="58">
        <v>10006313.162341915</v>
      </c>
      <c r="C4775" s="59">
        <v>13862708.226518035</v>
      </c>
      <c r="D4775" s="59">
        <v>0</v>
      </c>
      <c r="E4775" s="77">
        <f t="shared" si="84"/>
        <v>23869021.38885995</v>
      </c>
    </row>
    <row r="4776" spans="1:5" x14ac:dyDescent="0.3">
      <c r="A4776" s="78">
        <v>4769</v>
      </c>
      <c r="B4776" s="58">
        <v>1085035.5815824619</v>
      </c>
      <c r="C4776" s="59">
        <v>6159821.3142650248</v>
      </c>
      <c r="D4776" s="59">
        <v>5911069.9078385532</v>
      </c>
      <c r="E4776" s="77">
        <f t="shared" si="84"/>
        <v>13155926.80368604</v>
      </c>
    </row>
    <row r="4777" spans="1:5" x14ac:dyDescent="0.3">
      <c r="A4777" s="78">
        <v>4770</v>
      </c>
      <c r="B4777" s="58">
        <v>7967229.7185233869</v>
      </c>
      <c r="C4777" s="59">
        <v>10113807.78898469</v>
      </c>
      <c r="D4777" s="59">
        <v>0</v>
      </c>
      <c r="E4777" s="77">
        <f t="shared" si="84"/>
        <v>18081037.507508077</v>
      </c>
    </row>
    <row r="4778" spans="1:5" x14ac:dyDescent="0.3">
      <c r="A4778" s="78">
        <v>4771</v>
      </c>
      <c r="B4778" s="58">
        <v>8763082.0751108453</v>
      </c>
      <c r="C4778" s="59">
        <v>0</v>
      </c>
      <c r="D4778" s="59">
        <v>2285048.583884561</v>
      </c>
      <c r="E4778" s="77">
        <f t="shared" si="84"/>
        <v>11048130.658995407</v>
      </c>
    </row>
    <row r="4779" spans="1:5" x14ac:dyDescent="0.3">
      <c r="A4779" s="78">
        <v>4772</v>
      </c>
      <c r="B4779" s="58">
        <v>4359988.3573938273</v>
      </c>
      <c r="C4779" s="59">
        <v>4355112.8486698465</v>
      </c>
      <c r="D4779" s="59">
        <v>90448.76572028824</v>
      </c>
      <c r="E4779" s="77">
        <f t="shared" si="84"/>
        <v>8805549.9717839602</v>
      </c>
    </row>
    <row r="4780" spans="1:5" x14ac:dyDescent="0.3">
      <c r="A4780" s="78">
        <v>4773</v>
      </c>
      <c r="B4780" s="58">
        <v>26801917.656112291</v>
      </c>
      <c r="C4780" s="59">
        <v>0</v>
      </c>
      <c r="D4780" s="59">
        <v>2701289.8965755804</v>
      </c>
      <c r="E4780" s="77">
        <f t="shared" si="84"/>
        <v>29503207.552687872</v>
      </c>
    </row>
    <row r="4781" spans="1:5" x14ac:dyDescent="0.3">
      <c r="A4781" s="78">
        <v>4774</v>
      </c>
      <c r="B4781" s="58">
        <v>4083376.3097968083</v>
      </c>
      <c r="C4781" s="59">
        <v>12748011.275878146</v>
      </c>
      <c r="D4781" s="59">
        <v>1350817.5289562659</v>
      </c>
      <c r="E4781" s="77">
        <f t="shared" si="84"/>
        <v>18182205.114631221</v>
      </c>
    </row>
    <row r="4782" spans="1:5" x14ac:dyDescent="0.3">
      <c r="A4782" s="78">
        <v>4775</v>
      </c>
      <c r="B4782" s="58">
        <v>3984551.2556256135</v>
      </c>
      <c r="C4782" s="59">
        <v>4533659.6304127229</v>
      </c>
      <c r="D4782" s="59">
        <v>914130.79072055244</v>
      </c>
      <c r="E4782" s="77">
        <f t="shared" si="84"/>
        <v>9432341.6767588891</v>
      </c>
    </row>
    <row r="4783" spans="1:5" x14ac:dyDescent="0.3">
      <c r="A4783" s="78">
        <v>4776</v>
      </c>
      <c r="B4783" s="58">
        <v>15564667.414704617</v>
      </c>
      <c r="C4783" s="59">
        <v>4043160.7527362849</v>
      </c>
      <c r="D4783" s="59">
        <v>0</v>
      </c>
      <c r="E4783" s="77">
        <f t="shared" si="84"/>
        <v>19607828.167440902</v>
      </c>
    </row>
    <row r="4784" spans="1:5" x14ac:dyDescent="0.3">
      <c r="A4784" s="78">
        <v>4777</v>
      </c>
      <c r="B4784" s="58">
        <v>5246037.900970336</v>
      </c>
      <c r="C4784" s="59">
        <v>3088077.1588771283</v>
      </c>
      <c r="D4784" s="59">
        <v>657648.84235605586</v>
      </c>
      <c r="E4784" s="77">
        <f t="shared" si="84"/>
        <v>8991763.9022035208</v>
      </c>
    </row>
    <row r="4785" spans="1:5" x14ac:dyDescent="0.3">
      <c r="A4785" s="78">
        <v>4778</v>
      </c>
      <c r="B4785" s="58">
        <v>2850047.1291920007</v>
      </c>
      <c r="C4785" s="59">
        <v>7793951.2087758351</v>
      </c>
      <c r="D4785" s="59">
        <v>2564347.0821904675</v>
      </c>
      <c r="E4785" s="77">
        <f t="shared" si="84"/>
        <v>13208345.420158302</v>
      </c>
    </row>
    <row r="4786" spans="1:5" x14ac:dyDescent="0.3">
      <c r="A4786" s="78">
        <v>4779</v>
      </c>
      <c r="B4786" s="58">
        <v>6783510.5004286943</v>
      </c>
      <c r="C4786" s="59">
        <v>8357843.3735270156</v>
      </c>
      <c r="D4786" s="59">
        <v>193499.12634155582</v>
      </c>
      <c r="E4786" s="77">
        <f t="shared" si="84"/>
        <v>15334853.000297265</v>
      </c>
    </row>
    <row r="4787" spans="1:5" x14ac:dyDescent="0.3">
      <c r="A4787" s="78">
        <v>4780</v>
      </c>
      <c r="B4787" s="58">
        <v>7062185.6987550873</v>
      </c>
      <c r="C4787" s="59">
        <v>21990315.977190375</v>
      </c>
      <c r="D4787" s="59">
        <v>339222.66078339808</v>
      </c>
      <c r="E4787" s="77">
        <f t="shared" si="84"/>
        <v>29391724.33672886</v>
      </c>
    </row>
    <row r="4788" spans="1:5" x14ac:dyDescent="0.3">
      <c r="A4788" s="78">
        <v>4781</v>
      </c>
      <c r="B4788" s="58">
        <v>8453954.6300069299</v>
      </c>
      <c r="C4788" s="59">
        <v>595840.51012798736</v>
      </c>
      <c r="D4788" s="59">
        <v>1999160.901703794</v>
      </c>
      <c r="E4788" s="77">
        <f t="shared" si="84"/>
        <v>11048956.041838711</v>
      </c>
    </row>
    <row r="4789" spans="1:5" x14ac:dyDescent="0.3">
      <c r="A4789" s="78">
        <v>4782</v>
      </c>
      <c r="B4789" s="58">
        <v>1090057.5968384149</v>
      </c>
      <c r="C4789" s="59">
        <v>2162117.0194493122</v>
      </c>
      <c r="D4789" s="59">
        <v>836350.19901215774</v>
      </c>
      <c r="E4789" s="77">
        <f t="shared" si="84"/>
        <v>4088524.8152998844</v>
      </c>
    </row>
    <row r="4790" spans="1:5" x14ac:dyDescent="0.3">
      <c r="A4790" s="78">
        <v>4783</v>
      </c>
      <c r="B4790" s="58">
        <v>2648042.2351545156</v>
      </c>
      <c r="C4790" s="59">
        <v>17703534.793289013</v>
      </c>
      <c r="D4790" s="59">
        <v>121199.5756772188</v>
      </c>
      <c r="E4790" s="77">
        <f t="shared" si="84"/>
        <v>20472776.60412075</v>
      </c>
    </row>
    <row r="4791" spans="1:5" x14ac:dyDescent="0.3">
      <c r="A4791" s="78">
        <v>4784</v>
      </c>
      <c r="B4791" s="58">
        <v>2599849.3652858222</v>
      </c>
      <c r="C4791" s="59">
        <v>6520746.0130505646</v>
      </c>
      <c r="D4791" s="59">
        <v>1033327.2896710834</v>
      </c>
      <c r="E4791" s="77">
        <f t="shared" si="84"/>
        <v>10153922.668007471</v>
      </c>
    </row>
    <row r="4792" spans="1:5" x14ac:dyDescent="0.3">
      <c r="A4792" s="78">
        <v>4785</v>
      </c>
      <c r="B4792" s="58">
        <v>23651609.253588177</v>
      </c>
      <c r="C4792" s="59">
        <v>2014297.7712476894</v>
      </c>
      <c r="D4792" s="59">
        <v>2354284.5919756233</v>
      </c>
      <c r="E4792" s="77">
        <f t="shared" si="84"/>
        <v>28020191.616811488</v>
      </c>
    </row>
    <row r="4793" spans="1:5" x14ac:dyDescent="0.3">
      <c r="A4793" s="78">
        <v>4786</v>
      </c>
      <c r="B4793" s="58">
        <v>2928536.0261728447</v>
      </c>
      <c r="C4793" s="59">
        <v>5548080.4090552172</v>
      </c>
      <c r="D4793" s="59">
        <v>1256843.7191602658</v>
      </c>
      <c r="E4793" s="77">
        <f t="shared" si="84"/>
        <v>9733460.1543883272</v>
      </c>
    </row>
    <row r="4794" spans="1:5" x14ac:dyDescent="0.3">
      <c r="A4794" s="78">
        <v>4787</v>
      </c>
      <c r="B4794" s="58">
        <v>2531359.7212325605</v>
      </c>
      <c r="C4794" s="59">
        <v>4660118.8705549492</v>
      </c>
      <c r="D4794" s="59">
        <v>0</v>
      </c>
      <c r="E4794" s="77">
        <f t="shared" si="84"/>
        <v>7191478.5917875096</v>
      </c>
    </row>
    <row r="4795" spans="1:5" x14ac:dyDescent="0.3">
      <c r="A4795" s="78">
        <v>4788</v>
      </c>
      <c r="B4795" s="58">
        <v>837886.6307307072</v>
      </c>
      <c r="C4795" s="59">
        <v>19362671.669415724</v>
      </c>
      <c r="D4795" s="59">
        <v>72562.743473210197</v>
      </c>
      <c r="E4795" s="77">
        <f t="shared" si="84"/>
        <v>20273121.04361964</v>
      </c>
    </row>
    <row r="4796" spans="1:5" x14ac:dyDescent="0.3">
      <c r="A4796" s="78">
        <v>4789</v>
      </c>
      <c r="B4796" s="58">
        <v>3609196.8266285453</v>
      </c>
      <c r="C4796" s="59">
        <v>11996317.243802063</v>
      </c>
      <c r="D4796" s="59">
        <v>146116.00710560122</v>
      </c>
      <c r="E4796" s="77">
        <f t="shared" si="84"/>
        <v>15751630.07753621</v>
      </c>
    </row>
    <row r="4797" spans="1:5" x14ac:dyDescent="0.3">
      <c r="A4797" s="78">
        <v>4790</v>
      </c>
      <c r="B4797" s="58">
        <v>11412594.198149983</v>
      </c>
      <c r="C4797" s="59">
        <v>2950543.9576174812</v>
      </c>
      <c r="D4797" s="59">
        <v>0</v>
      </c>
      <c r="E4797" s="77">
        <f t="shared" si="84"/>
        <v>14363138.155767463</v>
      </c>
    </row>
    <row r="4798" spans="1:5" x14ac:dyDescent="0.3">
      <c r="A4798" s="78">
        <v>4791</v>
      </c>
      <c r="B4798" s="58">
        <v>2235656.9785768185</v>
      </c>
      <c r="C4798" s="59">
        <v>7383301.0125132622</v>
      </c>
      <c r="D4798" s="59">
        <v>11460144.664995108</v>
      </c>
      <c r="E4798" s="77">
        <f t="shared" si="84"/>
        <v>21079102.656085189</v>
      </c>
    </row>
    <row r="4799" spans="1:5" x14ac:dyDescent="0.3">
      <c r="A4799" s="78">
        <v>4792</v>
      </c>
      <c r="B4799" s="58">
        <v>4521017.0987429423</v>
      </c>
      <c r="C4799" s="59">
        <v>9045725.5573800839</v>
      </c>
      <c r="D4799" s="59">
        <v>3838479.6386630232</v>
      </c>
      <c r="E4799" s="77">
        <f t="shared" si="84"/>
        <v>17405222.294786051</v>
      </c>
    </row>
    <row r="4800" spans="1:5" x14ac:dyDescent="0.3">
      <c r="A4800" s="78">
        <v>4793</v>
      </c>
      <c r="B4800" s="58">
        <v>2266065.2551813275</v>
      </c>
      <c r="C4800" s="59">
        <v>5519912.7430378199</v>
      </c>
      <c r="D4800" s="59">
        <v>713640.70094381843</v>
      </c>
      <c r="E4800" s="77">
        <f t="shared" si="84"/>
        <v>8499618.6991629656</v>
      </c>
    </row>
    <row r="4801" spans="1:5" x14ac:dyDescent="0.3">
      <c r="A4801" s="78">
        <v>4794</v>
      </c>
      <c r="B4801" s="58">
        <v>15442530.899334634</v>
      </c>
      <c r="C4801" s="59">
        <v>1563467.8861915995</v>
      </c>
      <c r="D4801" s="59">
        <v>331562.61819297372</v>
      </c>
      <c r="E4801" s="77">
        <f t="shared" si="84"/>
        <v>17337561.403719209</v>
      </c>
    </row>
    <row r="4802" spans="1:5" x14ac:dyDescent="0.3">
      <c r="A4802" s="78">
        <v>4795</v>
      </c>
      <c r="B4802" s="58">
        <v>3285357.1885692934</v>
      </c>
      <c r="C4802" s="59">
        <v>600896.10747764749</v>
      </c>
      <c r="D4802" s="59">
        <v>1454150.688491822</v>
      </c>
      <c r="E4802" s="77">
        <f t="shared" si="84"/>
        <v>5340403.9845387628</v>
      </c>
    </row>
    <row r="4803" spans="1:5" x14ac:dyDescent="0.3">
      <c r="A4803" s="78">
        <v>4796</v>
      </c>
      <c r="B4803" s="58">
        <v>13821350.896723727</v>
      </c>
      <c r="C4803" s="59">
        <v>11626693.165909894</v>
      </c>
      <c r="D4803" s="59">
        <v>0</v>
      </c>
      <c r="E4803" s="77">
        <f t="shared" si="84"/>
        <v>25448044.062633619</v>
      </c>
    </row>
    <row r="4804" spans="1:5" x14ac:dyDescent="0.3">
      <c r="A4804" s="78">
        <v>4797</v>
      </c>
      <c r="B4804" s="58">
        <v>969204.11029920203</v>
      </c>
      <c r="C4804" s="59">
        <v>0</v>
      </c>
      <c r="D4804" s="59">
        <v>7568587.9018753367</v>
      </c>
      <c r="E4804" s="77">
        <f t="shared" si="84"/>
        <v>8537792.0121745393</v>
      </c>
    </row>
    <row r="4805" spans="1:5" x14ac:dyDescent="0.3">
      <c r="A4805" s="78">
        <v>4798</v>
      </c>
      <c r="B4805" s="58">
        <v>14689298.678945551</v>
      </c>
      <c r="C4805" s="59">
        <v>8156023.2600905187</v>
      </c>
      <c r="D4805" s="59">
        <v>0</v>
      </c>
      <c r="E4805" s="77">
        <f t="shared" si="84"/>
        <v>22845321.939036071</v>
      </c>
    </row>
    <row r="4806" spans="1:5" x14ac:dyDescent="0.3">
      <c r="A4806" s="78">
        <v>4799</v>
      </c>
      <c r="B4806" s="58">
        <v>4459392.9158791862</v>
      </c>
      <c r="C4806" s="59">
        <v>0</v>
      </c>
      <c r="D4806" s="59">
        <v>2110824.8682476282</v>
      </c>
      <c r="E4806" s="77">
        <f t="shared" si="84"/>
        <v>6570217.7841268145</v>
      </c>
    </row>
    <row r="4807" spans="1:5" x14ac:dyDescent="0.3">
      <c r="A4807" s="78">
        <v>4800</v>
      </c>
      <c r="B4807" s="58">
        <v>15679373.804569017</v>
      </c>
      <c r="C4807" s="59">
        <v>0</v>
      </c>
      <c r="D4807" s="59">
        <v>1438326.9889769158</v>
      </c>
      <c r="E4807" s="77">
        <f t="shared" si="84"/>
        <v>17117700.793545932</v>
      </c>
    </row>
    <row r="4808" spans="1:5" x14ac:dyDescent="0.3">
      <c r="A4808" s="78">
        <v>4801</v>
      </c>
      <c r="B4808" s="58">
        <v>214112.25163962625</v>
      </c>
      <c r="C4808" s="59">
        <v>0</v>
      </c>
      <c r="D4808" s="59">
        <v>300577.91355991992</v>
      </c>
      <c r="E4808" s="77">
        <f t="shared" si="84"/>
        <v>514690.16519954614</v>
      </c>
    </row>
    <row r="4809" spans="1:5" x14ac:dyDescent="0.3">
      <c r="A4809" s="78">
        <v>4802</v>
      </c>
      <c r="B4809" s="58">
        <v>13260008.038033515</v>
      </c>
      <c r="C4809" s="59">
        <v>16305642.349781372</v>
      </c>
      <c r="D4809" s="59">
        <v>0</v>
      </c>
      <c r="E4809" s="77">
        <f t="shared" ref="E4809:E4872" si="85">SUM(B4809:D4809)</f>
        <v>29565650.387814887</v>
      </c>
    </row>
    <row r="4810" spans="1:5" x14ac:dyDescent="0.3">
      <c r="A4810" s="78">
        <v>4803</v>
      </c>
      <c r="B4810" s="58">
        <v>1031841.9426582985</v>
      </c>
      <c r="C4810" s="59">
        <v>5274065.2340940088</v>
      </c>
      <c r="D4810" s="59">
        <v>8030375.1148276981</v>
      </c>
      <c r="E4810" s="77">
        <f t="shared" si="85"/>
        <v>14336282.291580006</v>
      </c>
    </row>
    <row r="4811" spans="1:5" x14ac:dyDescent="0.3">
      <c r="A4811" s="78">
        <v>4804</v>
      </c>
      <c r="B4811" s="58">
        <v>1916889.1788401562</v>
      </c>
      <c r="C4811" s="59">
        <v>0</v>
      </c>
      <c r="D4811" s="59">
        <v>82607.328310342564</v>
      </c>
      <c r="E4811" s="77">
        <f t="shared" si="85"/>
        <v>1999496.5071504987</v>
      </c>
    </row>
    <row r="4812" spans="1:5" x14ac:dyDescent="0.3">
      <c r="A4812" s="78">
        <v>4805</v>
      </c>
      <c r="B4812" s="58">
        <v>3197415.2249895884</v>
      </c>
      <c r="C4812" s="59">
        <v>1933851.225336103</v>
      </c>
      <c r="D4812" s="59">
        <v>710551.97852050117</v>
      </c>
      <c r="E4812" s="77">
        <f t="shared" si="85"/>
        <v>5841818.4288461925</v>
      </c>
    </row>
    <row r="4813" spans="1:5" x14ac:dyDescent="0.3">
      <c r="A4813" s="78">
        <v>4806</v>
      </c>
      <c r="B4813" s="58">
        <v>17560979.293563768</v>
      </c>
      <c r="C4813" s="59">
        <v>4528225.9155619536</v>
      </c>
      <c r="D4813" s="59">
        <v>1008048.1129133056</v>
      </c>
      <c r="E4813" s="77">
        <f t="shared" si="85"/>
        <v>23097253.322039027</v>
      </c>
    </row>
    <row r="4814" spans="1:5" x14ac:dyDescent="0.3">
      <c r="A4814" s="78">
        <v>4807</v>
      </c>
      <c r="B4814" s="58">
        <v>1673117.614468212</v>
      </c>
      <c r="C4814" s="59">
        <v>6878828.5030393796</v>
      </c>
      <c r="D4814" s="59">
        <v>0</v>
      </c>
      <c r="E4814" s="77">
        <f t="shared" si="85"/>
        <v>8551946.1175075918</v>
      </c>
    </row>
    <row r="4815" spans="1:5" x14ac:dyDescent="0.3">
      <c r="A4815" s="78">
        <v>4808</v>
      </c>
      <c r="B4815" s="58">
        <v>3282426.988494453</v>
      </c>
      <c r="C4815" s="59">
        <v>1411271.3063199781</v>
      </c>
      <c r="D4815" s="59">
        <v>63844.570236955369</v>
      </c>
      <c r="E4815" s="77">
        <f t="shared" si="85"/>
        <v>4757542.8650513869</v>
      </c>
    </row>
    <row r="4816" spans="1:5" x14ac:dyDescent="0.3">
      <c r="A4816" s="78">
        <v>4809</v>
      </c>
      <c r="B4816" s="58">
        <v>6545840.4993937789</v>
      </c>
      <c r="C4816" s="59">
        <v>2529060.3266073642</v>
      </c>
      <c r="D4816" s="59">
        <v>0</v>
      </c>
      <c r="E4816" s="77">
        <f t="shared" si="85"/>
        <v>9074900.8260011431</v>
      </c>
    </row>
    <row r="4817" spans="1:5" x14ac:dyDescent="0.3">
      <c r="A4817" s="78">
        <v>4810</v>
      </c>
      <c r="B4817" s="58">
        <v>2793891.0452201143</v>
      </c>
      <c r="C4817" s="59">
        <v>10148955.440077949</v>
      </c>
      <c r="D4817" s="59">
        <v>0</v>
      </c>
      <c r="E4817" s="77">
        <f t="shared" si="85"/>
        <v>12942846.485298064</v>
      </c>
    </row>
    <row r="4818" spans="1:5" x14ac:dyDescent="0.3">
      <c r="A4818" s="78">
        <v>4811</v>
      </c>
      <c r="B4818" s="58">
        <v>1291790.1432886492</v>
      </c>
      <c r="C4818" s="59">
        <v>2707043.0192825939</v>
      </c>
      <c r="D4818" s="59">
        <v>2251754.5532180504</v>
      </c>
      <c r="E4818" s="77">
        <f t="shared" si="85"/>
        <v>6250587.7157892939</v>
      </c>
    </row>
    <row r="4819" spans="1:5" x14ac:dyDescent="0.3">
      <c r="A4819" s="78">
        <v>4812</v>
      </c>
      <c r="B4819" s="58">
        <v>26201367.569904834</v>
      </c>
      <c r="C4819" s="59">
        <v>11912202.689271359</v>
      </c>
      <c r="D4819" s="59">
        <v>0</v>
      </c>
      <c r="E4819" s="77">
        <f t="shared" si="85"/>
        <v>38113570.259176195</v>
      </c>
    </row>
    <row r="4820" spans="1:5" x14ac:dyDescent="0.3">
      <c r="A4820" s="78">
        <v>4813</v>
      </c>
      <c r="B4820" s="58">
        <v>12875906.063111667</v>
      </c>
      <c r="C4820" s="59">
        <v>11373997.483211309</v>
      </c>
      <c r="D4820" s="59">
        <v>15296992.890650542</v>
      </c>
      <c r="E4820" s="77">
        <f t="shared" si="85"/>
        <v>39546896.43697352</v>
      </c>
    </row>
    <row r="4821" spans="1:5" x14ac:dyDescent="0.3">
      <c r="A4821" s="78">
        <v>4814</v>
      </c>
      <c r="B4821" s="58">
        <v>12144223.692010131</v>
      </c>
      <c r="C4821" s="59">
        <v>15914533.39762399</v>
      </c>
      <c r="D4821" s="59">
        <v>384216.64547615254</v>
      </c>
      <c r="E4821" s="77">
        <f t="shared" si="85"/>
        <v>28442973.735110272</v>
      </c>
    </row>
    <row r="4822" spans="1:5" x14ac:dyDescent="0.3">
      <c r="A4822" s="78">
        <v>4815</v>
      </c>
      <c r="B4822" s="58">
        <v>7516784.5132033275</v>
      </c>
      <c r="C4822" s="59">
        <v>7039109.11905808</v>
      </c>
      <c r="D4822" s="59">
        <v>2237591.498787703</v>
      </c>
      <c r="E4822" s="77">
        <f t="shared" si="85"/>
        <v>16793485.131049111</v>
      </c>
    </row>
    <row r="4823" spans="1:5" x14ac:dyDescent="0.3">
      <c r="A4823" s="78">
        <v>4816</v>
      </c>
      <c r="B4823" s="58">
        <v>2428277.1366262473</v>
      </c>
      <c r="C4823" s="59">
        <v>2414557.8283281671</v>
      </c>
      <c r="D4823" s="59">
        <v>0</v>
      </c>
      <c r="E4823" s="77">
        <f t="shared" si="85"/>
        <v>4842834.9649544144</v>
      </c>
    </row>
    <row r="4824" spans="1:5" x14ac:dyDescent="0.3">
      <c r="A4824" s="78">
        <v>4817</v>
      </c>
      <c r="B4824" s="58">
        <v>9791177.9580384046</v>
      </c>
      <c r="C4824" s="59">
        <v>5893351.5590218389</v>
      </c>
      <c r="D4824" s="59">
        <v>1579814.3211366334</v>
      </c>
      <c r="E4824" s="77">
        <f t="shared" si="85"/>
        <v>17264343.838196877</v>
      </c>
    </row>
    <row r="4825" spans="1:5" x14ac:dyDescent="0.3">
      <c r="A4825" s="78">
        <v>4818</v>
      </c>
      <c r="B4825" s="58">
        <v>1491979.4552264551</v>
      </c>
      <c r="C4825" s="59">
        <v>9454611.6549187731</v>
      </c>
      <c r="D4825" s="59">
        <v>5754621.3017940409</v>
      </c>
      <c r="E4825" s="77">
        <f t="shared" si="85"/>
        <v>16701212.411939269</v>
      </c>
    </row>
    <row r="4826" spans="1:5" x14ac:dyDescent="0.3">
      <c r="A4826" s="78">
        <v>4819</v>
      </c>
      <c r="B4826" s="58">
        <v>7987874.8359478535</v>
      </c>
      <c r="C4826" s="59">
        <v>0</v>
      </c>
      <c r="D4826" s="59">
        <v>1373542.348927188</v>
      </c>
      <c r="E4826" s="77">
        <f t="shared" si="85"/>
        <v>9361417.1848750412</v>
      </c>
    </row>
    <row r="4827" spans="1:5" x14ac:dyDescent="0.3">
      <c r="A4827" s="78">
        <v>4820</v>
      </c>
      <c r="B4827" s="58">
        <v>9545395.0638957247</v>
      </c>
      <c r="C4827" s="59">
        <v>13107951.805179954</v>
      </c>
      <c r="D4827" s="59">
        <v>15241626.637750139</v>
      </c>
      <c r="E4827" s="77">
        <f t="shared" si="85"/>
        <v>37894973.50682582</v>
      </c>
    </row>
    <row r="4828" spans="1:5" x14ac:dyDescent="0.3">
      <c r="A4828" s="78">
        <v>4821</v>
      </c>
      <c r="B4828" s="58">
        <v>1713945.7011718573</v>
      </c>
      <c r="C4828" s="59">
        <v>0</v>
      </c>
      <c r="D4828" s="59">
        <v>2616648.5920041413</v>
      </c>
      <c r="E4828" s="77">
        <f t="shared" si="85"/>
        <v>4330594.2931759991</v>
      </c>
    </row>
    <row r="4829" spans="1:5" x14ac:dyDescent="0.3">
      <c r="A4829" s="78">
        <v>4822</v>
      </c>
      <c r="B4829" s="58">
        <v>3885768.5100410874</v>
      </c>
      <c r="C4829" s="59">
        <v>9273776.5835963413</v>
      </c>
      <c r="D4829" s="59">
        <v>1214347.5508677058</v>
      </c>
      <c r="E4829" s="77">
        <f t="shared" si="85"/>
        <v>14373892.644505136</v>
      </c>
    </row>
    <row r="4830" spans="1:5" x14ac:dyDescent="0.3">
      <c r="A4830" s="78">
        <v>4823</v>
      </c>
      <c r="B4830" s="58">
        <v>4733183.6319996696</v>
      </c>
      <c r="C4830" s="59">
        <v>2207947.3889555754</v>
      </c>
      <c r="D4830" s="59">
        <v>2136601.8760932987</v>
      </c>
      <c r="E4830" s="77">
        <f t="shared" si="85"/>
        <v>9077732.8970485441</v>
      </c>
    </row>
    <row r="4831" spans="1:5" x14ac:dyDescent="0.3">
      <c r="A4831" s="78">
        <v>4824</v>
      </c>
      <c r="B4831" s="58">
        <v>4492377.5144209061</v>
      </c>
      <c r="C4831" s="59">
        <v>15697813.564035427</v>
      </c>
      <c r="D4831" s="59">
        <v>0</v>
      </c>
      <c r="E4831" s="77">
        <f t="shared" si="85"/>
        <v>20190191.078456335</v>
      </c>
    </row>
    <row r="4832" spans="1:5" x14ac:dyDescent="0.3">
      <c r="A4832" s="78">
        <v>4825</v>
      </c>
      <c r="B4832" s="58">
        <v>1987529.2548090518</v>
      </c>
      <c r="C4832" s="59">
        <v>1937313.5576381683</v>
      </c>
      <c r="D4832" s="59">
        <v>2053852.435851139</v>
      </c>
      <c r="E4832" s="77">
        <f t="shared" si="85"/>
        <v>5978695.2482983591</v>
      </c>
    </row>
    <row r="4833" spans="1:5" x14ac:dyDescent="0.3">
      <c r="A4833" s="78">
        <v>4826</v>
      </c>
      <c r="B4833" s="58">
        <v>8718346.9826159142</v>
      </c>
      <c r="C4833" s="59">
        <v>0</v>
      </c>
      <c r="D4833" s="59">
        <v>0</v>
      </c>
      <c r="E4833" s="77">
        <f t="shared" si="85"/>
        <v>8718346.9826159142</v>
      </c>
    </row>
    <row r="4834" spans="1:5" x14ac:dyDescent="0.3">
      <c r="A4834" s="78">
        <v>4827</v>
      </c>
      <c r="B4834" s="58">
        <v>959397.04740388144</v>
      </c>
      <c r="C4834" s="59">
        <v>13307223.219933748</v>
      </c>
      <c r="D4834" s="59">
        <v>3155678.0543816569</v>
      </c>
      <c r="E4834" s="77">
        <f t="shared" si="85"/>
        <v>17422298.321719285</v>
      </c>
    </row>
    <row r="4835" spans="1:5" x14ac:dyDescent="0.3">
      <c r="A4835" s="78">
        <v>4828</v>
      </c>
      <c r="B4835" s="58">
        <v>3443234.2306388868</v>
      </c>
      <c r="C4835" s="59">
        <v>0</v>
      </c>
      <c r="D4835" s="59">
        <v>610979.36497109011</v>
      </c>
      <c r="E4835" s="77">
        <f t="shared" si="85"/>
        <v>4054213.5956099769</v>
      </c>
    </row>
    <row r="4836" spans="1:5" x14ac:dyDescent="0.3">
      <c r="A4836" s="78">
        <v>4829</v>
      </c>
      <c r="B4836" s="58">
        <v>18493439.184736237</v>
      </c>
      <c r="C4836" s="59">
        <v>0</v>
      </c>
      <c r="D4836" s="59">
        <v>208149.26634770347</v>
      </c>
      <c r="E4836" s="77">
        <f t="shared" si="85"/>
        <v>18701588.45108394</v>
      </c>
    </row>
    <row r="4837" spans="1:5" x14ac:dyDescent="0.3">
      <c r="A4837" s="78">
        <v>4830</v>
      </c>
      <c r="B4837" s="58">
        <v>21109379.1452116</v>
      </c>
      <c r="C4837" s="59">
        <v>11221347.630906928</v>
      </c>
      <c r="D4837" s="59">
        <v>4077353.6636202722</v>
      </c>
      <c r="E4837" s="77">
        <f t="shared" si="85"/>
        <v>36408080.439738803</v>
      </c>
    </row>
    <row r="4838" spans="1:5" x14ac:dyDescent="0.3">
      <c r="A4838" s="78">
        <v>4831</v>
      </c>
      <c r="B4838" s="58">
        <v>13647232.722427417</v>
      </c>
      <c r="C4838" s="59">
        <v>13179715.642826891</v>
      </c>
      <c r="D4838" s="59">
        <v>4150079.1706467853</v>
      </c>
      <c r="E4838" s="77">
        <f t="shared" si="85"/>
        <v>30977027.535901092</v>
      </c>
    </row>
    <row r="4839" spans="1:5" x14ac:dyDescent="0.3">
      <c r="A4839" s="78">
        <v>4832</v>
      </c>
      <c r="B4839" s="58">
        <v>6268974.4386031432</v>
      </c>
      <c r="C4839" s="59">
        <v>9457294.2120854668</v>
      </c>
      <c r="D4839" s="59">
        <v>1188355.8383713786</v>
      </c>
      <c r="E4839" s="77">
        <f t="shared" si="85"/>
        <v>16914624.489059988</v>
      </c>
    </row>
    <row r="4840" spans="1:5" x14ac:dyDescent="0.3">
      <c r="A4840" s="78">
        <v>4833</v>
      </c>
      <c r="B4840" s="58">
        <v>7772658.1915896134</v>
      </c>
      <c r="C4840" s="59">
        <v>5195482.9405552167</v>
      </c>
      <c r="D4840" s="59">
        <v>5236338.4065676099</v>
      </c>
      <c r="E4840" s="77">
        <f t="shared" si="85"/>
        <v>18204479.538712442</v>
      </c>
    </row>
    <row r="4841" spans="1:5" x14ac:dyDescent="0.3">
      <c r="A4841" s="78">
        <v>4834</v>
      </c>
      <c r="B4841" s="58">
        <v>4867246.4325201744</v>
      </c>
      <c r="C4841" s="59">
        <v>3670962.0026530391</v>
      </c>
      <c r="D4841" s="59">
        <v>2716972.4328337437</v>
      </c>
      <c r="E4841" s="77">
        <f t="shared" si="85"/>
        <v>11255180.868006958</v>
      </c>
    </row>
    <row r="4842" spans="1:5" x14ac:dyDescent="0.3">
      <c r="A4842" s="78">
        <v>4835</v>
      </c>
      <c r="B4842" s="58">
        <v>5081299.7015508348</v>
      </c>
      <c r="C4842" s="59">
        <v>11012639.968503024</v>
      </c>
      <c r="D4842" s="59">
        <v>1755010.5506684072</v>
      </c>
      <c r="E4842" s="77">
        <f t="shared" si="85"/>
        <v>17848950.220722266</v>
      </c>
    </row>
    <row r="4843" spans="1:5" x14ac:dyDescent="0.3">
      <c r="A4843" s="78">
        <v>4836</v>
      </c>
      <c r="B4843" s="58">
        <v>12614044.169015909</v>
      </c>
      <c r="C4843" s="59">
        <v>6511298.8881775159</v>
      </c>
      <c r="D4843" s="59">
        <v>20344.634929428681</v>
      </c>
      <c r="E4843" s="77">
        <f t="shared" si="85"/>
        <v>19145687.692122854</v>
      </c>
    </row>
    <row r="4844" spans="1:5" x14ac:dyDescent="0.3">
      <c r="A4844" s="78">
        <v>4837</v>
      </c>
      <c r="B4844" s="58">
        <v>23091657.102032926</v>
      </c>
      <c r="C4844" s="59">
        <v>1467858.1830938302</v>
      </c>
      <c r="D4844" s="59">
        <v>225743.35888680417</v>
      </c>
      <c r="E4844" s="77">
        <f t="shared" si="85"/>
        <v>24785258.644013561</v>
      </c>
    </row>
    <row r="4845" spans="1:5" x14ac:dyDescent="0.3">
      <c r="A4845" s="78">
        <v>4838</v>
      </c>
      <c r="B4845" s="58">
        <v>5762748.7082978785</v>
      </c>
      <c r="C4845" s="59">
        <v>8956417.9815582391</v>
      </c>
      <c r="D4845" s="59">
        <v>2906434.8157493835</v>
      </c>
      <c r="E4845" s="77">
        <f t="shared" si="85"/>
        <v>17625601.5056055</v>
      </c>
    </row>
    <row r="4846" spans="1:5" x14ac:dyDescent="0.3">
      <c r="A4846" s="78">
        <v>4839</v>
      </c>
      <c r="B4846" s="58">
        <v>26839541.808025599</v>
      </c>
      <c r="C4846" s="59">
        <v>12565179.056040354</v>
      </c>
      <c r="D4846" s="59">
        <v>4135944.4738540482</v>
      </c>
      <c r="E4846" s="77">
        <f t="shared" si="85"/>
        <v>43540665.337920003</v>
      </c>
    </row>
    <row r="4847" spans="1:5" x14ac:dyDescent="0.3">
      <c r="A4847" s="78">
        <v>4840</v>
      </c>
      <c r="B4847" s="58">
        <v>3433458.2709286492</v>
      </c>
      <c r="C4847" s="59">
        <v>990024.81400900346</v>
      </c>
      <c r="D4847" s="59">
        <v>1030178.7948270912</v>
      </c>
      <c r="E4847" s="77">
        <f t="shared" si="85"/>
        <v>5453661.8797647441</v>
      </c>
    </row>
    <row r="4848" spans="1:5" x14ac:dyDescent="0.3">
      <c r="A4848" s="78">
        <v>4841</v>
      </c>
      <c r="B4848" s="58">
        <v>24993206.57908586</v>
      </c>
      <c r="C4848" s="59">
        <v>3475769.5218547853</v>
      </c>
      <c r="D4848" s="59">
        <v>46610.85098405087</v>
      </c>
      <c r="E4848" s="77">
        <f t="shared" si="85"/>
        <v>28515586.951924697</v>
      </c>
    </row>
    <row r="4849" spans="1:5" x14ac:dyDescent="0.3">
      <c r="A4849" s="78">
        <v>4842</v>
      </c>
      <c r="B4849" s="58">
        <v>14240705.127000114</v>
      </c>
      <c r="C4849" s="59">
        <v>0</v>
      </c>
      <c r="D4849" s="59">
        <v>3088016.5737445876</v>
      </c>
      <c r="E4849" s="77">
        <f t="shared" si="85"/>
        <v>17328721.700744703</v>
      </c>
    </row>
    <row r="4850" spans="1:5" x14ac:dyDescent="0.3">
      <c r="A4850" s="78">
        <v>4843</v>
      </c>
      <c r="B4850" s="58">
        <v>11484011.209904514</v>
      </c>
      <c r="C4850" s="59">
        <v>16426731.2700751</v>
      </c>
      <c r="D4850" s="59">
        <v>8259019.1629854757</v>
      </c>
      <c r="E4850" s="77">
        <f t="shared" si="85"/>
        <v>36169761.642965086</v>
      </c>
    </row>
    <row r="4851" spans="1:5" x14ac:dyDescent="0.3">
      <c r="A4851" s="78">
        <v>4844</v>
      </c>
      <c r="B4851" s="58">
        <v>2931213.8274168647</v>
      </c>
      <c r="C4851" s="59">
        <v>3863117.0057906108</v>
      </c>
      <c r="D4851" s="59">
        <v>2518124.7202498284</v>
      </c>
      <c r="E4851" s="77">
        <f t="shared" si="85"/>
        <v>9312455.553457303</v>
      </c>
    </row>
    <row r="4852" spans="1:5" x14ac:dyDescent="0.3">
      <c r="A4852" s="78">
        <v>4845</v>
      </c>
      <c r="B4852" s="58">
        <v>16057568.181997715</v>
      </c>
      <c r="C4852" s="59">
        <v>9513328.332124874</v>
      </c>
      <c r="D4852" s="59">
        <v>600692.67151091085</v>
      </c>
      <c r="E4852" s="77">
        <f t="shared" si="85"/>
        <v>26171589.185633503</v>
      </c>
    </row>
    <row r="4853" spans="1:5" x14ac:dyDescent="0.3">
      <c r="A4853" s="78">
        <v>4846</v>
      </c>
      <c r="B4853" s="58">
        <v>7994418.5732382284</v>
      </c>
      <c r="C4853" s="59">
        <v>14083844.481858343</v>
      </c>
      <c r="D4853" s="59">
        <v>924414.89831954206</v>
      </c>
      <c r="E4853" s="77">
        <f t="shared" si="85"/>
        <v>23002677.953416113</v>
      </c>
    </row>
    <row r="4854" spans="1:5" x14ac:dyDescent="0.3">
      <c r="A4854" s="78">
        <v>4847</v>
      </c>
      <c r="B4854" s="58">
        <v>3663448.5874442137</v>
      </c>
      <c r="C4854" s="59">
        <v>4264863.8469616482</v>
      </c>
      <c r="D4854" s="59">
        <v>17970653.352112528</v>
      </c>
      <c r="E4854" s="77">
        <f t="shared" si="85"/>
        <v>25898965.786518387</v>
      </c>
    </row>
    <row r="4855" spans="1:5" x14ac:dyDescent="0.3">
      <c r="A4855" s="78">
        <v>4848</v>
      </c>
      <c r="B4855" s="58">
        <v>10136931.674698319</v>
      </c>
      <c r="C4855" s="59">
        <v>33401132.04892781</v>
      </c>
      <c r="D4855" s="59">
        <v>825639.90334415226</v>
      </c>
      <c r="E4855" s="77">
        <f t="shared" si="85"/>
        <v>44363703.626970284</v>
      </c>
    </row>
    <row r="4856" spans="1:5" x14ac:dyDescent="0.3">
      <c r="A4856" s="78">
        <v>4849</v>
      </c>
      <c r="B4856" s="58">
        <v>4437348.4422539016</v>
      </c>
      <c r="C4856" s="59">
        <v>10060521.604844868</v>
      </c>
      <c r="D4856" s="59">
        <v>0</v>
      </c>
      <c r="E4856" s="77">
        <f t="shared" si="85"/>
        <v>14497870.047098771</v>
      </c>
    </row>
    <row r="4857" spans="1:5" x14ac:dyDescent="0.3">
      <c r="A4857" s="78">
        <v>4850</v>
      </c>
      <c r="B4857" s="58">
        <v>2027029.1287735722</v>
      </c>
      <c r="C4857" s="59">
        <v>11325474.848541269</v>
      </c>
      <c r="D4857" s="59">
        <v>0</v>
      </c>
      <c r="E4857" s="77">
        <f t="shared" si="85"/>
        <v>13352503.977314841</v>
      </c>
    </row>
    <row r="4858" spans="1:5" x14ac:dyDescent="0.3">
      <c r="A4858" s="78">
        <v>4851</v>
      </c>
      <c r="B4858" s="58">
        <v>2574654.4275145279</v>
      </c>
      <c r="C4858" s="59">
        <v>2188906.2495401301</v>
      </c>
      <c r="D4858" s="59">
        <v>1364496.8929513339</v>
      </c>
      <c r="E4858" s="77">
        <f t="shared" si="85"/>
        <v>6128057.5700059924</v>
      </c>
    </row>
    <row r="4859" spans="1:5" x14ac:dyDescent="0.3">
      <c r="A4859" s="78">
        <v>4852</v>
      </c>
      <c r="B4859" s="58">
        <v>10182542.083558474</v>
      </c>
      <c r="C4859" s="59">
        <v>3495738.6936471495</v>
      </c>
      <c r="D4859" s="59">
        <v>2150487.9993472858</v>
      </c>
      <c r="E4859" s="77">
        <f t="shared" si="85"/>
        <v>15828768.77655291</v>
      </c>
    </row>
    <row r="4860" spans="1:5" x14ac:dyDescent="0.3">
      <c r="A4860" s="78">
        <v>4853</v>
      </c>
      <c r="B4860" s="58">
        <v>4274768.3147645323</v>
      </c>
      <c r="C4860" s="59">
        <v>3298366.7360188719</v>
      </c>
      <c r="D4860" s="59">
        <v>0</v>
      </c>
      <c r="E4860" s="77">
        <f t="shared" si="85"/>
        <v>7573135.0507834041</v>
      </c>
    </row>
    <row r="4861" spans="1:5" x14ac:dyDescent="0.3">
      <c r="A4861" s="78">
        <v>4854</v>
      </c>
      <c r="B4861" s="58">
        <v>3706194.6663753917</v>
      </c>
      <c r="C4861" s="59">
        <v>8160379.6127955969</v>
      </c>
      <c r="D4861" s="59">
        <v>1002779.5907754978</v>
      </c>
      <c r="E4861" s="77">
        <f t="shared" si="85"/>
        <v>12869353.869946485</v>
      </c>
    </row>
    <row r="4862" spans="1:5" x14ac:dyDescent="0.3">
      <c r="A4862" s="78">
        <v>4855</v>
      </c>
      <c r="B4862" s="58">
        <v>3788000.0787826246</v>
      </c>
      <c r="C4862" s="59">
        <v>1809037.5326086143</v>
      </c>
      <c r="D4862" s="59">
        <v>2421865.7634050013</v>
      </c>
      <c r="E4862" s="77">
        <f t="shared" si="85"/>
        <v>8018903.3747962397</v>
      </c>
    </row>
    <row r="4863" spans="1:5" x14ac:dyDescent="0.3">
      <c r="A4863" s="78">
        <v>4856</v>
      </c>
      <c r="B4863" s="58">
        <v>12466881.545256758</v>
      </c>
      <c r="C4863" s="59">
        <v>8173129.413289506</v>
      </c>
      <c r="D4863" s="59">
        <v>820802.49777495756</v>
      </c>
      <c r="E4863" s="77">
        <f t="shared" si="85"/>
        <v>21460813.456321225</v>
      </c>
    </row>
    <row r="4864" spans="1:5" x14ac:dyDescent="0.3">
      <c r="A4864" s="78">
        <v>4857</v>
      </c>
      <c r="B4864" s="58">
        <v>3958097.2961412654</v>
      </c>
      <c r="C4864" s="59">
        <v>6592430.5660294257</v>
      </c>
      <c r="D4864" s="59">
        <v>241521.94112735009</v>
      </c>
      <c r="E4864" s="77">
        <f t="shared" si="85"/>
        <v>10792049.803298041</v>
      </c>
    </row>
    <row r="4865" spans="1:5" x14ac:dyDescent="0.3">
      <c r="A4865" s="78">
        <v>4858</v>
      </c>
      <c r="B4865" s="58">
        <v>7572729.5049564755</v>
      </c>
      <c r="C4865" s="59">
        <v>2522648.9385594395</v>
      </c>
      <c r="D4865" s="59">
        <v>2778925.8827101369</v>
      </c>
      <c r="E4865" s="77">
        <f t="shared" si="85"/>
        <v>12874304.326226052</v>
      </c>
    </row>
    <row r="4866" spans="1:5" x14ac:dyDescent="0.3">
      <c r="A4866" s="78">
        <v>4859</v>
      </c>
      <c r="B4866" s="58">
        <v>3846546.815332395</v>
      </c>
      <c r="C4866" s="59">
        <v>25737730.46857024</v>
      </c>
      <c r="D4866" s="59">
        <v>13835622.025399677</v>
      </c>
      <c r="E4866" s="77">
        <f t="shared" si="85"/>
        <v>43419899.309302315</v>
      </c>
    </row>
    <row r="4867" spans="1:5" x14ac:dyDescent="0.3">
      <c r="A4867" s="78">
        <v>4860</v>
      </c>
      <c r="B4867" s="58">
        <v>30198933.407829806</v>
      </c>
      <c r="C4867" s="59">
        <v>4531183.2066532848</v>
      </c>
      <c r="D4867" s="59">
        <v>13859825.159541884</v>
      </c>
      <c r="E4867" s="77">
        <f t="shared" si="85"/>
        <v>48589941.774024971</v>
      </c>
    </row>
    <row r="4868" spans="1:5" x14ac:dyDescent="0.3">
      <c r="A4868" s="78">
        <v>4861</v>
      </c>
      <c r="B4868" s="58">
        <v>8712041.8601778839</v>
      </c>
      <c r="C4868" s="59">
        <v>6763732.9952613274</v>
      </c>
      <c r="D4868" s="59">
        <v>4566629.7613491742</v>
      </c>
      <c r="E4868" s="77">
        <f t="shared" si="85"/>
        <v>20042404.616788387</v>
      </c>
    </row>
    <row r="4869" spans="1:5" x14ac:dyDescent="0.3">
      <c r="A4869" s="78">
        <v>4862</v>
      </c>
      <c r="B4869" s="58">
        <v>1385912.0110093178</v>
      </c>
      <c r="C4869" s="59">
        <v>0</v>
      </c>
      <c r="D4869" s="59">
        <v>3016850.8006737805</v>
      </c>
      <c r="E4869" s="77">
        <f t="shared" si="85"/>
        <v>4402762.8116830979</v>
      </c>
    </row>
    <row r="4870" spans="1:5" x14ac:dyDescent="0.3">
      <c r="A4870" s="78">
        <v>4863</v>
      </c>
      <c r="B4870" s="58">
        <v>3801249.2276482438</v>
      </c>
      <c r="C4870" s="59">
        <v>12155358.447757797</v>
      </c>
      <c r="D4870" s="59">
        <v>0</v>
      </c>
      <c r="E4870" s="77">
        <f t="shared" si="85"/>
        <v>15956607.675406041</v>
      </c>
    </row>
    <row r="4871" spans="1:5" x14ac:dyDescent="0.3">
      <c r="A4871" s="78">
        <v>4864</v>
      </c>
      <c r="B4871" s="58">
        <v>12476696.210163346</v>
      </c>
      <c r="C4871" s="59">
        <v>0</v>
      </c>
      <c r="D4871" s="59">
        <v>69647.045540827559</v>
      </c>
      <c r="E4871" s="77">
        <f t="shared" si="85"/>
        <v>12546343.255704174</v>
      </c>
    </row>
    <row r="4872" spans="1:5" x14ac:dyDescent="0.3">
      <c r="A4872" s="78">
        <v>4865</v>
      </c>
      <c r="B4872" s="58">
        <v>2686625.3308580266</v>
      </c>
      <c r="C4872" s="59">
        <v>6659807.828193469</v>
      </c>
      <c r="D4872" s="59">
        <v>1696301.2177721651</v>
      </c>
      <c r="E4872" s="77">
        <f t="shared" si="85"/>
        <v>11042734.376823662</v>
      </c>
    </row>
    <row r="4873" spans="1:5" x14ac:dyDescent="0.3">
      <c r="A4873" s="78">
        <v>4866</v>
      </c>
      <c r="B4873" s="58">
        <v>2559694.9953892315</v>
      </c>
      <c r="C4873" s="59">
        <v>5364461.6675164402</v>
      </c>
      <c r="D4873" s="59">
        <v>207542.02725165233</v>
      </c>
      <c r="E4873" s="77">
        <f t="shared" ref="E4873:E4936" si="86">SUM(B4873:D4873)</f>
        <v>8131698.6901573241</v>
      </c>
    </row>
    <row r="4874" spans="1:5" x14ac:dyDescent="0.3">
      <c r="A4874" s="78">
        <v>4867</v>
      </c>
      <c r="B4874" s="58">
        <v>2685732.8020173274</v>
      </c>
      <c r="C4874" s="59">
        <v>2508351.2192553296</v>
      </c>
      <c r="D4874" s="59">
        <v>1249461.5272569002</v>
      </c>
      <c r="E4874" s="77">
        <f t="shared" si="86"/>
        <v>6443545.5485295579</v>
      </c>
    </row>
    <row r="4875" spans="1:5" x14ac:dyDescent="0.3">
      <c r="A4875" s="78">
        <v>4868</v>
      </c>
      <c r="B4875" s="58">
        <v>7019709.7930689184</v>
      </c>
      <c r="C4875" s="59">
        <v>4062166.7032103334</v>
      </c>
      <c r="D4875" s="59">
        <v>961906.12174068019</v>
      </c>
      <c r="E4875" s="77">
        <f t="shared" si="86"/>
        <v>12043782.618019931</v>
      </c>
    </row>
    <row r="4876" spans="1:5" x14ac:dyDescent="0.3">
      <c r="A4876" s="78">
        <v>4869</v>
      </c>
      <c r="B4876" s="58">
        <v>4431169.6683786418</v>
      </c>
      <c r="C4876" s="59">
        <v>11859562.099783873</v>
      </c>
      <c r="D4876" s="59">
        <v>2315813.2121601487</v>
      </c>
      <c r="E4876" s="77">
        <f t="shared" si="86"/>
        <v>18606544.980322663</v>
      </c>
    </row>
    <row r="4877" spans="1:5" x14ac:dyDescent="0.3">
      <c r="A4877" s="78">
        <v>4870</v>
      </c>
      <c r="B4877" s="58">
        <v>3702651.715144637</v>
      </c>
      <c r="C4877" s="59">
        <v>6181280.0409829989</v>
      </c>
      <c r="D4877" s="59">
        <v>3800141.2972931103</v>
      </c>
      <c r="E4877" s="77">
        <f t="shared" si="86"/>
        <v>13684073.053420747</v>
      </c>
    </row>
    <row r="4878" spans="1:5" x14ac:dyDescent="0.3">
      <c r="A4878" s="78">
        <v>4871</v>
      </c>
      <c r="B4878" s="58">
        <v>3949576.9350590603</v>
      </c>
      <c r="C4878" s="59">
        <v>3944539.4242448262</v>
      </c>
      <c r="D4878" s="59">
        <v>107837.08176822755</v>
      </c>
      <c r="E4878" s="77">
        <f t="shared" si="86"/>
        <v>8001953.4410721138</v>
      </c>
    </row>
    <row r="4879" spans="1:5" x14ac:dyDescent="0.3">
      <c r="A4879" s="78">
        <v>4872</v>
      </c>
      <c r="B4879" s="58">
        <v>1909565.9622319986</v>
      </c>
      <c r="C4879" s="59">
        <v>14173235.143506363</v>
      </c>
      <c r="D4879" s="59">
        <v>2860752.9665416447</v>
      </c>
      <c r="E4879" s="77">
        <f t="shared" si="86"/>
        <v>18943554.072280008</v>
      </c>
    </row>
    <row r="4880" spans="1:5" x14ac:dyDescent="0.3">
      <c r="A4880" s="78">
        <v>4873</v>
      </c>
      <c r="B4880" s="58">
        <v>6058016.2772056963</v>
      </c>
      <c r="C4880" s="59">
        <v>2458851.6222306956</v>
      </c>
      <c r="D4880" s="59">
        <v>6262674.1553289145</v>
      </c>
      <c r="E4880" s="77">
        <f t="shared" si="86"/>
        <v>14779542.054765306</v>
      </c>
    </row>
    <row r="4881" spans="1:5" x14ac:dyDescent="0.3">
      <c r="A4881" s="78">
        <v>4874</v>
      </c>
      <c r="B4881" s="58">
        <v>2356741.3951632455</v>
      </c>
      <c r="C4881" s="59">
        <v>0</v>
      </c>
      <c r="D4881" s="59">
        <v>5212521.5468624653</v>
      </c>
      <c r="E4881" s="77">
        <f t="shared" si="86"/>
        <v>7569262.9420257108</v>
      </c>
    </row>
    <row r="4882" spans="1:5" x14ac:dyDescent="0.3">
      <c r="A4882" s="78">
        <v>4875</v>
      </c>
      <c r="B4882" s="58">
        <v>13476210.89894413</v>
      </c>
      <c r="C4882" s="59">
        <v>22357355.810208343</v>
      </c>
      <c r="D4882" s="59">
        <v>1351444.3846711556</v>
      </c>
      <c r="E4882" s="77">
        <f t="shared" si="86"/>
        <v>37185011.093823634</v>
      </c>
    </row>
    <row r="4883" spans="1:5" x14ac:dyDescent="0.3">
      <c r="A4883" s="78">
        <v>4876</v>
      </c>
      <c r="B4883" s="58">
        <v>936670.70736962021</v>
      </c>
      <c r="C4883" s="59">
        <v>1833830.3775686524</v>
      </c>
      <c r="D4883" s="59">
        <v>64349.450512222589</v>
      </c>
      <c r="E4883" s="77">
        <f t="shared" si="86"/>
        <v>2834850.5354504953</v>
      </c>
    </row>
    <row r="4884" spans="1:5" x14ac:dyDescent="0.3">
      <c r="A4884" s="78">
        <v>4877</v>
      </c>
      <c r="B4884" s="58">
        <v>2236214.4566843673</v>
      </c>
      <c r="C4884" s="59">
        <v>4898690.271855507</v>
      </c>
      <c r="D4884" s="59">
        <v>2155660.7452674732</v>
      </c>
      <c r="E4884" s="77">
        <f t="shared" si="86"/>
        <v>9290565.4738073479</v>
      </c>
    </row>
    <row r="4885" spans="1:5" x14ac:dyDescent="0.3">
      <c r="A4885" s="78">
        <v>4878</v>
      </c>
      <c r="B4885" s="58">
        <v>6614346.9527367717</v>
      </c>
      <c r="C4885" s="59">
        <v>143983.23142531721</v>
      </c>
      <c r="D4885" s="59">
        <v>895599.57252156129</v>
      </c>
      <c r="E4885" s="77">
        <f t="shared" si="86"/>
        <v>7653929.7566836495</v>
      </c>
    </row>
    <row r="4886" spans="1:5" x14ac:dyDescent="0.3">
      <c r="A4886" s="78">
        <v>4879</v>
      </c>
      <c r="B4886" s="58">
        <v>7737132.8105669115</v>
      </c>
      <c r="C4886" s="59">
        <v>6742221.1943152566</v>
      </c>
      <c r="D4886" s="59">
        <v>0</v>
      </c>
      <c r="E4886" s="77">
        <f t="shared" si="86"/>
        <v>14479354.004882168</v>
      </c>
    </row>
    <row r="4887" spans="1:5" x14ac:dyDescent="0.3">
      <c r="A4887" s="78">
        <v>4880</v>
      </c>
      <c r="B4887" s="58">
        <v>4293653.6930261832</v>
      </c>
      <c r="C4887" s="59">
        <v>848335.72978235222</v>
      </c>
      <c r="D4887" s="59">
        <v>1473180.5765620689</v>
      </c>
      <c r="E4887" s="77">
        <f t="shared" si="86"/>
        <v>6615169.9993706048</v>
      </c>
    </row>
    <row r="4888" spans="1:5" x14ac:dyDescent="0.3">
      <c r="A4888" s="78">
        <v>4881</v>
      </c>
      <c r="B4888" s="58">
        <v>6532506.4276610287</v>
      </c>
      <c r="C4888" s="59">
        <v>17944095.686679933</v>
      </c>
      <c r="D4888" s="59">
        <v>996836.47521762585</v>
      </c>
      <c r="E4888" s="77">
        <f t="shared" si="86"/>
        <v>25473438.589558586</v>
      </c>
    </row>
    <row r="4889" spans="1:5" x14ac:dyDescent="0.3">
      <c r="A4889" s="78">
        <v>4882</v>
      </c>
      <c r="B4889" s="58">
        <v>7124640.8059739964</v>
      </c>
      <c r="C4889" s="59">
        <v>16233763.671964452</v>
      </c>
      <c r="D4889" s="59">
        <v>0</v>
      </c>
      <c r="E4889" s="77">
        <f t="shared" si="86"/>
        <v>23358404.477938447</v>
      </c>
    </row>
    <row r="4890" spans="1:5" x14ac:dyDescent="0.3">
      <c r="A4890" s="78">
        <v>4883</v>
      </c>
      <c r="B4890" s="58">
        <v>7178751.9725487484</v>
      </c>
      <c r="C4890" s="59">
        <v>3004000.7018020288</v>
      </c>
      <c r="D4890" s="59">
        <v>594077.13503107196</v>
      </c>
      <c r="E4890" s="77">
        <f t="shared" si="86"/>
        <v>10776829.80938185</v>
      </c>
    </row>
    <row r="4891" spans="1:5" x14ac:dyDescent="0.3">
      <c r="A4891" s="78">
        <v>4884</v>
      </c>
      <c r="B4891" s="58">
        <v>16579285.220152183</v>
      </c>
      <c r="C4891" s="59">
        <v>0</v>
      </c>
      <c r="D4891" s="59">
        <v>214427.87955483829</v>
      </c>
      <c r="E4891" s="77">
        <f t="shared" si="86"/>
        <v>16793713.099707022</v>
      </c>
    </row>
    <row r="4892" spans="1:5" x14ac:dyDescent="0.3">
      <c r="A4892" s="78">
        <v>4885</v>
      </c>
      <c r="B4892" s="58">
        <v>2589135.7790125618</v>
      </c>
      <c r="C4892" s="59">
        <v>7866876.6744400663</v>
      </c>
      <c r="D4892" s="59">
        <v>2814397.8379530488</v>
      </c>
      <c r="E4892" s="77">
        <f t="shared" si="86"/>
        <v>13270410.291405678</v>
      </c>
    </row>
    <row r="4893" spans="1:5" x14ac:dyDescent="0.3">
      <c r="A4893" s="78">
        <v>4886</v>
      </c>
      <c r="B4893" s="58">
        <v>5036262.4974618703</v>
      </c>
      <c r="C4893" s="59">
        <v>1900888.9592237603</v>
      </c>
      <c r="D4893" s="59">
        <v>295069.62531281018</v>
      </c>
      <c r="E4893" s="77">
        <f t="shared" si="86"/>
        <v>7232221.0819984404</v>
      </c>
    </row>
    <row r="4894" spans="1:5" x14ac:dyDescent="0.3">
      <c r="A4894" s="78">
        <v>4887</v>
      </c>
      <c r="B4894" s="58">
        <v>2831051.6374530755</v>
      </c>
      <c r="C4894" s="59">
        <v>2301256.213304623</v>
      </c>
      <c r="D4894" s="59">
        <v>3883014.9875240983</v>
      </c>
      <c r="E4894" s="77">
        <f t="shared" si="86"/>
        <v>9015322.8382817972</v>
      </c>
    </row>
    <row r="4895" spans="1:5" x14ac:dyDescent="0.3">
      <c r="A4895" s="78">
        <v>4888</v>
      </c>
      <c r="B4895" s="58">
        <v>20013048.452693481</v>
      </c>
      <c r="C4895" s="59">
        <v>18830881.270721622</v>
      </c>
      <c r="D4895" s="59">
        <v>8535350.9798089415</v>
      </c>
      <c r="E4895" s="77">
        <f t="shared" si="86"/>
        <v>47379280.703224048</v>
      </c>
    </row>
    <row r="4896" spans="1:5" x14ac:dyDescent="0.3">
      <c r="A4896" s="78">
        <v>4889</v>
      </c>
      <c r="B4896" s="58">
        <v>4526593.4840686368</v>
      </c>
      <c r="C4896" s="59">
        <v>0</v>
      </c>
      <c r="D4896" s="59">
        <v>363732.87622686237</v>
      </c>
      <c r="E4896" s="77">
        <f t="shared" si="86"/>
        <v>4890326.3602954987</v>
      </c>
    </row>
    <row r="4897" spans="1:5" x14ac:dyDescent="0.3">
      <c r="A4897" s="78">
        <v>4890</v>
      </c>
      <c r="B4897" s="58">
        <v>5201191.3257032307</v>
      </c>
      <c r="C4897" s="59">
        <v>0</v>
      </c>
      <c r="D4897" s="59">
        <v>1824302.2850559689</v>
      </c>
      <c r="E4897" s="77">
        <f t="shared" si="86"/>
        <v>7025493.6107591996</v>
      </c>
    </row>
    <row r="4898" spans="1:5" x14ac:dyDescent="0.3">
      <c r="A4898" s="78">
        <v>4891</v>
      </c>
      <c r="B4898" s="58">
        <v>6154394.666729142</v>
      </c>
      <c r="C4898" s="59">
        <v>9734144.5205614418</v>
      </c>
      <c r="D4898" s="59">
        <v>0</v>
      </c>
      <c r="E4898" s="77">
        <f t="shared" si="86"/>
        <v>15888539.187290583</v>
      </c>
    </row>
    <row r="4899" spans="1:5" x14ac:dyDescent="0.3">
      <c r="A4899" s="78">
        <v>4892</v>
      </c>
      <c r="B4899" s="58">
        <v>5102555.6669897344</v>
      </c>
      <c r="C4899" s="59">
        <v>4022966.2738633389</v>
      </c>
      <c r="D4899" s="59">
        <v>1311021.2847841152</v>
      </c>
      <c r="E4899" s="77">
        <f t="shared" si="86"/>
        <v>10436543.22563719</v>
      </c>
    </row>
    <row r="4900" spans="1:5" x14ac:dyDescent="0.3">
      <c r="A4900" s="78">
        <v>4893</v>
      </c>
      <c r="B4900" s="58">
        <v>6077651.124893914</v>
      </c>
      <c r="C4900" s="59">
        <v>14288451.47804223</v>
      </c>
      <c r="D4900" s="59">
        <v>5870910.4621224804</v>
      </c>
      <c r="E4900" s="77">
        <f t="shared" si="86"/>
        <v>26237013.065058626</v>
      </c>
    </row>
    <row r="4901" spans="1:5" x14ac:dyDescent="0.3">
      <c r="A4901" s="78">
        <v>4894</v>
      </c>
      <c r="B4901" s="58">
        <v>3968966.6803070866</v>
      </c>
      <c r="C4901" s="59">
        <v>0</v>
      </c>
      <c r="D4901" s="59">
        <v>6371624.4253708869</v>
      </c>
      <c r="E4901" s="77">
        <f t="shared" si="86"/>
        <v>10340591.105677973</v>
      </c>
    </row>
    <row r="4902" spans="1:5" x14ac:dyDescent="0.3">
      <c r="A4902" s="78">
        <v>4895</v>
      </c>
      <c r="B4902" s="58">
        <v>836036.54525109287</v>
      </c>
      <c r="C4902" s="59">
        <v>17512704.845415473</v>
      </c>
      <c r="D4902" s="59">
        <v>1631650.2896504102</v>
      </c>
      <c r="E4902" s="77">
        <f t="shared" si="86"/>
        <v>19980391.680316977</v>
      </c>
    </row>
    <row r="4903" spans="1:5" x14ac:dyDescent="0.3">
      <c r="A4903" s="78">
        <v>4896</v>
      </c>
      <c r="B4903" s="58">
        <v>6884364.5040763449</v>
      </c>
      <c r="C4903" s="59">
        <v>4066567.49845473</v>
      </c>
      <c r="D4903" s="59">
        <v>1329107.1884512608</v>
      </c>
      <c r="E4903" s="77">
        <f t="shared" si="86"/>
        <v>12280039.190982334</v>
      </c>
    </row>
    <row r="4904" spans="1:5" x14ac:dyDescent="0.3">
      <c r="A4904" s="78">
        <v>4897</v>
      </c>
      <c r="B4904" s="58">
        <v>3266076.2598063145</v>
      </c>
      <c r="C4904" s="59">
        <v>0</v>
      </c>
      <c r="D4904" s="59">
        <v>3394406.8957955064</v>
      </c>
      <c r="E4904" s="77">
        <f t="shared" si="86"/>
        <v>6660483.1556018209</v>
      </c>
    </row>
    <row r="4905" spans="1:5" x14ac:dyDescent="0.3">
      <c r="A4905" s="78">
        <v>4898</v>
      </c>
      <c r="B4905" s="58">
        <v>4811978.3669135096</v>
      </c>
      <c r="C4905" s="59">
        <v>5447549.9040206326</v>
      </c>
      <c r="D4905" s="59">
        <v>5273710.1979363021</v>
      </c>
      <c r="E4905" s="77">
        <f t="shared" si="86"/>
        <v>15533238.468870444</v>
      </c>
    </row>
    <row r="4906" spans="1:5" x14ac:dyDescent="0.3">
      <c r="A4906" s="78">
        <v>4899</v>
      </c>
      <c r="B4906" s="58">
        <v>5063322.2398467353</v>
      </c>
      <c r="C4906" s="59">
        <v>5868689.8746303665</v>
      </c>
      <c r="D4906" s="59">
        <v>71107.854564044232</v>
      </c>
      <c r="E4906" s="77">
        <f t="shared" si="86"/>
        <v>11003119.969041146</v>
      </c>
    </row>
    <row r="4907" spans="1:5" x14ac:dyDescent="0.3">
      <c r="A4907" s="78">
        <v>4900</v>
      </c>
      <c r="B4907" s="58">
        <v>21009989.250973608</v>
      </c>
      <c r="C4907" s="59">
        <v>2041697.8562426018</v>
      </c>
      <c r="D4907" s="59">
        <v>870968.79071953287</v>
      </c>
      <c r="E4907" s="77">
        <f t="shared" si="86"/>
        <v>23922655.897935741</v>
      </c>
    </row>
    <row r="4908" spans="1:5" x14ac:dyDescent="0.3">
      <c r="A4908" s="78">
        <v>4901</v>
      </c>
      <c r="B4908" s="58">
        <v>8826761.1861426793</v>
      </c>
      <c r="C4908" s="59">
        <v>6205099.6774009801</v>
      </c>
      <c r="D4908" s="59">
        <v>527609.43821646483</v>
      </c>
      <c r="E4908" s="77">
        <f t="shared" si="86"/>
        <v>15559470.301760124</v>
      </c>
    </row>
    <row r="4909" spans="1:5" x14ac:dyDescent="0.3">
      <c r="A4909" s="78">
        <v>4902</v>
      </c>
      <c r="B4909" s="58">
        <v>14717027.874131303</v>
      </c>
      <c r="C4909" s="59">
        <v>0</v>
      </c>
      <c r="D4909" s="59">
        <v>1651261.1228146015</v>
      </c>
      <c r="E4909" s="77">
        <f t="shared" si="86"/>
        <v>16368288.996945905</v>
      </c>
    </row>
    <row r="4910" spans="1:5" x14ac:dyDescent="0.3">
      <c r="A4910" s="78">
        <v>4903</v>
      </c>
      <c r="B4910" s="58">
        <v>4956761.4434037292</v>
      </c>
      <c r="C4910" s="59">
        <v>3646791.0485764463</v>
      </c>
      <c r="D4910" s="59">
        <v>336087.36397216265</v>
      </c>
      <c r="E4910" s="77">
        <f t="shared" si="86"/>
        <v>8939639.8559523392</v>
      </c>
    </row>
    <row r="4911" spans="1:5" x14ac:dyDescent="0.3">
      <c r="A4911" s="78">
        <v>4904</v>
      </c>
      <c r="B4911" s="58">
        <v>1583256.399878972</v>
      </c>
      <c r="C4911" s="59">
        <v>7551276.7215474993</v>
      </c>
      <c r="D4911" s="59">
        <v>868933.54364333185</v>
      </c>
      <c r="E4911" s="77">
        <f t="shared" si="86"/>
        <v>10003466.665069802</v>
      </c>
    </row>
    <row r="4912" spans="1:5" x14ac:dyDescent="0.3">
      <c r="A4912" s="78">
        <v>4905</v>
      </c>
      <c r="B4912" s="58">
        <v>9300057.4298107326</v>
      </c>
      <c r="C4912" s="59">
        <v>1686272.9625587794</v>
      </c>
      <c r="D4912" s="59">
        <v>279603.07412538491</v>
      </c>
      <c r="E4912" s="77">
        <f t="shared" si="86"/>
        <v>11265933.466494897</v>
      </c>
    </row>
    <row r="4913" spans="1:5" x14ac:dyDescent="0.3">
      <c r="A4913" s="78">
        <v>4906</v>
      </c>
      <c r="B4913" s="58">
        <v>7043883.6250377297</v>
      </c>
      <c r="C4913" s="59">
        <v>0</v>
      </c>
      <c r="D4913" s="59">
        <v>1662100.2389238751</v>
      </c>
      <c r="E4913" s="77">
        <f t="shared" si="86"/>
        <v>8705983.8639616054</v>
      </c>
    </row>
    <row r="4914" spans="1:5" x14ac:dyDescent="0.3">
      <c r="A4914" s="78">
        <v>4907</v>
      </c>
      <c r="B4914" s="58">
        <v>3666081.6177688893</v>
      </c>
      <c r="C4914" s="59">
        <v>7769706.6081234282</v>
      </c>
      <c r="D4914" s="59">
        <v>3896395.7593638794</v>
      </c>
      <c r="E4914" s="77">
        <f t="shared" si="86"/>
        <v>15332183.985256195</v>
      </c>
    </row>
    <row r="4915" spans="1:5" x14ac:dyDescent="0.3">
      <c r="A4915" s="78">
        <v>4908</v>
      </c>
      <c r="B4915" s="58">
        <v>7667595.6429885048</v>
      </c>
      <c r="C4915" s="59">
        <v>16161843.509828608</v>
      </c>
      <c r="D4915" s="59">
        <v>16283844.344115788</v>
      </c>
      <c r="E4915" s="77">
        <f t="shared" si="86"/>
        <v>40113283.496932901</v>
      </c>
    </row>
    <row r="4916" spans="1:5" x14ac:dyDescent="0.3">
      <c r="A4916" s="78">
        <v>4909</v>
      </c>
      <c r="B4916" s="58">
        <v>893682.93688719929</v>
      </c>
      <c r="C4916" s="59">
        <v>1048283.3245189257</v>
      </c>
      <c r="D4916" s="59">
        <v>1820133.1146525976</v>
      </c>
      <c r="E4916" s="77">
        <f t="shared" si="86"/>
        <v>3762099.3760587228</v>
      </c>
    </row>
    <row r="4917" spans="1:5" x14ac:dyDescent="0.3">
      <c r="A4917" s="78">
        <v>4910</v>
      </c>
      <c r="B4917" s="58">
        <v>2394630.3728359113</v>
      </c>
      <c r="C4917" s="59">
        <v>4375747.5637978259</v>
      </c>
      <c r="D4917" s="59">
        <v>142976.91372358956</v>
      </c>
      <c r="E4917" s="77">
        <f t="shared" si="86"/>
        <v>6913354.8503573276</v>
      </c>
    </row>
    <row r="4918" spans="1:5" x14ac:dyDescent="0.3">
      <c r="A4918" s="78">
        <v>4911</v>
      </c>
      <c r="B4918" s="58">
        <v>6704482.5566396778</v>
      </c>
      <c r="C4918" s="59">
        <v>2279932.1805136381</v>
      </c>
      <c r="D4918" s="59">
        <v>3364017.5573986419</v>
      </c>
      <c r="E4918" s="77">
        <f t="shared" si="86"/>
        <v>12348432.294551957</v>
      </c>
    </row>
    <row r="4919" spans="1:5" x14ac:dyDescent="0.3">
      <c r="A4919" s="78">
        <v>4912</v>
      </c>
      <c r="B4919" s="58">
        <v>4831147.0369293196</v>
      </c>
      <c r="C4919" s="59">
        <v>30381001.330804087</v>
      </c>
      <c r="D4919" s="59">
        <v>0</v>
      </c>
      <c r="E4919" s="77">
        <f t="shared" si="86"/>
        <v>35212148.367733404</v>
      </c>
    </row>
    <row r="4920" spans="1:5" x14ac:dyDescent="0.3">
      <c r="A4920" s="78">
        <v>4913</v>
      </c>
      <c r="B4920" s="58">
        <v>810243.17024932452</v>
      </c>
      <c r="C4920" s="59">
        <v>5244280.5089141335</v>
      </c>
      <c r="D4920" s="59">
        <v>187290.15267244948</v>
      </c>
      <c r="E4920" s="77">
        <f t="shared" si="86"/>
        <v>6241813.831835907</v>
      </c>
    </row>
    <row r="4921" spans="1:5" x14ac:dyDescent="0.3">
      <c r="A4921" s="78">
        <v>4914</v>
      </c>
      <c r="B4921" s="58">
        <v>6348929.8574286699</v>
      </c>
      <c r="C4921" s="59">
        <v>4632018.8996570399</v>
      </c>
      <c r="D4921" s="59">
        <v>1724405.9203164915</v>
      </c>
      <c r="E4921" s="77">
        <f t="shared" si="86"/>
        <v>12705354.677402202</v>
      </c>
    </row>
    <row r="4922" spans="1:5" x14ac:dyDescent="0.3">
      <c r="A4922" s="78">
        <v>4915</v>
      </c>
      <c r="B4922" s="58">
        <v>34758895.254964493</v>
      </c>
      <c r="C4922" s="59">
        <v>7843740.8654086972</v>
      </c>
      <c r="D4922" s="59">
        <v>2438259.383832959</v>
      </c>
      <c r="E4922" s="77">
        <f t="shared" si="86"/>
        <v>45040895.504206151</v>
      </c>
    </row>
    <row r="4923" spans="1:5" x14ac:dyDescent="0.3">
      <c r="A4923" s="78">
        <v>4916</v>
      </c>
      <c r="B4923" s="58">
        <v>9960724.3215039838</v>
      </c>
      <c r="C4923" s="59">
        <v>2254582.2536345334</v>
      </c>
      <c r="D4923" s="59">
        <v>1698673.6463672267</v>
      </c>
      <c r="E4923" s="77">
        <f t="shared" si="86"/>
        <v>13913980.221505743</v>
      </c>
    </row>
    <row r="4924" spans="1:5" x14ac:dyDescent="0.3">
      <c r="A4924" s="78">
        <v>4917</v>
      </c>
      <c r="B4924" s="58">
        <v>6635154.0275554191</v>
      </c>
      <c r="C4924" s="59">
        <v>0</v>
      </c>
      <c r="D4924" s="59">
        <v>4016361.5748912357</v>
      </c>
      <c r="E4924" s="77">
        <f t="shared" si="86"/>
        <v>10651515.602446655</v>
      </c>
    </row>
    <row r="4925" spans="1:5" x14ac:dyDescent="0.3">
      <c r="A4925" s="78">
        <v>4918</v>
      </c>
      <c r="B4925" s="58">
        <v>13338065.476395946</v>
      </c>
      <c r="C4925" s="59">
        <v>4305491.8631168436</v>
      </c>
      <c r="D4925" s="59">
        <v>1735381.5688206539</v>
      </c>
      <c r="E4925" s="77">
        <f t="shared" si="86"/>
        <v>19378938.908333443</v>
      </c>
    </row>
    <row r="4926" spans="1:5" x14ac:dyDescent="0.3">
      <c r="A4926" s="78">
        <v>4919</v>
      </c>
      <c r="B4926" s="58">
        <v>19762728.030132283</v>
      </c>
      <c r="C4926" s="59">
        <v>0</v>
      </c>
      <c r="D4926" s="59">
        <v>0</v>
      </c>
      <c r="E4926" s="77">
        <f t="shared" si="86"/>
        <v>19762728.030132283</v>
      </c>
    </row>
    <row r="4927" spans="1:5" x14ac:dyDescent="0.3">
      <c r="A4927" s="78">
        <v>4920</v>
      </c>
      <c r="B4927" s="58">
        <v>9210068.0995427445</v>
      </c>
      <c r="C4927" s="59">
        <v>17133118.928061418</v>
      </c>
      <c r="D4927" s="59">
        <v>0</v>
      </c>
      <c r="E4927" s="77">
        <f t="shared" si="86"/>
        <v>26343187.027604163</v>
      </c>
    </row>
    <row r="4928" spans="1:5" x14ac:dyDescent="0.3">
      <c r="A4928" s="78">
        <v>4921</v>
      </c>
      <c r="B4928" s="58">
        <v>4190270.5912185516</v>
      </c>
      <c r="C4928" s="59">
        <v>1548716.78465433</v>
      </c>
      <c r="D4928" s="59">
        <v>1387211.2110378065</v>
      </c>
      <c r="E4928" s="77">
        <f t="shared" si="86"/>
        <v>7126198.5869106883</v>
      </c>
    </row>
    <row r="4929" spans="1:5" x14ac:dyDescent="0.3">
      <c r="A4929" s="78">
        <v>4922</v>
      </c>
      <c r="B4929" s="58">
        <v>2181362.0714149289</v>
      </c>
      <c r="C4929" s="59">
        <v>8692868.4403653406</v>
      </c>
      <c r="D4929" s="59">
        <v>0</v>
      </c>
      <c r="E4929" s="77">
        <f t="shared" si="86"/>
        <v>10874230.511780269</v>
      </c>
    </row>
    <row r="4930" spans="1:5" x14ac:dyDescent="0.3">
      <c r="A4930" s="78">
        <v>4923</v>
      </c>
      <c r="B4930" s="58">
        <v>4689420.6088153683</v>
      </c>
      <c r="C4930" s="59">
        <v>5280881.2724633701</v>
      </c>
      <c r="D4930" s="59">
        <v>658832.36551827728</v>
      </c>
      <c r="E4930" s="77">
        <f t="shared" si="86"/>
        <v>10629134.246797016</v>
      </c>
    </row>
    <row r="4931" spans="1:5" x14ac:dyDescent="0.3">
      <c r="A4931" s="78">
        <v>4924</v>
      </c>
      <c r="B4931" s="58">
        <v>1739242.968539336</v>
      </c>
      <c r="C4931" s="59">
        <v>14059338.567375911</v>
      </c>
      <c r="D4931" s="59">
        <v>1267616.8843932997</v>
      </c>
      <c r="E4931" s="77">
        <f t="shared" si="86"/>
        <v>17066198.420308549</v>
      </c>
    </row>
    <row r="4932" spans="1:5" x14ac:dyDescent="0.3">
      <c r="A4932" s="78">
        <v>4925</v>
      </c>
      <c r="B4932" s="58">
        <v>3362772.8763123481</v>
      </c>
      <c r="C4932" s="59">
        <v>0</v>
      </c>
      <c r="D4932" s="59">
        <v>505840.96828875167</v>
      </c>
      <c r="E4932" s="77">
        <f t="shared" si="86"/>
        <v>3868613.8446010998</v>
      </c>
    </row>
    <row r="4933" spans="1:5" x14ac:dyDescent="0.3">
      <c r="A4933" s="78">
        <v>4926</v>
      </c>
      <c r="B4933" s="58">
        <v>7761483.5385149978</v>
      </c>
      <c r="C4933" s="59">
        <v>14230815.933156889</v>
      </c>
      <c r="D4933" s="59">
        <v>7773872.3029653784</v>
      </c>
      <c r="E4933" s="77">
        <f t="shared" si="86"/>
        <v>29766171.774637267</v>
      </c>
    </row>
    <row r="4934" spans="1:5" x14ac:dyDescent="0.3">
      <c r="A4934" s="78">
        <v>4927</v>
      </c>
      <c r="B4934" s="58">
        <v>8750746.5421039797</v>
      </c>
      <c r="C4934" s="59">
        <v>17626652.288626757</v>
      </c>
      <c r="D4934" s="59">
        <v>563700.86607243982</v>
      </c>
      <c r="E4934" s="77">
        <f t="shared" si="86"/>
        <v>26941099.696803175</v>
      </c>
    </row>
    <row r="4935" spans="1:5" x14ac:dyDescent="0.3">
      <c r="A4935" s="78">
        <v>4928</v>
      </c>
      <c r="B4935" s="58">
        <v>2298277.8261784036</v>
      </c>
      <c r="C4935" s="59">
        <v>7332986.8914990323</v>
      </c>
      <c r="D4935" s="59">
        <v>4421924.7176377121</v>
      </c>
      <c r="E4935" s="77">
        <f t="shared" si="86"/>
        <v>14053189.435315149</v>
      </c>
    </row>
    <row r="4936" spans="1:5" x14ac:dyDescent="0.3">
      <c r="A4936" s="78">
        <v>4929</v>
      </c>
      <c r="B4936" s="58">
        <v>9712725.9701428525</v>
      </c>
      <c r="C4936" s="59">
        <v>5651635.9395214478</v>
      </c>
      <c r="D4936" s="59">
        <v>0</v>
      </c>
      <c r="E4936" s="77">
        <f t="shared" si="86"/>
        <v>15364361.909664299</v>
      </c>
    </row>
    <row r="4937" spans="1:5" x14ac:dyDescent="0.3">
      <c r="A4937" s="78">
        <v>4930</v>
      </c>
      <c r="B4937" s="58">
        <v>3293042.0867874734</v>
      </c>
      <c r="C4937" s="59">
        <v>2244708.2423231183</v>
      </c>
      <c r="D4937" s="59">
        <v>2223569.2371162176</v>
      </c>
      <c r="E4937" s="77">
        <f t="shared" ref="E4937:E5000" si="87">SUM(B4937:D4937)</f>
        <v>7761319.5662268093</v>
      </c>
    </row>
    <row r="4938" spans="1:5" x14ac:dyDescent="0.3">
      <c r="A4938" s="78">
        <v>4931</v>
      </c>
      <c r="B4938" s="58">
        <v>3419103.2050684942</v>
      </c>
      <c r="C4938" s="59">
        <v>0</v>
      </c>
      <c r="D4938" s="59">
        <v>1350706.156358208</v>
      </c>
      <c r="E4938" s="77">
        <f t="shared" si="87"/>
        <v>4769809.3614267018</v>
      </c>
    </row>
    <row r="4939" spans="1:5" x14ac:dyDescent="0.3">
      <c r="A4939" s="78">
        <v>4932</v>
      </c>
      <c r="B4939" s="58">
        <v>5617672.5588634731</v>
      </c>
      <c r="C4939" s="59">
        <v>10256639.09043524</v>
      </c>
      <c r="D4939" s="59">
        <v>0</v>
      </c>
      <c r="E4939" s="77">
        <f t="shared" si="87"/>
        <v>15874311.649298713</v>
      </c>
    </row>
    <row r="4940" spans="1:5" x14ac:dyDescent="0.3">
      <c r="A4940" s="78">
        <v>4933</v>
      </c>
      <c r="B4940" s="58">
        <v>1285928.7625814965</v>
      </c>
      <c r="C4940" s="59">
        <v>9580423.8178465664</v>
      </c>
      <c r="D4940" s="59">
        <v>2666088.7816764186</v>
      </c>
      <c r="E4940" s="77">
        <f t="shared" si="87"/>
        <v>13532441.362104483</v>
      </c>
    </row>
    <row r="4941" spans="1:5" x14ac:dyDescent="0.3">
      <c r="A4941" s="78">
        <v>4934</v>
      </c>
      <c r="B4941" s="58">
        <v>13107747.750939216</v>
      </c>
      <c r="C4941" s="59">
        <v>10780240.734632038</v>
      </c>
      <c r="D4941" s="59">
        <v>0</v>
      </c>
      <c r="E4941" s="77">
        <f t="shared" si="87"/>
        <v>23887988.485571254</v>
      </c>
    </row>
    <row r="4942" spans="1:5" x14ac:dyDescent="0.3">
      <c r="A4942" s="78">
        <v>4935</v>
      </c>
      <c r="B4942" s="58">
        <v>6206235.7542419229</v>
      </c>
      <c r="C4942" s="59">
        <v>11067303.496546481</v>
      </c>
      <c r="D4942" s="59">
        <v>1987021.8334170317</v>
      </c>
      <c r="E4942" s="77">
        <f t="shared" si="87"/>
        <v>19260561.084205437</v>
      </c>
    </row>
    <row r="4943" spans="1:5" x14ac:dyDescent="0.3">
      <c r="A4943" s="78">
        <v>4936</v>
      </c>
      <c r="B4943" s="58">
        <v>2889325.8408511104</v>
      </c>
      <c r="C4943" s="59">
        <v>2729932.3464041036</v>
      </c>
      <c r="D4943" s="59">
        <v>1015496.7110723633</v>
      </c>
      <c r="E4943" s="77">
        <f t="shared" si="87"/>
        <v>6634754.8983275769</v>
      </c>
    </row>
    <row r="4944" spans="1:5" x14ac:dyDescent="0.3">
      <c r="A4944" s="78">
        <v>4937</v>
      </c>
      <c r="B4944" s="58">
        <v>14073018.325893046</v>
      </c>
      <c r="C4944" s="59">
        <v>6170027.0525993276</v>
      </c>
      <c r="D4944" s="59">
        <v>0</v>
      </c>
      <c r="E4944" s="77">
        <f t="shared" si="87"/>
        <v>20243045.378492374</v>
      </c>
    </row>
    <row r="4945" spans="1:5" x14ac:dyDescent="0.3">
      <c r="A4945" s="78">
        <v>4938</v>
      </c>
      <c r="B4945" s="58">
        <v>2336679.8287606807</v>
      </c>
      <c r="C4945" s="59">
        <v>6640544.1515310314</v>
      </c>
      <c r="D4945" s="59">
        <v>17020334.509111907</v>
      </c>
      <c r="E4945" s="77">
        <f t="shared" si="87"/>
        <v>25997558.48940362</v>
      </c>
    </row>
    <row r="4946" spans="1:5" x14ac:dyDescent="0.3">
      <c r="A4946" s="78">
        <v>4939</v>
      </c>
      <c r="B4946" s="58">
        <v>21140095.334787283</v>
      </c>
      <c r="C4946" s="59">
        <v>4446223.8841737546</v>
      </c>
      <c r="D4946" s="59">
        <v>446907.84018360428</v>
      </c>
      <c r="E4946" s="77">
        <f t="shared" si="87"/>
        <v>26033227.059144642</v>
      </c>
    </row>
    <row r="4947" spans="1:5" x14ac:dyDescent="0.3">
      <c r="A4947" s="78">
        <v>4940</v>
      </c>
      <c r="B4947" s="58">
        <v>11099039.516318837</v>
      </c>
      <c r="C4947" s="59">
        <v>0</v>
      </c>
      <c r="D4947" s="59">
        <v>754939.04539585824</v>
      </c>
      <c r="E4947" s="77">
        <f t="shared" si="87"/>
        <v>11853978.561714696</v>
      </c>
    </row>
    <row r="4948" spans="1:5" x14ac:dyDescent="0.3">
      <c r="A4948" s="78">
        <v>4941</v>
      </c>
      <c r="B4948" s="58">
        <v>445677.49571712431</v>
      </c>
      <c r="C4948" s="59">
        <v>0</v>
      </c>
      <c r="D4948" s="59">
        <v>2925400.5569382403</v>
      </c>
      <c r="E4948" s="77">
        <f t="shared" si="87"/>
        <v>3371078.0526553644</v>
      </c>
    </row>
    <row r="4949" spans="1:5" x14ac:dyDescent="0.3">
      <c r="A4949" s="78">
        <v>4942</v>
      </c>
      <c r="B4949" s="58">
        <v>9619623.1282463912</v>
      </c>
      <c r="C4949" s="59">
        <v>7631775.4933151081</v>
      </c>
      <c r="D4949" s="59">
        <v>3064616.7834295812</v>
      </c>
      <c r="E4949" s="77">
        <f t="shared" si="87"/>
        <v>20316015.404991079</v>
      </c>
    </row>
    <row r="4950" spans="1:5" x14ac:dyDescent="0.3">
      <c r="A4950" s="78">
        <v>4943</v>
      </c>
      <c r="B4950" s="58">
        <v>26426864.117239758</v>
      </c>
      <c r="C4950" s="59">
        <v>0</v>
      </c>
      <c r="D4950" s="59">
        <v>960845.13831147598</v>
      </c>
      <c r="E4950" s="77">
        <f t="shared" si="87"/>
        <v>27387709.255551234</v>
      </c>
    </row>
    <row r="4951" spans="1:5" x14ac:dyDescent="0.3">
      <c r="A4951" s="78">
        <v>4944</v>
      </c>
      <c r="B4951" s="58">
        <v>8690662.9106511995</v>
      </c>
      <c r="C4951" s="59">
        <v>2187874.3353826213</v>
      </c>
      <c r="D4951" s="59">
        <v>0</v>
      </c>
      <c r="E4951" s="77">
        <f t="shared" si="87"/>
        <v>10878537.246033821</v>
      </c>
    </row>
    <row r="4952" spans="1:5" x14ac:dyDescent="0.3">
      <c r="A4952" s="78">
        <v>4945</v>
      </c>
      <c r="B4952" s="58">
        <v>4272533.2984239087</v>
      </c>
      <c r="C4952" s="59">
        <v>10619653.629196208</v>
      </c>
      <c r="D4952" s="59">
        <v>28958.415046515231</v>
      </c>
      <c r="E4952" s="77">
        <f t="shared" si="87"/>
        <v>14921145.342666632</v>
      </c>
    </row>
    <row r="4953" spans="1:5" x14ac:dyDescent="0.3">
      <c r="A4953" s="78">
        <v>4946</v>
      </c>
      <c r="B4953" s="58">
        <v>9184916.9057621192</v>
      </c>
      <c r="C4953" s="59">
        <v>1754445.401253433</v>
      </c>
      <c r="D4953" s="59">
        <v>15883912.12813537</v>
      </c>
      <c r="E4953" s="77">
        <f t="shared" si="87"/>
        <v>26823274.435150921</v>
      </c>
    </row>
    <row r="4954" spans="1:5" x14ac:dyDescent="0.3">
      <c r="A4954" s="78">
        <v>4947</v>
      </c>
      <c r="B4954" s="58">
        <v>16083933.327106096</v>
      </c>
      <c r="C4954" s="59">
        <v>4319475.647377165</v>
      </c>
      <c r="D4954" s="59">
        <v>487356.25380441546</v>
      </c>
      <c r="E4954" s="77">
        <f t="shared" si="87"/>
        <v>20890765.228287674</v>
      </c>
    </row>
    <row r="4955" spans="1:5" x14ac:dyDescent="0.3">
      <c r="A4955" s="78">
        <v>4948</v>
      </c>
      <c r="B4955" s="58">
        <v>10868749.007542899</v>
      </c>
      <c r="C4955" s="59">
        <v>28628658.248828139</v>
      </c>
      <c r="D4955" s="59">
        <v>92075.698223036758</v>
      </c>
      <c r="E4955" s="77">
        <f t="shared" si="87"/>
        <v>39589482.954594076</v>
      </c>
    </row>
    <row r="4956" spans="1:5" x14ac:dyDescent="0.3">
      <c r="A4956" s="78">
        <v>4949</v>
      </c>
      <c r="B4956" s="58">
        <v>2700444.8130687256</v>
      </c>
      <c r="C4956" s="59">
        <v>11500546.10149722</v>
      </c>
      <c r="D4956" s="59">
        <v>243890.26609164453</v>
      </c>
      <c r="E4956" s="77">
        <f t="shared" si="87"/>
        <v>14444881.18065759</v>
      </c>
    </row>
    <row r="4957" spans="1:5" x14ac:dyDescent="0.3">
      <c r="A4957" s="78">
        <v>4950</v>
      </c>
      <c r="B4957" s="58">
        <v>11619427.21188198</v>
      </c>
      <c r="C4957" s="59">
        <v>2527244.3462970895</v>
      </c>
      <c r="D4957" s="59">
        <v>6097576.6366578173</v>
      </c>
      <c r="E4957" s="77">
        <f t="shared" si="87"/>
        <v>20244248.194836885</v>
      </c>
    </row>
    <row r="4958" spans="1:5" x14ac:dyDescent="0.3">
      <c r="A4958" s="78">
        <v>4951</v>
      </c>
      <c r="B4958" s="58">
        <v>4182433.2539550685</v>
      </c>
      <c r="C4958" s="59">
        <v>5262002.3751798654</v>
      </c>
      <c r="D4958" s="59">
        <v>174815.65065244658</v>
      </c>
      <c r="E4958" s="77">
        <f t="shared" si="87"/>
        <v>9619251.2797873802</v>
      </c>
    </row>
    <row r="4959" spans="1:5" x14ac:dyDescent="0.3">
      <c r="A4959" s="78">
        <v>4952</v>
      </c>
      <c r="B4959" s="58">
        <v>4475892.8393613053</v>
      </c>
      <c r="C4959" s="59">
        <v>13826277.391749566</v>
      </c>
      <c r="D4959" s="59">
        <v>1945050.6939990406</v>
      </c>
      <c r="E4959" s="77">
        <f t="shared" si="87"/>
        <v>20247220.925109912</v>
      </c>
    </row>
    <row r="4960" spans="1:5" x14ac:dyDescent="0.3">
      <c r="A4960" s="78">
        <v>4953</v>
      </c>
      <c r="B4960" s="58">
        <v>6231617.2230022177</v>
      </c>
      <c r="C4960" s="59">
        <v>2407593.1532253399</v>
      </c>
      <c r="D4960" s="59">
        <v>53849.556896395443</v>
      </c>
      <c r="E4960" s="77">
        <f t="shared" si="87"/>
        <v>8693059.9331239536</v>
      </c>
    </row>
    <row r="4961" spans="1:5" x14ac:dyDescent="0.3">
      <c r="A4961" s="78">
        <v>4954</v>
      </c>
      <c r="B4961" s="58">
        <v>7399631.0116645712</v>
      </c>
      <c r="C4961" s="59">
        <v>7495694.5020160992</v>
      </c>
      <c r="D4961" s="59">
        <v>84019.691392417604</v>
      </c>
      <c r="E4961" s="77">
        <f t="shared" si="87"/>
        <v>14979345.205073088</v>
      </c>
    </row>
    <row r="4962" spans="1:5" x14ac:dyDescent="0.3">
      <c r="A4962" s="78">
        <v>4955</v>
      </c>
      <c r="B4962" s="58">
        <v>15824114.959733956</v>
      </c>
      <c r="C4962" s="59">
        <v>3986581.5243613031</v>
      </c>
      <c r="D4962" s="59">
        <v>4531308.9896287862</v>
      </c>
      <c r="E4962" s="77">
        <f t="shared" si="87"/>
        <v>24342005.473724045</v>
      </c>
    </row>
    <row r="4963" spans="1:5" x14ac:dyDescent="0.3">
      <c r="A4963" s="78">
        <v>4956</v>
      </c>
      <c r="B4963" s="58">
        <v>16113574.170950627</v>
      </c>
      <c r="C4963" s="59">
        <v>8235579.1384333391</v>
      </c>
      <c r="D4963" s="59">
        <v>4019123.636415177</v>
      </c>
      <c r="E4963" s="77">
        <f t="shared" si="87"/>
        <v>28368276.945799142</v>
      </c>
    </row>
    <row r="4964" spans="1:5" x14ac:dyDescent="0.3">
      <c r="A4964" s="78">
        <v>4957</v>
      </c>
      <c r="B4964" s="58">
        <v>17161072.940091353</v>
      </c>
      <c r="C4964" s="59">
        <v>4029675.596505357</v>
      </c>
      <c r="D4964" s="59">
        <v>1943911.5457993052</v>
      </c>
      <c r="E4964" s="77">
        <f t="shared" si="87"/>
        <v>23134660.082396012</v>
      </c>
    </row>
    <row r="4965" spans="1:5" x14ac:dyDescent="0.3">
      <c r="A4965" s="78">
        <v>4958</v>
      </c>
      <c r="B4965" s="58">
        <v>4819038.3275143458</v>
      </c>
      <c r="C4965" s="59">
        <v>3819566.0885771555</v>
      </c>
      <c r="D4965" s="59">
        <v>1868020.6407199909</v>
      </c>
      <c r="E4965" s="77">
        <f t="shared" si="87"/>
        <v>10506625.056811493</v>
      </c>
    </row>
    <row r="4966" spans="1:5" x14ac:dyDescent="0.3">
      <c r="A4966" s="78">
        <v>4959</v>
      </c>
      <c r="B4966" s="58">
        <v>2411581.1298854435</v>
      </c>
      <c r="C4966" s="59">
        <v>19461743.588681493</v>
      </c>
      <c r="D4966" s="59">
        <v>0</v>
      </c>
      <c r="E4966" s="77">
        <f t="shared" si="87"/>
        <v>21873324.718566936</v>
      </c>
    </row>
    <row r="4967" spans="1:5" x14ac:dyDescent="0.3">
      <c r="A4967" s="78">
        <v>4960</v>
      </c>
      <c r="B4967" s="58">
        <v>8086396.7060140232</v>
      </c>
      <c r="C4967" s="59">
        <v>17437430.087000392</v>
      </c>
      <c r="D4967" s="59">
        <v>1840693.9513123557</v>
      </c>
      <c r="E4967" s="77">
        <f t="shared" si="87"/>
        <v>27364520.74432677</v>
      </c>
    </row>
    <row r="4968" spans="1:5" x14ac:dyDescent="0.3">
      <c r="A4968" s="78">
        <v>4961</v>
      </c>
      <c r="B4968" s="58">
        <v>16575058.926771319</v>
      </c>
      <c r="C4968" s="59">
        <v>2765185.0752591775</v>
      </c>
      <c r="D4968" s="59">
        <v>1801880.3305367706</v>
      </c>
      <c r="E4968" s="77">
        <f t="shared" si="87"/>
        <v>21142124.332567267</v>
      </c>
    </row>
    <row r="4969" spans="1:5" x14ac:dyDescent="0.3">
      <c r="A4969" s="78">
        <v>4962</v>
      </c>
      <c r="B4969" s="58">
        <v>9472971.9979088884</v>
      </c>
      <c r="C4969" s="59">
        <v>0</v>
      </c>
      <c r="D4969" s="59">
        <v>10714625.756909039</v>
      </c>
      <c r="E4969" s="77">
        <f t="shared" si="87"/>
        <v>20187597.754817925</v>
      </c>
    </row>
    <row r="4970" spans="1:5" x14ac:dyDescent="0.3">
      <c r="A4970" s="78">
        <v>4963</v>
      </c>
      <c r="B4970" s="58">
        <v>2859742.1167776254</v>
      </c>
      <c r="C4970" s="59">
        <v>21170499.680324618</v>
      </c>
      <c r="D4970" s="59">
        <v>176948.27940914361</v>
      </c>
      <c r="E4970" s="77">
        <f t="shared" si="87"/>
        <v>24207190.076511387</v>
      </c>
    </row>
    <row r="4971" spans="1:5" x14ac:dyDescent="0.3">
      <c r="A4971" s="78">
        <v>4964</v>
      </c>
      <c r="B4971" s="58">
        <v>1058981.377383068</v>
      </c>
      <c r="C4971" s="59">
        <v>11531184.95186401</v>
      </c>
      <c r="D4971" s="59">
        <v>240906.16727709395</v>
      </c>
      <c r="E4971" s="77">
        <f t="shared" si="87"/>
        <v>12831072.496524172</v>
      </c>
    </row>
    <row r="4972" spans="1:5" x14ac:dyDescent="0.3">
      <c r="A4972" s="78">
        <v>4965</v>
      </c>
      <c r="B4972" s="58">
        <v>2181137.1320310403</v>
      </c>
      <c r="C4972" s="59">
        <v>2134748.3046246707</v>
      </c>
      <c r="D4972" s="59">
        <v>169476.83695682284</v>
      </c>
      <c r="E4972" s="77">
        <f t="shared" si="87"/>
        <v>4485362.2736125346</v>
      </c>
    </row>
    <row r="4973" spans="1:5" x14ac:dyDescent="0.3">
      <c r="A4973" s="78">
        <v>4966</v>
      </c>
      <c r="B4973" s="58">
        <v>3694397.3731598551</v>
      </c>
      <c r="C4973" s="59">
        <v>3965039.9208031003</v>
      </c>
      <c r="D4973" s="59">
        <v>94580.6696980665</v>
      </c>
      <c r="E4973" s="77">
        <f t="shared" si="87"/>
        <v>7754017.9636610216</v>
      </c>
    </row>
    <row r="4974" spans="1:5" x14ac:dyDescent="0.3">
      <c r="A4974" s="78">
        <v>4967</v>
      </c>
      <c r="B4974" s="58">
        <v>9543012.6678586304</v>
      </c>
      <c r="C4974" s="59">
        <v>5754390.4598504556</v>
      </c>
      <c r="D4974" s="59">
        <v>3330890.6838349481</v>
      </c>
      <c r="E4974" s="77">
        <f t="shared" si="87"/>
        <v>18628293.811544035</v>
      </c>
    </row>
    <row r="4975" spans="1:5" x14ac:dyDescent="0.3">
      <c r="A4975" s="78">
        <v>4968</v>
      </c>
      <c r="B4975" s="58">
        <v>7856398.3137309067</v>
      </c>
      <c r="C4975" s="59">
        <v>3803714.8538411157</v>
      </c>
      <c r="D4975" s="59">
        <v>2277133.6542524239</v>
      </c>
      <c r="E4975" s="77">
        <f t="shared" si="87"/>
        <v>13937246.821824446</v>
      </c>
    </row>
    <row r="4976" spans="1:5" x14ac:dyDescent="0.3">
      <c r="A4976" s="78">
        <v>4969</v>
      </c>
      <c r="B4976" s="58">
        <v>7549166.8450235398</v>
      </c>
      <c r="C4976" s="59">
        <v>16659365.886014085</v>
      </c>
      <c r="D4976" s="59">
        <v>4535586.4365599668</v>
      </c>
      <c r="E4976" s="77">
        <f t="shared" si="87"/>
        <v>28744119.167597592</v>
      </c>
    </row>
    <row r="4977" spans="1:5" x14ac:dyDescent="0.3">
      <c r="A4977" s="78">
        <v>4970</v>
      </c>
      <c r="B4977" s="58">
        <v>10691728.139008783</v>
      </c>
      <c r="C4977" s="59">
        <v>5465881.7744846735</v>
      </c>
      <c r="D4977" s="59">
        <v>734399.32153541595</v>
      </c>
      <c r="E4977" s="77">
        <f t="shared" si="87"/>
        <v>16892009.23502887</v>
      </c>
    </row>
    <row r="4978" spans="1:5" x14ac:dyDescent="0.3">
      <c r="A4978" s="78">
        <v>4971</v>
      </c>
      <c r="B4978" s="58">
        <v>7583972.2288992163</v>
      </c>
      <c r="C4978" s="59">
        <v>13464955.849292196</v>
      </c>
      <c r="D4978" s="59">
        <v>5498740.24486282</v>
      </c>
      <c r="E4978" s="77">
        <f t="shared" si="87"/>
        <v>26547668.323054235</v>
      </c>
    </row>
    <row r="4979" spans="1:5" x14ac:dyDescent="0.3">
      <c r="A4979" s="78">
        <v>4972</v>
      </c>
      <c r="B4979" s="58">
        <v>9577337.9356377088</v>
      </c>
      <c r="C4979" s="59">
        <v>4586666.883703053</v>
      </c>
      <c r="D4979" s="59">
        <v>288055.7582636007</v>
      </c>
      <c r="E4979" s="77">
        <f t="shared" si="87"/>
        <v>14452060.577604363</v>
      </c>
    </row>
    <row r="4980" spans="1:5" x14ac:dyDescent="0.3">
      <c r="A4980" s="78">
        <v>4973</v>
      </c>
      <c r="B4980" s="58">
        <v>7839133.2111634463</v>
      </c>
      <c r="C4980" s="59">
        <v>15611848.2093946</v>
      </c>
      <c r="D4980" s="59">
        <v>3104289.3476308072</v>
      </c>
      <c r="E4980" s="77">
        <f t="shared" si="87"/>
        <v>26555270.768188853</v>
      </c>
    </row>
    <row r="4981" spans="1:5" x14ac:dyDescent="0.3">
      <c r="A4981" s="78">
        <v>4974</v>
      </c>
      <c r="B4981" s="58">
        <v>4216673.4823020929</v>
      </c>
      <c r="C4981" s="59">
        <v>25001723.564082637</v>
      </c>
      <c r="D4981" s="59">
        <v>54119.183138237182</v>
      </c>
      <c r="E4981" s="77">
        <f t="shared" si="87"/>
        <v>29272516.229522966</v>
      </c>
    </row>
    <row r="4982" spans="1:5" x14ac:dyDescent="0.3">
      <c r="A4982" s="78">
        <v>4975</v>
      </c>
      <c r="B4982" s="58">
        <v>1848028.9833200313</v>
      </c>
      <c r="C4982" s="59">
        <v>1988178.656134933</v>
      </c>
      <c r="D4982" s="59">
        <v>2027843.9504820388</v>
      </c>
      <c r="E4982" s="77">
        <f t="shared" si="87"/>
        <v>5864051.5899370033</v>
      </c>
    </row>
    <row r="4983" spans="1:5" x14ac:dyDescent="0.3">
      <c r="A4983" s="78">
        <v>4976</v>
      </c>
      <c r="B4983" s="58">
        <v>23906040.925968301</v>
      </c>
      <c r="C4983" s="59">
        <v>14622924.135902289</v>
      </c>
      <c r="D4983" s="59">
        <v>419732.55635881471</v>
      </c>
      <c r="E4983" s="77">
        <f t="shared" si="87"/>
        <v>38948697.618229404</v>
      </c>
    </row>
    <row r="4984" spans="1:5" x14ac:dyDescent="0.3">
      <c r="A4984" s="78">
        <v>4977</v>
      </c>
      <c r="B4984" s="58">
        <v>10696877.201382676</v>
      </c>
      <c r="C4984" s="59">
        <v>0</v>
      </c>
      <c r="D4984" s="59">
        <v>262136.71909384555</v>
      </c>
      <c r="E4984" s="77">
        <f t="shared" si="87"/>
        <v>10959013.920476522</v>
      </c>
    </row>
    <row r="4985" spans="1:5" x14ac:dyDescent="0.3">
      <c r="A4985" s="78">
        <v>4978</v>
      </c>
      <c r="B4985" s="58">
        <v>7590375.3387177596</v>
      </c>
      <c r="C4985" s="59">
        <v>0</v>
      </c>
      <c r="D4985" s="59">
        <v>188558.90526540024</v>
      </c>
      <c r="E4985" s="77">
        <f t="shared" si="87"/>
        <v>7778934.2439831598</v>
      </c>
    </row>
    <row r="4986" spans="1:5" x14ac:dyDescent="0.3">
      <c r="A4986" s="78">
        <v>4979</v>
      </c>
      <c r="B4986" s="58">
        <v>5578154.422660755</v>
      </c>
      <c r="C4986" s="59">
        <v>5725849.3339656917</v>
      </c>
      <c r="D4986" s="59">
        <v>10926976.521359764</v>
      </c>
      <c r="E4986" s="77">
        <f t="shared" si="87"/>
        <v>22230980.27798621</v>
      </c>
    </row>
    <row r="4987" spans="1:5" x14ac:dyDescent="0.3">
      <c r="A4987" s="78">
        <v>4980</v>
      </c>
      <c r="B4987" s="58">
        <v>1369806.9660004573</v>
      </c>
      <c r="C4987" s="59">
        <v>6264569.4769911803</v>
      </c>
      <c r="D4987" s="59">
        <v>1059032.3855410053</v>
      </c>
      <c r="E4987" s="77">
        <f t="shared" si="87"/>
        <v>8693408.8285326436</v>
      </c>
    </row>
    <row r="4988" spans="1:5" x14ac:dyDescent="0.3">
      <c r="A4988" s="78">
        <v>4981</v>
      </c>
      <c r="B4988" s="58">
        <v>2452043.2723130947</v>
      </c>
      <c r="C4988" s="59">
        <v>0</v>
      </c>
      <c r="D4988" s="59">
        <v>7420404.9005829524</v>
      </c>
      <c r="E4988" s="77">
        <f t="shared" si="87"/>
        <v>9872448.1728960462</v>
      </c>
    </row>
    <row r="4989" spans="1:5" x14ac:dyDescent="0.3">
      <c r="A4989" s="78">
        <v>4982</v>
      </c>
      <c r="B4989" s="58">
        <v>2776891.6549203158</v>
      </c>
      <c r="C4989" s="59">
        <v>4714425.6255572652</v>
      </c>
      <c r="D4989" s="59">
        <v>172849.8475301576</v>
      </c>
      <c r="E4989" s="77">
        <f t="shared" si="87"/>
        <v>7664167.1280077389</v>
      </c>
    </row>
    <row r="4990" spans="1:5" x14ac:dyDescent="0.3">
      <c r="A4990" s="78">
        <v>4983</v>
      </c>
      <c r="B4990" s="58">
        <v>1112007.3697465174</v>
      </c>
      <c r="C4990" s="59">
        <v>4857662.9526782334</v>
      </c>
      <c r="D4990" s="59">
        <v>0</v>
      </c>
      <c r="E4990" s="77">
        <f t="shared" si="87"/>
        <v>5969670.3224247508</v>
      </c>
    </row>
    <row r="4991" spans="1:5" x14ac:dyDescent="0.3">
      <c r="A4991" s="78">
        <v>4984</v>
      </c>
      <c r="B4991" s="58">
        <v>6311188.8783037458</v>
      </c>
      <c r="C4991" s="59">
        <v>29306969.206365321</v>
      </c>
      <c r="D4991" s="59">
        <v>4356364.67619095</v>
      </c>
      <c r="E4991" s="77">
        <f t="shared" si="87"/>
        <v>39974522.760860018</v>
      </c>
    </row>
    <row r="4992" spans="1:5" x14ac:dyDescent="0.3">
      <c r="A4992" s="78">
        <v>4985</v>
      </c>
      <c r="B4992" s="58">
        <v>7304055.2930195602</v>
      </c>
      <c r="C4992" s="59">
        <v>28538327.627935212</v>
      </c>
      <c r="D4992" s="59">
        <v>4547233.0806959383</v>
      </c>
      <c r="E4992" s="77">
        <f t="shared" si="87"/>
        <v>40389616.001650706</v>
      </c>
    </row>
    <row r="4993" spans="1:5" x14ac:dyDescent="0.3">
      <c r="A4993" s="78">
        <v>4986</v>
      </c>
      <c r="B4993" s="58">
        <v>2769457.5848647314</v>
      </c>
      <c r="C4993" s="59">
        <v>0</v>
      </c>
      <c r="D4993" s="59">
        <v>1273128.870314037</v>
      </c>
      <c r="E4993" s="77">
        <f t="shared" si="87"/>
        <v>4042586.4551787684</v>
      </c>
    </row>
    <row r="4994" spans="1:5" x14ac:dyDescent="0.3">
      <c r="A4994" s="78">
        <v>4987</v>
      </c>
      <c r="B4994" s="58">
        <v>3816941.2408103058</v>
      </c>
      <c r="C4994" s="59">
        <v>2360676.0597541318</v>
      </c>
      <c r="D4994" s="59">
        <v>78443.249616352827</v>
      </c>
      <c r="E4994" s="77">
        <f t="shared" si="87"/>
        <v>6256060.5501807909</v>
      </c>
    </row>
    <row r="4995" spans="1:5" x14ac:dyDescent="0.3">
      <c r="A4995" s="78">
        <v>4988</v>
      </c>
      <c r="B4995" s="58">
        <v>7557375.5574238366</v>
      </c>
      <c r="C4995" s="59">
        <v>8474901.8246145379</v>
      </c>
      <c r="D4995" s="59">
        <v>1946524.2900558596</v>
      </c>
      <c r="E4995" s="77">
        <f t="shared" si="87"/>
        <v>17978801.672094233</v>
      </c>
    </row>
    <row r="4996" spans="1:5" x14ac:dyDescent="0.3">
      <c r="A4996" s="78">
        <v>4989</v>
      </c>
      <c r="B4996" s="58">
        <v>3043868.6236349717</v>
      </c>
      <c r="C4996" s="59">
        <v>5885197.6172421575</v>
      </c>
      <c r="D4996" s="59">
        <v>1503608.303844881</v>
      </c>
      <c r="E4996" s="77">
        <f t="shared" si="87"/>
        <v>10432674.544722009</v>
      </c>
    </row>
    <row r="4997" spans="1:5" x14ac:dyDescent="0.3">
      <c r="A4997" s="78">
        <v>4990</v>
      </c>
      <c r="B4997" s="58">
        <v>4439364.3177250745</v>
      </c>
      <c r="C4997" s="59">
        <v>20416871.885930147</v>
      </c>
      <c r="D4997" s="59">
        <v>0</v>
      </c>
      <c r="E4997" s="77">
        <f t="shared" si="87"/>
        <v>24856236.203655221</v>
      </c>
    </row>
    <row r="4998" spans="1:5" x14ac:dyDescent="0.3">
      <c r="A4998" s="78">
        <v>4991</v>
      </c>
      <c r="B4998" s="58">
        <v>5578069.2200944526</v>
      </c>
      <c r="C4998" s="59">
        <v>12074429.766434442</v>
      </c>
      <c r="D4998" s="59">
        <v>2139524.3643566361</v>
      </c>
      <c r="E4998" s="77">
        <f t="shared" si="87"/>
        <v>19792023.350885533</v>
      </c>
    </row>
    <row r="4999" spans="1:5" x14ac:dyDescent="0.3">
      <c r="A4999" s="78">
        <v>4992</v>
      </c>
      <c r="B4999" s="58">
        <v>14161352.611342665</v>
      </c>
      <c r="C4999" s="59">
        <v>3918870.6271876977</v>
      </c>
      <c r="D4999" s="59">
        <v>1137739.6698773073</v>
      </c>
      <c r="E4999" s="77">
        <f t="shared" si="87"/>
        <v>19217962.90840767</v>
      </c>
    </row>
    <row r="5000" spans="1:5" x14ac:dyDescent="0.3">
      <c r="A5000" s="78">
        <v>4993</v>
      </c>
      <c r="B5000" s="58">
        <v>5500635.8870421173</v>
      </c>
      <c r="C5000" s="59">
        <v>170065.03473827141</v>
      </c>
      <c r="D5000" s="59">
        <v>1378571.9468957586</v>
      </c>
      <c r="E5000" s="77">
        <f t="shared" si="87"/>
        <v>7049272.8686761474</v>
      </c>
    </row>
    <row r="5001" spans="1:5" x14ac:dyDescent="0.3">
      <c r="A5001" s="78">
        <v>4994</v>
      </c>
      <c r="B5001" s="58">
        <v>4035413.2068100953</v>
      </c>
      <c r="C5001" s="59">
        <v>0</v>
      </c>
      <c r="D5001" s="59">
        <v>1224195.2618362217</v>
      </c>
      <c r="E5001" s="77">
        <f t="shared" ref="E5001:E5064" si="88">SUM(B5001:D5001)</f>
        <v>5259608.4686463168</v>
      </c>
    </row>
    <row r="5002" spans="1:5" x14ac:dyDescent="0.3">
      <c r="A5002" s="78">
        <v>4995</v>
      </c>
      <c r="B5002" s="58">
        <v>11622546.086242201</v>
      </c>
      <c r="C5002" s="59">
        <v>1852356.9251864091</v>
      </c>
      <c r="D5002" s="59">
        <v>0</v>
      </c>
      <c r="E5002" s="77">
        <f t="shared" si="88"/>
        <v>13474903.011428609</v>
      </c>
    </row>
    <row r="5003" spans="1:5" x14ac:dyDescent="0.3">
      <c r="A5003" s="78">
        <v>4996</v>
      </c>
      <c r="B5003" s="58">
        <v>6435801.1263623359</v>
      </c>
      <c r="C5003" s="59">
        <v>11038815.153847409</v>
      </c>
      <c r="D5003" s="59">
        <v>8089843.9596585929</v>
      </c>
      <c r="E5003" s="77">
        <f t="shared" si="88"/>
        <v>25564460.239868339</v>
      </c>
    </row>
    <row r="5004" spans="1:5" x14ac:dyDescent="0.3">
      <c r="A5004" s="78">
        <v>4997</v>
      </c>
      <c r="B5004" s="58">
        <v>17613539.919999115</v>
      </c>
      <c r="C5004" s="59">
        <v>6945116.8682289291</v>
      </c>
      <c r="D5004" s="59">
        <v>236323.50336604827</v>
      </c>
      <c r="E5004" s="77">
        <f t="shared" si="88"/>
        <v>24794980.291594092</v>
      </c>
    </row>
    <row r="5005" spans="1:5" x14ac:dyDescent="0.3">
      <c r="A5005" s="78">
        <v>4998</v>
      </c>
      <c r="B5005" s="58">
        <v>9521216.41425463</v>
      </c>
      <c r="C5005" s="59">
        <v>2281518.7664824165</v>
      </c>
      <c r="D5005" s="59">
        <v>10526808.715807253</v>
      </c>
      <c r="E5005" s="77">
        <f t="shared" si="88"/>
        <v>22329543.8965443</v>
      </c>
    </row>
    <row r="5006" spans="1:5" x14ac:dyDescent="0.3">
      <c r="A5006" s="78">
        <v>4999</v>
      </c>
      <c r="B5006" s="58">
        <v>11569269.71647886</v>
      </c>
      <c r="C5006" s="59">
        <v>0</v>
      </c>
      <c r="D5006" s="59">
        <v>168205.53216392969</v>
      </c>
      <c r="E5006" s="77">
        <f t="shared" si="88"/>
        <v>11737475.248642789</v>
      </c>
    </row>
    <row r="5007" spans="1:5" ht="15" thickBot="1" x14ac:dyDescent="0.35">
      <c r="A5007" s="78">
        <v>5000</v>
      </c>
      <c r="B5007" s="62">
        <v>21070277.130995896</v>
      </c>
      <c r="C5007" s="63">
        <v>15034405.826896979</v>
      </c>
      <c r="D5007" s="59">
        <v>32720481.356883995</v>
      </c>
      <c r="E5007" s="77">
        <f t="shared" si="88"/>
        <v>68825164.314776868</v>
      </c>
    </row>
    <row r="5008" spans="1:5" x14ac:dyDescent="0.3">
      <c r="A5008" s="78">
        <v>5001</v>
      </c>
      <c r="B5008" s="64">
        <v>7855798.2228224538</v>
      </c>
      <c r="C5008" s="59">
        <v>11838928.044416249</v>
      </c>
      <c r="D5008" s="65">
        <v>506995.26565093378</v>
      </c>
      <c r="E5008" s="77">
        <f t="shared" si="88"/>
        <v>20201721.532889638</v>
      </c>
    </row>
    <row r="5009" spans="1:5" x14ac:dyDescent="0.3">
      <c r="A5009" s="78">
        <v>5002</v>
      </c>
      <c r="B5009" s="64">
        <v>5619550.088004061</v>
      </c>
      <c r="C5009" s="59">
        <v>9386805.4268881865</v>
      </c>
      <c r="D5009" s="65">
        <v>13298034.898069719</v>
      </c>
      <c r="E5009" s="77">
        <f t="shared" si="88"/>
        <v>28304390.412961967</v>
      </c>
    </row>
    <row r="5010" spans="1:5" x14ac:dyDescent="0.3">
      <c r="A5010" s="78">
        <v>5003</v>
      </c>
      <c r="B5010" s="64">
        <v>1261212.0394371748</v>
      </c>
      <c r="C5010" s="59">
        <v>14635803.287585475</v>
      </c>
      <c r="D5010" s="65">
        <v>2060283.1826144829</v>
      </c>
      <c r="E5010" s="77">
        <f t="shared" si="88"/>
        <v>17957298.509637132</v>
      </c>
    </row>
    <row r="5011" spans="1:5" x14ac:dyDescent="0.3">
      <c r="A5011" s="78">
        <v>5004</v>
      </c>
      <c r="B5011" s="64">
        <v>1762869.3185516722</v>
      </c>
      <c r="C5011" s="59">
        <v>23045777.442927998</v>
      </c>
      <c r="D5011" s="65">
        <v>0</v>
      </c>
      <c r="E5011" s="77">
        <f t="shared" si="88"/>
        <v>24808646.761479668</v>
      </c>
    </row>
    <row r="5012" spans="1:5" x14ac:dyDescent="0.3">
      <c r="A5012" s="78">
        <v>5005</v>
      </c>
      <c r="B5012" s="64">
        <v>16745719.449265039</v>
      </c>
      <c r="C5012" s="59">
        <v>7670492.3056879686</v>
      </c>
      <c r="D5012" s="65">
        <v>0</v>
      </c>
      <c r="E5012" s="77">
        <f t="shared" si="88"/>
        <v>24416211.754953008</v>
      </c>
    </row>
    <row r="5013" spans="1:5" x14ac:dyDescent="0.3">
      <c r="A5013" s="78">
        <v>5006</v>
      </c>
      <c r="B5013" s="64">
        <v>11222692.463530447</v>
      </c>
      <c r="C5013" s="59">
        <v>11067778.158423508</v>
      </c>
      <c r="D5013" s="65">
        <v>0</v>
      </c>
      <c r="E5013" s="77">
        <f t="shared" si="88"/>
        <v>22290470.621953957</v>
      </c>
    </row>
    <row r="5014" spans="1:5" x14ac:dyDescent="0.3">
      <c r="A5014" s="78">
        <v>5007</v>
      </c>
      <c r="B5014" s="64">
        <v>45176439.332573734</v>
      </c>
      <c r="C5014" s="59">
        <v>846792.91728751571</v>
      </c>
      <c r="D5014" s="65">
        <v>288128.79341025843</v>
      </c>
      <c r="E5014" s="77">
        <f t="shared" si="88"/>
        <v>46311361.043271504</v>
      </c>
    </row>
    <row r="5015" spans="1:5" x14ac:dyDescent="0.3">
      <c r="A5015" s="78">
        <v>5008</v>
      </c>
      <c r="B5015" s="64">
        <v>1556800.5112349389</v>
      </c>
      <c r="C5015" s="59">
        <v>22678951.245183818</v>
      </c>
      <c r="D5015" s="65">
        <v>1588230.1885810539</v>
      </c>
      <c r="E5015" s="77">
        <f t="shared" si="88"/>
        <v>25823981.94499981</v>
      </c>
    </row>
    <row r="5016" spans="1:5" x14ac:dyDescent="0.3">
      <c r="A5016" s="78">
        <v>5009</v>
      </c>
      <c r="B5016" s="64">
        <v>4840406.0195266958</v>
      </c>
      <c r="C5016" s="59">
        <v>2883483.0969884195</v>
      </c>
      <c r="D5016" s="65">
        <v>6677074.3144327458</v>
      </c>
      <c r="E5016" s="77">
        <f t="shared" si="88"/>
        <v>14400963.430947861</v>
      </c>
    </row>
    <row r="5017" spans="1:5" x14ac:dyDescent="0.3">
      <c r="A5017" s="78">
        <v>5010</v>
      </c>
      <c r="B5017" s="64">
        <v>4515322.0626757462</v>
      </c>
      <c r="C5017" s="59">
        <v>2318478.8006505733</v>
      </c>
      <c r="D5017" s="65">
        <v>270011.00162430189</v>
      </c>
      <c r="E5017" s="77">
        <f t="shared" si="88"/>
        <v>7103811.8649506215</v>
      </c>
    </row>
    <row r="5018" spans="1:5" x14ac:dyDescent="0.3">
      <c r="A5018" s="78">
        <v>5011</v>
      </c>
      <c r="B5018" s="64">
        <v>8692975.6836595871</v>
      </c>
      <c r="C5018" s="59">
        <v>18141758.942666057</v>
      </c>
      <c r="D5018" s="65">
        <v>3201875.6548640095</v>
      </c>
      <c r="E5018" s="77">
        <f t="shared" si="88"/>
        <v>30036610.281189654</v>
      </c>
    </row>
    <row r="5019" spans="1:5" x14ac:dyDescent="0.3">
      <c r="A5019" s="78">
        <v>5012</v>
      </c>
      <c r="B5019" s="64">
        <v>6952990.0820493512</v>
      </c>
      <c r="C5019" s="59">
        <v>5729203.9111310188</v>
      </c>
      <c r="D5019" s="65">
        <v>716927.94585058035</v>
      </c>
      <c r="E5019" s="77">
        <f t="shared" si="88"/>
        <v>13399121.939030951</v>
      </c>
    </row>
    <row r="5020" spans="1:5" x14ac:dyDescent="0.3">
      <c r="A5020" s="78">
        <v>5013</v>
      </c>
      <c r="B5020" s="64">
        <v>2183953.286874779</v>
      </c>
      <c r="C5020" s="59">
        <v>1647476.4146158698</v>
      </c>
      <c r="D5020" s="65">
        <v>304345.54445582663</v>
      </c>
      <c r="E5020" s="77">
        <f t="shared" si="88"/>
        <v>4135775.2459464758</v>
      </c>
    </row>
    <row r="5021" spans="1:5" x14ac:dyDescent="0.3">
      <c r="A5021" s="78">
        <v>5014</v>
      </c>
      <c r="B5021" s="64">
        <v>2272404.432861364</v>
      </c>
      <c r="C5021" s="59">
        <v>9839234.2762144804</v>
      </c>
      <c r="D5021" s="65">
        <v>97964.71152482125</v>
      </c>
      <c r="E5021" s="77">
        <f t="shared" si="88"/>
        <v>12209603.420600666</v>
      </c>
    </row>
    <row r="5022" spans="1:5" x14ac:dyDescent="0.3">
      <c r="A5022" s="78">
        <v>5015</v>
      </c>
      <c r="B5022" s="64">
        <v>19632870.703781381</v>
      </c>
      <c r="C5022" s="59">
        <v>6733564.9502525963</v>
      </c>
      <c r="D5022" s="65">
        <v>0</v>
      </c>
      <c r="E5022" s="77">
        <f t="shared" si="88"/>
        <v>26366435.654033978</v>
      </c>
    </row>
    <row r="5023" spans="1:5" x14ac:dyDescent="0.3">
      <c r="A5023" s="78">
        <v>5016</v>
      </c>
      <c r="B5023" s="64">
        <v>3724504.1540308027</v>
      </c>
      <c r="C5023" s="59">
        <v>0</v>
      </c>
      <c r="D5023" s="65">
        <v>490515.10482570872</v>
      </c>
      <c r="E5023" s="77">
        <f t="shared" si="88"/>
        <v>4215019.2588565117</v>
      </c>
    </row>
    <row r="5024" spans="1:5" x14ac:dyDescent="0.3">
      <c r="A5024" s="78">
        <v>5017</v>
      </c>
      <c r="B5024" s="64">
        <v>680352.69649431342</v>
      </c>
      <c r="C5024" s="59">
        <v>2853712.558797257</v>
      </c>
      <c r="D5024" s="65">
        <v>1102406.383711145</v>
      </c>
      <c r="E5024" s="77">
        <f t="shared" si="88"/>
        <v>4636471.6390027152</v>
      </c>
    </row>
    <row r="5025" spans="1:5" x14ac:dyDescent="0.3">
      <c r="A5025" s="78">
        <v>5018</v>
      </c>
      <c r="B5025" s="64">
        <v>10226661.441712229</v>
      </c>
      <c r="C5025" s="59">
        <v>2318392.0126794903</v>
      </c>
      <c r="D5025" s="65">
        <v>0</v>
      </c>
      <c r="E5025" s="77">
        <f t="shared" si="88"/>
        <v>12545053.454391718</v>
      </c>
    </row>
    <row r="5026" spans="1:5" x14ac:dyDescent="0.3">
      <c r="A5026" s="78">
        <v>5019</v>
      </c>
      <c r="B5026" s="64">
        <v>18278371.310012221</v>
      </c>
      <c r="C5026" s="59">
        <v>1720019.2480670409</v>
      </c>
      <c r="D5026" s="65">
        <v>0</v>
      </c>
      <c r="E5026" s="77">
        <f t="shared" si="88"/>
        <v>19998390.558079261</v>
      </c>
    </row>
    <row r="5027" spans="1:5" x14ac:dyDescent="0.3">
      <c r="A5027" s="78">
        <v>5020</v>
      </c>
      <c r="B5027" s="64">
        <v>10359345.398787282</v>
      </c>
      <c r="C5027" s="59">
        <v>12241024.5911023</v>
      </c>
      <c r="D5027" s="65">
        <v>0</v>
      </c>
      <c r="E5027" s="77">
        <f t="shared" si="88"/>
        <v>22600369.989889584</v>
      </c>
    </row>
    <row r="5028" spans="1:5" x14ac:dyDescent="0.3">
      <c r="A5028" s="78">
        <v>5021</v>
      </c>
      <c r="B5028" s="64">
        <v>4677487.9717003061</v>
      </c>
      <c r="C5028" s="59">
        <v>6598449.1723251306</v>
      </c>
      <c r="D5028" s="65">
        <v>2458465.4210212426</v>
      </c>
      <c r="E5028" s="77">
        <f t="shared" si="88"/>
        <v>13734402.565046679</v>
      </c>
    </row>
    <row r="5029" spans="1:5" x14ac:dyDescent="0.3">
      <c r="A5029" s="78">
        <v>5022</v>
      </c>
      <c r="B5029" s="64">
        <v>7637846.7152632168</v>
      </c>
      <c r="C5029" s="59">
        <v>17402106.740023397</v>
      </c>
      <c r="D5029" s="65">
        <v>258103.19580134214</v>
      </c>
      <c r="E5029" s="77">
        <f t="shared" si="88"/>
        <v>25298056.651087958</v>
      </c>
    </row>
    <row r="5030" spans="1:5" x14ac:dyDescent="0.3">
      <c r="A5030" s="78">
        <v>5023</v>
      </c>
      <c r="B5030" s="64">
        <v>6469136.7283582343</v>
      </c>
      <c r="C5030" s="59">
        <v>9732774.5049030222</v>
      </c>
      <c r="D5030" s="65">
        <v>602719.57790807134</v>
      </c>
      <c r="E5030" s="77">
        <f t="shared" si="88"/>
        <v>16804630.81116933</v>
      </c>
    </row>
    <row r="5031" spans="1:5" x14ac:dyDescent="0.3">
      <c r="A5031" s="78">
        <v>5024</v>
      </c>
      <c r="B5031" s="64">
        <v>5063044.9116051327</v>
      </c>
      <c r="C5031" s="59">
        <v>2501269.6337403283</v>
      </c>
      <c r="D5031" s="65">
        <v>621370.84435625176</v>
      </c>
      <c r="E5031" s="77">
        <f t="shared" si="88"/>
        <v>8185685.3897017129</v>
      </c>
    </row>
    <row r="5032" spans="1:5" x14ac:dyDescent="0.3">
      <c r="A5032" s="78">
        <v>5025</v>
      </c>
      <c r="B5032" s="64">
        <v>1743548.7449061014</v>
      </c>
      <c r="C5032" s="59">
        <v>0</v>
      </c>
      <c r="D5032" s="65">
        <v>58991.63807220351</v>
      </c>
      <c r="E5032" s="77">
        <f t="shared" si="88"/>
        <v>1802540.382978305</v>
      </c>
    </row>
    <row r="5033" spans="1:5" x14ac:dyDescent="0.3">
      <c r="A5033" s="78">
        <v>5026</v>
      </c>
      <c r="B5033" s="64">
        <v>5743270.7732128175</v>
      </c>
      <c r="C5033" s="59">
        <v>0</v>
      </c>
      <c r="D5033" s="65">
        <v>3845189.3620246314</v>
      </c>
      <c r="E5033" s="77">
        <f t="shared" si="88"/>
        <v>9588460.1352374479</v>
      </c>
    </row>
    <row r="5034" spans="1:5" x14ac:dyDescent="0.3">
      <c r="A5034" s="78">
        <v>5027</v>
      </c>
      <c r="B5034" s="64">
        <v>3812962.6789606577</v>
      </c>
      <c r="C5034" s="59">
        <v>24207273.947563604</v>
      </c>
      <c r="D5034" s="65">
        <v>1808177.8377684611</v>
      </c>
      <c r="E5034" s="77">
        <f t="shared" si="88"/>
        <v>29828414.464292724</v>
      </c>
    </row>
    <row r="5035" spans="1:5" x14ac:dyDescent="0.3">
      <c r="A5035" s="78">
        <v>5028</v>
      </c>
      <c r="B5035" s="64">
        <v>8663152.6002053283</v>
      </c>
      <c r="C5035" s="59">
        <v>31554795.929749157</v>
      </c>
      <c r="D5035" s="65">
        <v>333048.24300890171</v>
      </c>
      <c r="E5035" s="77">
        <f t="shared" si="88"/>
        <v>40550996.77296339</v>
      </c>
    </row>
    <row r="5036" spans="1:5" x14ac:dyDescent="0.3">
      <c r="A5036" s="78">
        <v>5029</v>
      </c>
      <c r="B5036" s="64">
        <v>5852333.4023506558</v>
      </c>
      <c r="C5036" s="59">
        <v>5947389.4795836937</v>
      </c>
      <c r="D5036" s="65">
        <v>49949.131376451827</v>
      </c>
      <c r="E5036" s="77">
        <f t="shared" si="88"/>
        <v>11849672.013310801</v>
      </c>
    </row>
    <row r="5037" spans="1:5" x14ac:dyDescent="0.3">
      <c r="A5037" s="78">
        <v>5030</v>
      </c>
      <c r="B5037" s="64">
        <v>4934837.9054057999</v>
      </c>
      <c r="C5037" s="59">
        <v>0</v>
      </c>
      <c r="D5037" s="65">
        <v>1417184.2312813201</v>
      </c>
      <c r="E5037" s="77">
        <f t="shared" si="88"/>
        <v>6352022.1366871204</v>
      </c>
    </row>
    <row r="5038" spans="1:5" x14ac:dyDescent="0.3">
      <c r="A5038" s="78">
        <v>5031</v>
      </c>
      <c r="B5038" s="64">
        <v>8911684.8322381359</v>
      </c>
      <c r="C5038" s="59">
        <v>791261.53112030996</v>
      </c>
      <c r="D5038" s="65">
        <v>2199813.551131221</v>
      </c>
      <c r="E5038" s="77">
        <f t="shared" si="88"/>
        <v>11902759.914489666</v>
      </c>
    </row>
    <row r="5039" spans="1:5" x14ac:dyDescent="0.3">
      <c r="A5039" s="78">
        <v>5032</v>
      </c>
      <c r="B5039" s="64">
        <v>34622286.501874633</v>
      </c>
      <c r="C5039" s="59">
        <v>0</v>
      </c>
      <c r="D5039" s="65">
        <v>4541101.4529259447</v>
      </c>
      <c r="E5039" s="77">
        <f t="shared" si="88"/>
        <v>39163387.954800576</v>
      </c>
    </row>
    <row r="5040" spans="1:5" x14ac:dyDescent="0.3">
      <c r="A5040" s="78">
        <v>5033</v>
      </c>
      <c r="B5040" s="64">
        <v>2419832.7853708132</v>
      </c>
      <c r="C5040" s="59">
        <v>14928392.475992162</v>
      </c>
      <c r="D5040" s="65">
        <v>3881899.1003722632</v>
      </c>
      <c r="E5040" s="77">
        <f t="shared" si="88"/>
        <v>21230124.361735236</v>
      </c>
    </row>
    <row r="5041" spans="1:5" x14ac:dyDescent="0.3">
      <c r="A5041" s="78">
        <v>5034</v>
      </c>
      <c r="B5041" s="64">
        <v>11257204.715956472</v>
      </c>
      <c r="C5041" s="59">
        <v>5506784.5166459493</v>
      </c>
      <c r="D5041" s="65">
        <v>474762.53450557124</v>
      </c>
      <c r="E5041" s="77">
        <f t="shared" si="88"/>
        <v>17238751.767107993</v>
      </c>
    </row>
    <row r="5042" spans="1:5" x14ac:dyDescent="0.3">
      <c r="A5042" s="78">
        <v>5035</v>
      </c>
      <c r="B5042" s="64">
        <v>9949095.1905873809</v>
      </c>
      <c r="C5042" s="59">
        <v>9324501.380088903</v>
      </c>
      <c r="D5042" s="65">
        <v>0</v>
      </c>
      <c r="E5042" s="77">
        <f t="shared" si="88"/>
        <v>19273596.570676282</v>
      </c>
    </row>
    <row r="5043" spans="1:5" x14ac:dyDescent="0.3">
      <c r="A5043" s="78">
        <v>5036</v>
      </c>
      <c r="B5043" s="64">
        <v>9902468.1486435905</v>
      </c>
      <c r="C5043" s="59">
        <v>9205400.2727012932</v>
      </c>
      <c r="D5043" s="65">
        <v>5581918.4539636848</v>
      </c>
      <c r="E5043" s="77">
        <f t="shared" si="88"/>
        <v>24689786.87530857</v>
      </c>
    </row>
    <row r="5044" spans="1:5" x14ac:dyDescent="0.3">
      <c r="A5044" s="78">
        <v>5037</v>
      </c>
      <c r="B5044" s="64">
        <v>3379276.523449373</v>
      </c>
      <c r="C5044" s="59">
        <v>11705988.558208713</v>
      </c>
      <c r="D5044" s="65">
        <v>142737.7049952322</v>
      </c>
      <c r="E5044" s="77">
        <f t="shared" si="88"/>
        <v>15228002.786653318</v>
      </c>
    </row>
    <row r="5045" spans="1:5" x14ac:dyDescent="0.3">
      <c r="A5045" s="78">
        <v>5038</v>
      </c>
      <c r="B5045" s="64">
        <v>12155210.438179333</v>
      </c>
      <c r="C5045" s="59">
        <v>11090896.357601879</v>
      </c>
      <c r="D5045" s="65">
        <v>7026303.7623870177</v>
      </c>
      <c r="E5045" s="77">
        <f t="shared" si="88"/>
        <v>30272410.558168229</v>
      </c>
    </row>
    <row r="5046" spans="1:5" x14ac:dyDescent="0.3">
      <c r="A5046" s="78">
        <v>5039</v>
      </c>
      <c r="B5046" s="64">
        <v>3181089.5384836439</v>
      </c>
      <c r="C5046" s="59">
        <v>1503157.3565660401</v>
      </c>
      <c r="D5046" s="65">
        <v>4034546.2638485078</v>
      </c>
      <c r="E5046" s="77">
        <f t="shared" si="88"/>
        <v>8718793.1588981915</v>
      </c>
    </row>
    <row r="5047" spans="1:5" x14ac:dyDescent="0.3">
      <c r="A5047" s="78">
        <v>5040</v>
      </c>
      <c r="B5047" s="64">
        <v>11438597.074737862</v>
      </c>
      <c r="C5047" s="59">
        <v>6320989.6197544895</v>
      </c>
      <c r="D5047" s="65">
        <v>2636253.9051309954</v>
      </c>
      <c r="E5047" s="77">
        <f t="shared" si="88"/>
        <v>20395840.599623345</v>
      </c>
    </row>
    <row r="5048" spans="1:5" x14ac:dyDescent="0.3">
      <c r="A5048" s="78">
        <v>5041</v>
      </c>
      <c r="B5048" s="64">
        <v>7642501.5828973614</v>
      </c>
      <c r="C5048" s="59">
        <v>6870941.5494903931</v>
      </c>
      <c r="D5048" s="65">
        <v>0</v>
      </c>
      <c r="E5048" s="77">
        <f t="shared" si="88"/>
        <v>14513443.132387754</v>
      </c>
    </row>
    <row r="5049" spans="1:5" x14ac:dyDescent="0.3">
      <c r="A5049" s="78">
        <v>5042</v>
      </c>
      <c r="B5049" s="64">
        <v>10990884.127285911</v>
      </c>
      <c r="C5049" s="59">
        <v>17660677.638806026</v>
      </c>
      <c r="D5049" s="65">
        <v>69019.469371990272</v>
      </c>
      <c r="E5049" s="77">
        <f t="shared" si="88"/>
        <v>28720581.235463925</v>
      </c>
    </row>
    <row r="5050" spans="1:5" x14ac:dyDescent="0.3">
      <c r="A5050" s="78">
        <v>5043</v>
      </c>
      <c r="B5050" s="64">
        <v>8486837.0293539688</v>
      </c>
      <c r="C5050" s="59">
        <v>0</v>
      </c>
      <c r="D5050" s="65">
        <v>0</v>
      </c>
      <c r="E5050" s="77">
        <f t="shared" si="88"/>
        <v>8486837.0293539688</v>
      </c>
    </row>
    <row r="5051" spans="1:5" x14ac:dyDescent="0.3">
      <c r="A5051" s="78">
        <v>5044</v>
      </c>
      <c r="B5051" s="64">
        <v>13065152.691825159</v>
      </c>
      <c r="C5051" s="59">
        <v>1731776.101174813</v>
      </c>
      <c r="D5051" s="65">
        <v>281576.57413310884</v>
      </c>
      <c r="E5051" s="77">
        <f t="shared" si="88"/>
        <v>15078505.367133081</v>
      </c>
    </row>
    <row r="5052" spans="1:5" x14ac:dyDescent="0.3">
      <c r="A5052" s="78">
        <v>5045</v>
      </c>
      <c r="B5052" s="64">
        <v>68457.665817057947</v>
      </c>
      <c r="C5052" s="59">
        <v>7943307.9834248768</v>
      </c>
      <c r="D5052" s="65">
        <v>1001181.3041567588</v>
      </c>
      <c r="E5052" s="77">
        <f t="shared" si="88"/>
        <v>9012946.9533986934</v>
      </c>
    </row>
    <row r="5053" spans="1:5" x14ac:dyDescent="0.3">
      <c r="A5053" s="78">
        <v>5046</v>
      </c>
      <c r="B5053" s="64">
        <v>6903758.1067662481</v>
      </c>
      <c r="C5053" s="59">
        <v>7853528.0650076941</v>
      </c>
      <c r="D5053" s="65">
        <v>24858.882215956</v>
      </c>
      <c r="E5053" s="77">
        <f t="shared" si="88"/>
        <v>14782145.053989898</v>
      </c>
    </row>
    <row r="5054" spans="1:5" x14ac:dyDescent="0.3">
      <c r="A5054" s="78">
        <v>5047</v>
      </c>
      <c r="B5054" s="64">
        <v>2509476.7817820897</v>
      </c>
      <c r="C5054" s="59">
        <v>8484559.2541626357</v>
      </c>
      <c r="D5054" s="65">
        <v>2285520.2893760633</v>
      </c>
      <c r="E5054" s="77">
        <f t="shared" si="88"/>
        <v>13279556.32532079</v>
      </c>
    </row>
    <row r="5055" spans="1:5" x14ac:dyDescent="0.3">
      <c r="A5055" s="78">
        <v>5048</v>
      </c>
      <c r="B5055" s="64">
        <v>8383096.5543067791</v>
      </c>
      <c r="C5055" s="59">
        <v>2035979.9831912562</v>
      </c>
      <c r="D5055" s="65">
        <v>3542037.1132265721</v>
      </c>
      <c r="E5055" s="77">
        <f t="shared" si="88"/>
        <v>13961113.650724607</v>
      </c>
    </row>
    <row r="5056" spans="1:5" x14ac:dyDescent="0.3">
      <c r="A5056" s="78">
        <v>5049</v>
      </c>
      <c r="B5056" s="64">
        <v>15961336.910216931</v>
      </c>
      <c r="C5056" s="59">
        <v>4395817.8882290358</v>
      </c>
      <c r="D5056" s="65">
        <v>2012838.7125808485</v>
      </c>
      <c r="E5056" s="77">
        <f t="shared" si="88"/>
        <v>22369993.511026815</v>
      </c>
    </row>
    <row r="5057" spans="1:5" x14ac:dyDescent="0.3">
      <c r="A5057" s="78">
        <v>5050</v>
      </c>
      <c r="B5057" s="64">
        <v>12704173.546387352</v>
      </c>
      <c r="C5057" s="59">
        <v>11224992.723592054</v>
      </c>
      <c r="D5057" s="65">
        <v>3095806.7579525113</v>
      </c>
      <c r="E5057" s="77">
        <f t="shared" si="88"/>
        <v>27024973.027931917</v>
      </c>
    </row>
    <row r="5058" spans="1:5" x14ac:dyDescent="0.3">
      <c r="A5058" s="78">
        <v>5051</v>
      </c>
      <c r="B5058" s="64">
        <v>16728400.752669001</v>
      </c>
      <c r="C5058" s="59">
        <v>17465950.22128848</v>
      </c>
      <c r="D5058" s="65">
        <v>7257162.051333392</v>
      </c>
      <c r="E5058" s="77">
        <f t="shared" si="88"/>
        <v>41451513.025290869</v>
      </c>
    </row>
    <row r="5059" spans="1:5" x14ac:dyDescent="0.3">
      <c r="A5059" s="78">
        <v>5052</v>
      </c>
      <c r="B5059" s="64">
        <v>1708124.3448632054</v>
      </c>
      <c r="C5059" s="59">
        <v>7703558.7909076577</v>
      </c>
      <c r="D5059" s="65">
        <v>3213780.7965625431</v>
      </c>
      <c r="E5059" s="77">
        <f t="shared" si="88"/>
        <v>12625463.932333406</v>
      </c>
    </row>
    <row r="5060" spans="1:5" x14ac:dyDescent="0.3">
      <c r="A5060" s="78">
        <v>5053</v>
      </c>
      <c r="B5060" s="64">
        <v>7010807.4444860583</v>
      </c>
      <c r="C5060" s="59">
        <v>11100872.339521602</v>
      </c>
      <c r="D5060" s="65">
        <v>0</v>
      </c>
      <c r="E5060" s="77">
        <f t="shared" si="88"/>
        <v>18111679.784007661</v>
      </c>
    </row>
    <row r="5061" spans="1:5" x14ac:dyDescent="0.3">
      <c r="A5061" s="78">
        <v>5054</v>
      </c>
      <c r="B5061" s="64">
        <v>2360650.4546139468</v>
      </c>
      <c r="C5061" s="59">
        <v>5894085.8650023146</v>
      </c>
      <c r="D5061" s="65">
        <v>3728718.6373952404</v>
      </c>
      <c r="E5061" s="77">
        <f t="shared" si="88"/>
        <v>11983454.957011502</v>
      </c>
    </row>
    <row r="5062" spans="1:5" x14ac:dyDescent="0.3">
      <c r="A5062" s="78">
        <v>5055</v>
      </c>
      <c r="B5062" s="64">
        <v>14683174.868633496</v>
      </c>
      <c r="C5062" s="59">
        <v>8028306.3911979944</v>
      </c>
      <c r="D5062" s="65">
        <v>0</v>
      </c>
      <c r="E5062" s="77">
        <f t="shared" si="88"/>
        <v>22711481.259831488</v>
      </c>
    </row>
    <row r="5063" spans="1:5" x14ac:dyDescent="0.3">
      <c r="A5063" s="78">
        <v>5056</v>
      </c>
      <c r="B5063" s="64">
        <v>1629385.0767435776</v>
      </c>
      <c r="C5063" s="59">
        <v>6390646.8468438182</v>
      </c>
      <c r="D5063" s="65">
        <v>7794942.2773889229</v>
      </c>
      <c r="E5063" s="77">
        <f t="shared" si="88"/>
        <v>15814974.20097632</v>
      </c>
    </row>
    <row r="5064" spans="1:5" x14ac:dyDescent="0.3">
      <c r="A5064" s="78">
        <v>5057</v>
      </c>
      <c r="B5064" s="64">
        <v>2415862.5473540556</v>
      </c>
      <c r="C5064" s="59">
        <v>15700886.065125482</v>
      </c>
      <c r="D5064" s="65">
        <v>0</v>
      </c>
      <c r="E5064" s="77">
        <f t="shared" si="88"/>
        <v>18116748.612479538</v>
      </c>
    </row>
    <row r="5065" spans="1:5" x14ac:dyDescent="0.3">
      <c r="A5065" s="78">
        <v>5058</v>
      </c>
      <c r="B5065" s="64">
        <v>8086158.4560497422</v>
      </c>
      <c r="C5065" s="59">
        <v>0</v>
      </c>
      <c r="D5065" s="65">
        <v>1769791.1688172065</v>
      </c>
      <c r="E5065" s="77">
        <f t="shared" ref="E5065:E5128" si="89">SUM(B5065:D5065)</f>
        <v>9855949.6248669494</v>
      </c>
    </row>
    <row r="5066" spans="1:5" x14ac:dyDescent="0.3">
      <c r="A5066" s="78">
        <v>5059</v>
      </c>
      <c r="B5066" s="64">
        <v>2945795.4922108725</v>
      </c>
      <c r="C5066" s="59">
        <v>1839822.5332147728</v>
      </c>
      <c r="D5066" s="65">
        <v>4254360.6678170729</v>
      </c>
      <c r="E5066" s="77">
        <f t="shared" si="89"/>
        <v>9039978.6932427175</v>
      </c>
    </row>
    <row r="5067" spans="1:5" x14ac:dyDescent="0.3">
      <c r="A5067" s="78">
        <v>5060</v>
      </c>
      <c r="B5067" s="64">
        <v>615421.20535736706</v>
      </c>
      <c r="C5067" s="59">
        <v>11884697.693126222</v>
      </c>
      <c r="D5067" s="65">
        <v>628164.28651352564</v>
      </c>
      <c r="E5067" s="77">
        <f t="shared" si="89"/>
        <v>13128283.184997115</v>
      </c>
    </row>
    <row r="5068" spans="1:5" x14ac:dyDescent="0.3">
      <c r="A5068" s="78">
        <v>5061</v>
      </c>
      <c r="B5068" s="64">
        <v>10440072.413830519</v>
      </c>
      <c r="C5068" s="59">
        <v>14409823.213606536</v>
      </c>
      <c r="D5068" s="65">
        <v>1816959.9412835957</v>
      </c>
      <c r="E5068" s="77">
        <f t="shared" si="89"/>
        <v>26666855.56872065</v>
      </c>
    </row>
    <row r="5069" spans="1:5" x14ac:dyDescent="0.3">
      <c r="A5069" s="78">
        <v>5062</v>
      </c>
      <c r="B5069" s="64">
        <v>2950296.6141481483</v>
      </c>
      <c r="C5069" s="59">
        <v>13916315.40574678</v>
      </c>
      <c r="D5069" s="65">
        <v>3183432.6908644494</v>
      </c>
      <c r="E5069" s="77">
        <f t="shared" si="89"/>
        <v>20050044.710759379</v>
      </c>
    </row>
    <row r="5070" spans="1:5" x14ac:dyDescent="0.3">
      <c r="A5070" s="78">
        <v>5063</v>
      </c>
      <c r="B5070" s="64">
        <v>4840637.1051318394</v>
      </c>
      <c r="C5070" s="59">
        <v>9897190.9498637822</v>
      </c>
      <c r="D5070" s="65">
        <v>11912842.571473472</v>
      </c>
      <c r="E5070" s="77">
        <f t="shared" si="89"/>
        <v>26650670.626469094</v>
      </c>
    </row>
    <row r="5071" spans="1:5" x14ac:dyDescent="0.3">
      <c r="A5071" s="78">
        <v>5064</v>
      </c>
      <c r="B5071" s="64">
        <v>1230068.5093002487</v>
      </c>
      <c r="C5071" s="59">
        <v>7720988.006131256</v>
      </c>
      <c r="D5071" s="65">
        <v>6842760.3114014994</v>
      </c>
      <c r="E5071" s="77">
        <f t="shared" si="89"/>
        <v>15793816.826833004</v>
      </c>
    </row>
    <row r="5072" spans="1:5" x14ac:dyDescent="0.3">
      <c r="A5072" s="78">
        <v>5065</v>
      </c>
      <c r="B5072" s="64">
        <v>12557010.0230412</v>
      </c>
      <c r="C5072" s="59">
        <v>3642956.361928334</v>
      </c>
      <c r="D5072" s="65">
        <v>143747.28526752631</v>
      </c>
      <c r="E5072" s="77">
        <f t="shared" si="89"/>
        <v>16343713.670237061</v>
      </c>
    </row>
    <row r="5073" spans="1:5" x14ac:dyDescent="0.3">
      <c r="A5073" s="78">
        <v>5066</v>
      </c>
      <c r="B5073" s="64">
        <v>1464320.0324314153</v>
      </c>
      <c r="C5073" s="59">
        <v>26017411.634430204</v>
      </c>
      <c r="D5073" s="65">
        <v>2294588.6609263085</v>
      </c>
      <c r="E5073" s="77">
        <f t="shared" si="89"/>
        <v>29776320.327787928</v>
      </c>
    </row>
    <row r="5074" spans="1:5" x14ac:dyDescent="0.3">
      <c r="A5074" s="78">
        <v>5067</v>
      </c>
      <c r="B5074" s="64">
        <v>2970844.8318194426</v>
      </c>
      <c r="C5074" s="59">
        <v>3541328.7317766994</v>
      </c>
      <c r="D5074" s="65">
        <v>232063.57885476243</v>
      </c>
      <c r="E5074" s="77">
        <f t="shared" si="89"/>
        <v>6744237.1424509045</v>
      </c>
    </row>
    <row r="5075" spans="1:5" x14ac:dyDescent="0.3">
      <c r="A5075" s="78">
        <v>5068</v>
      </c>
      <c r="B5075" s="64">
        <v>11511916.628221668</v>
      </c>
      <c r="C5075" s="59">
        <v>0</v>
      </c>
      <c r="D5075" s="65">
        <v>2902259.7543395367</v>
      </c>
      <c r="E5075" s="77">
        <f t="shared" si="89"/>
        <v>14414176.382561205</v>
      </c>
    </row>
    <row r="5076" spans="1:5" x14ac:dyDescent="0.3">
      <c r="A5076" s="78">
        <v>5069</v>
      </c>
      <c r="B5076" s="64">
        <v>5119069.2092446433</v>
      </c>
      <c r="C5076" s="59">
        <v>5203979.9120143438</v>
      </c>
      <c r="D5076" s="65">
        <v>0</v>
      </c>
      <c r="E5076" s="77">
        <f t="shared" si="89"/>
        <v>10323049.121258987</v>
      </c>
    </row>
    <row r="5077" spans="1:5" x14ac:dyDescent="0.3">
      <c r="A5077" s="78">
        <v>5070</v>
      </c>
      <c r="B5077" s="64">
        <v>2838882.9756838381</v>
      </c>
      <c r="C5077" s="59">
        <v>4489148.8576897364</v>
      </c>
      <c r="D5077" s="65">
        <v>0</v>
      </c>
      <c r="E5077" s="77">
        <f t="shared" si="89"/>
        <v>7328031.8333735745</v>
      </c>
    </row>
    <row r="5078" spans="1:5" x14ac:dyDescent="0.3">
      <c r="A5078" s="78">
        <v>5071</v>
      </c>
      <c r="B5078" s="64">
        <v>16918978.760303069</v>
      </c>
      <c r="C5078" s="59">
        <v>0</v>
      </c>
      <c r="D5078" s="65">
        <v>33303.131104627086</v>
      </c>
      <c r="E5078" s="77">
        <f t="shared" si="89"/>
        <v>16952281.891407695</v>
      </c>
    </row>
    <row r="5079" spans="1:5" x14ac:dyDescent="0.3">
      <c r="A5079" s="78">
        <v>5072</v>
      </c>
      <c r="B5079" s="64">
        <v>11842299.48609836</v>
      </c>
      <c r="C5079" s="59">
        <v>12097600.609501675</v>
      </c>
      <c r="D5079" s="65">
        <v>3868622.7452775203</v>
      </c>
      <c r="E5079" s="77">
        <f t="shared" si="89"/>
        <v>27808522.840877555</v>
      </c>
    </row>
    <row r="5080" spans="1:5" x14ac:dyDescent="0.3">
      <c r="A5080" s="78">
        <v>5073</v>
      </c>
      <c r="B5080" s="64">
        <v>4321768.9413326448</v>
      </c>
      <c r="C5080" s="59">
        <v>4737096.1443924271</v>
      </c>
      <c r="D5080" s="65">
        <v>4112815.8575342977</v>
      </c>
      <c r="E5080" s="77">
        <f t="shared" si="89"/>
        <v>13171680.94325937</v>
      </c>
    </row>
    <row r="5081" spans="1:5" x14ac:dyDescent="0.3">
      <c r="A5081" s="78">
        <v>5074</v>
      </c>
      <c r="B5081" s="64">
        <v>14434924.879200835</v>
      </c>
      <c r="C5081" s="59">
        <v>1579366.6075865799</v>
      </c>
      <c r="D5081" s="65">
        <v>3493048.8181891376</v>
      </c>
      <c r="E5081" s="77">
        <f t="shared" si="89"/>
        <v>19507340.304976553</v>
      </c>
    </row>
    <row r="5082" spans="1:5" x14ac:dyDescent="0.3">
      <c r="A5082" s="78">
        <v>5075</v>
      </c>
      <c r="B5082" s="64">
        <v>9012086.3444301691</v>
      </c>
      <c r="C5082" s="59">
        <v>7612349.2996732211</v>
      </c>
      <c r="D5082" s="65">
        <v>0</v>
      </c>
      <c r="E5082" s="77">
        <f t="shared" si="89"/>
        <v>16624435.644103389</v>
      </c>
    </row>
    <row r="5083" spans="1:5" x14ac:dyDescent="0.3">
      <c r="A5083" s="78">
        <v>5076</v>
      </c>
      <c r="B5083" s="64">
        <v>10403558.667888146</v>
      </c>
      <c r="C5083" s="59">
        <v>34986447.482437134</v>
      </c>
      <c r="D5083" s="65">
        <v>1646038.6061948652</v>
      </c>
      <c r="E5083" s="77">
        <f t="shared" si="89"/>
        <v>47036044.756520152</v>
      </c>
    </row>
    <row r="5084" spans="1:5" x14ac:dyDescent="0.3">
      <c r="A5084" s="78">
        <v>5077</v>
      </c>
      <c r="B5084" s="64">
        <v>11529012.241547069</v>
      </c>
      <c r="C5084" s="59">
        <v>0</v>
      </c>
      <c r="D5084" s="65">
        <v>7850159.4596866053</v>
      </c>
      <c r="E5084" s="77">
        <f t="shared" si="89"/>
        <v>19379171.701233674</v>
      </c>
    </row>
    <row r="5085" spans="1:5" x14ac:dyDescent="0.3">
      <c r="A5085" s="78">
        <v>5078</v>
      </c>
      <c r="B5085" s="64">
        <v>8708505.4701792281</v>
      </c>
      <c r="C5085" s="59">
        <v>556484.71256150724</v>
      </c>
      <c r="D5085" s="65">
        <v>305593.67073401588</v>
      </c>
      <c r="E5085" s="77">
        <f t="shared" si="89"/>
        <v>9570583.8534747511</v>
      </c>
    </row>
    <row r="5086" spans="1:5" x14ac:dyDescent="0.3">
      <c r="A5086" s="78">
        <v>5079</v>
      </c>
      <c r="B5086" s="64">
        <v>8789197.4269130398</v>
      </c>
      <c r="C5086" s="59">
        <v>8968351.7676337082</v>
      </c>
      <c r="D5086" s="65">
        <v>1607683.0274174139</v>
      </c>
      <c r="E5086" s="77">
        <f t="shared" si="89"/>
        <v>19365232.221964162</v>
      </c>
    </row>
    <row r="5087" spans="1:5" x14ac:dyDescent="0.3">
      <c r="A5087" s="78">
        <v>5080</v>
      </c>
      <c r="B5087" s="64">
        <v>2873520.0143394652</v>
      </c>
      <c r="C5087" s="59">
        <v>2506714.4892636403</v>
      </c>
      <c r="D5087" s="65">
        <v>1042866.2858137544</v>
      </c>
      <c r="E5087" s="77">
        <f t="shared" si="89"/>
        <v>6423100.7894168599</v>
      </c>
    </row>
    <row r="5088" spans="1:5" x14ac:dyDescent="0.3">
      <c r="A5088" s="78">
        <v>5081</v>
      </c>
      <c r="B5088" s="64">
        <v>4504627.9969369974</v>
      </c>
      <c r="C5088" s="59">
        <v>1782786.9450024217</v>
      </c>
      <c r="D5088" s="65">
        <v>852816.48718675016</v>
      </c>
      <c r="E5088" s="77">
        <f t="shared" si="89"/>
        <v>7140231.4291261695</v>
      </c>
    </row>
    <row r="5089" spans="1:5" x14ac:dyDescent="0.3">
      <c r="A5089" s="78">
        <v>5082</v>
      </c>
      <c r="B5089" s="64">
        <v>7961998.6979652345</v>
      </c>
      <c r="C5089" s="59">
        <v>3027764.106215917</v>
      </c>
      <c r="D5089" s="65">
        <v>1741486.6257427926</v>
      </c>
      <c r="E5089" s="77">
        <f t="shared" si="89"/>
        <v>12731249.429923944</v>
      </c>
    </row>
    <row r="5090" spans="1:5" x14ac:dyDescent="0.3">
      <c r="A5090" s="78">
        <v>5083</v>
      </c>
      <c r="B5090" s="64">
        <v>6391337.8325607674</v>
      </c>
      <c r="C5090" s="59">
        <v>1684881.8132291306</v>
      </c>
      <c r="D5090" s="65">
        <v>83694.656093456055</v>
      </c>
      <c r="E5090" s="77">
        <f t="shared" si="89"/>
        <v>8159914.3018833539</v>
      </c>
    </row>
    <row r="5091" spans="1:5" x14ac:dyDescent="0.3">
      <c r="A5091" s="78">
        <v>5084</v>
      </c>
      <c r="B5091" s="64">
        <v>19388184.935184326</v>
      </c>
      <c r="C5091" s="59">
        <v>11513070.569424002</v>
      </c>
      <c r="D5091" s="65">
        <v>0</v>
      </c>
      <c r="E5091" s="77">
        <f t="shared" si="89"/>
        <v>30901255.504608326</v>
      </c>
    </row>
    <row r="5092" spans="1:5" x14ac:dyDescent="0.3">
      <c r="A5092" s="78">
        <v>5085</v>
      </c>
      <c r="B5092" s="64">
        <v>438824.00149598368</v>
      </c>
      <c r="C5092" s="59">
        <v>354640.49020905123</v>
      </c>
      <c r="D5092" s="65">
        <v>25641935.331237447</v>
      </c>
      <c r="E5092" s="77">
        <f t="shared" si="89"/>
        <v>26435399.82294248</v>
      </c>
    </row>
    <row r="5093" spans="1:5" x14ac:dyDescent="0.3">
      <c r="A5093" s="78">
        <v>5086</v>
      </c>
      <c r="B5093" s="64">
        <v>5685396.8000555933</v>
      </c>
      <c r="C5093" s="59">
        <v>2706863.1645755339</v>
      </c>
      <c r="D5093" s="65">
        <v>11452416.852443567</v>
      </c>
      <c r="E5093" s="77">
        <f t="shared" si="89"/>
        <v>19844676.817074694</v>
      </c>
    </row>
    <row r="5094" spans="1:5" x14ac:dyDescent="0.3">
      <c r="A5094" s="78">
        <v>5087</v>
      </c>
      <c r="B5094" s="64">
        <v>16473387.136369934</v>
      </c>
      <c r="C5094" s="59">
        <v>17693392.126617357</v>
      </c>
      <c r="D5094" s="65">
        <v>2097838.6371407262</v>
      </c>
      <c r="E5094" s="77">
        <f t="shared" si="89"/>
        <v>36264617.900128022</v>
      </c>
    </row>
    <row r="5095" spans="1:5" x14ac:dyDescent="0.3">
      <c r="A5095" s="78">
        <v>5088</v>
      </c>
      <c r="B5095" s="64">
        <v>3181148.5373862758</v>
      </c>
      <c r="C5095" s="59">
        <v>7974233.1457851045</v>
      </c>
      <c r="D5095" s="65">
        <v>108123.27188111019</v>
      </c>
      <c r="E5095" s="77">
        <f t="shared" si="89"/>
        <v>11263504.955052491</v>
      </c>
    </row>
    <row r="5096" spans="1:5" x14ac:dyDescent="0.3">
      <c r="A5096" s="78">
        <v>5089</v>
      </c>
      <c r="B5096" s="64">
        <v>21441369.200543731</v>
      </c>
      <c r="C5096" s="59">
        <v>7838349.7617231393</v>
      </c>
      <c r="D5096" s="65">
        <v>1490852.216536175</v>
      </c>
      <c r="E5096" s="77">
        <f t="shared" si="89"/>
        <v>30770571.178803045</v>
      </c>
    </row>
    <row r="5097" spans="1:5" x14ac:dyDescent="0.3">
      <c r="A5097" s="78">
        <v>5090</v>
      </c>
      <c r="B5097" s="64">
        <v>2025217.5873155489</v>
      </c>
      <c r="C5097" s="59">
        <v>3785934.9115487328</v>
      </c>
      <c r="D5097" s="65">
        <v>2345638.7381586726</v>
      </c>
      <c r="E5097" s="77">
        <f t="shared" si="89"/>
        <v>8156791.237022955</v>
      </c>
    </row>
    <row r="5098" spans="1:5" x14ac:dyDescent="0.3">
      <c r="A5098" s="78">
        <v>5091</v>
      </c>
      <c r="B5098" s="64">
        <v>6667433.0794763733</v>
      </c>
      <c r="C5098" s="59">
        <v>6741192.179566849</v>
      </c>
      <c r="D5098" s="65">
        <v>2107677.7518113046</v>
      </c>
      <c r="E5098" s="77">
        <f t="shared" si="89"/>
        <v>15516303.010854527</v>
      </c>
    </row>
    <row r="5099" spans="1:5" x14ac:dyDescent="0.3">
      <c r="A5099" s="78">
        <v>5092</v>
      </c>
      <c r="B5099" s="64">
        <v>10405744.276636407</v>
      </c>
      <c r="C5099" s="59">
        <v>6465190.2828869736</v>
      </c>
      <c r="D5099" s="65">
        <v>34928061.168052197</v>
      </c>
      <c r="E5099" s="77">
        <f t="shared" si="89"/>
        <v>51798995.727575578</v>
      </c>
    </row>
    <row r="5100" spans="1:5" x14ac:dyDescent="0.3">
      <c r="A5100" s="78">
        <v>5093</v>
      </c>
      <c r="B5100" s="64">
        <v>17118099.446771562</v>
      </c>
      <c r="C5100" s="59">
        <v>25857683.583343282</v>
      </c>
      <c r="D5100" s="65">
        <v>7440706.9432817232</v>
      </c>
      <c r="E5100" s="77">
        <f t="shared" si="89"/>
        <v>50416489.973396569</v>
      </c>
    </row>
    <row r="5101" spans="1:5" x14ac:dyDescent="0.3">
      <c r="A5101" s="78">
        <v>5094</v>
      </c>
      <c r="B5101" s="64">
        <v>1888083.4585123337</v>
      </c>
      <c r="C5101" s="59">
        <v>569863.91751094896</v>
      </c>
      <c r="D5101" s="65">
        <v>2948583.4024017942</v>
      </c>
      <c r="E5101" s="77">
        <f t="shared" si="89"/>
        <v>5406530.778425077</v>
      </c>
    </row>
    <row r="5102" spans="1:5" x14ac:dyDescent="0.3">
      <c r="A5102" s="78">
        <v>5095</v>
      </c>
      <c r="B5102" s="64">
        <v>998622.51927034452</v>
      </c>
      <c r="C5102" s="59">
        <v>7035404.8434063327</v>
      </c>
      <c r="D5102" s="65">
        <v>136323.16840090317</v>
      </c>
      <c r="E5102" s="77">
        <f t="shared" si="89"/>
        <v>8170350.5310775805</v>
      </c>
    </row>
    <row r="5103" spans="1:5" x14ac:dyDescent="0.3">
      <c r="A5103" s="78">
        <v>5096</v>
      </c>
      <c r="B5103" s="64">
        <v>4296665.8867593752</v>
      </c>
      <c r="C5103" s="59">
        <v>4334737.4987244476</v>
      </c>
      <c r="D5103" s="65">
        <v>174862.5796438292</v>
      </c>
      <c r="E5103" s="77">
        <f t="shared" si="89"/>
        <v>8806265.9651276525</v>
      </c>
    </row>
    <row r="5104" spans="1:5" x14ac:dyDescent="0.3">
      <c r="A5104" s="78">
        <v>5097</v>
      </c>
      <c r="B5104" s="64">
        <v>1582799.3823393765</v>
      </c>
      <c r="C5104" s="59">
        <v>0</v>
      </c>
      <c r="D5104" s="65">
        <v>3067205.9543836168</v>
      </c>
      <c r="E5104" s="77">
        <f t="shared" si="89"/>
        <v>4650005.3367229933</v>
      </c>
    </row>
    <row r="5105" spans="1:5" x14ac:dyDescent="0.3">
      <c r="A5105" s="78">
        <v>5098</v>
      </c>
      <c r="B5105" s="64">
        <v>2139873.9247125839</v>
      </c>
      <c r="C5105" s="59">
        <v>7827227.1802387396</v>
      </c>
      <c r="D5105" s="65">
        <v>1355278.3852639534</v>
      </c>
      <c r="E5105" s="77">
        <f t="shared" si="89"/>
        <v>11322379.490215277</v>
      </c>
    </row>
    <row r="5106" spans="1:5" x14ac:dyDescent="0.3">
      <c r="A5106" s="78">
        <v>5099</v>
      </c>
      <c r="B5106" s="64">
        <v>6994241.3558143033</v>
      </c>
      <c r="C5106" s="59">
        <v>5416113.097716257</v>
      </c>
      <c r="D5106" s="65">
        <v>0</v>
      </c>
      <c r="E5106" s="77">
        <f t="shared" si="89"/>
        <v>12410354.453530561</v>
      </c>
    </row>
    <row r="5107" spans="1:5" x14ac:dyDescent="0.3">
      <c r="A5107" s="78">
        <v>5100</v>
      </c>
      <c r="B5107" s="64">
        <v>2895189.8616804797</v>
      </c>
      <c r="C5107" s="59">
        <v>0</v>
      </c>
      <c r="D5107" s="65">
        <v>2086200.4969584607</v>
      </c>
      <c r="E5107" s="77">
        <f t="shared" si="89"/>
        <v>4981390.3586389404</v>
      </c>
    </row>
    <row r="5108" spans="1:5" x14ac:dyDescent="0.3">
      <c r="A5108" s="78">
        <v>5101</v>
      </c>
      <c r="B5108" s="64">
        <v>770035.84382039949</v>
      </c>
      <c r="C5108" s="59">
        <v>11197991.683610519</v>
      </c>
      <c r="D5108" s="65">
        <v>4947088.8037027968</v>
      </c>
      <c r="E5108" s="77">
        <f t="shared" si="89"/>
        <v>16915116.331133716</v>
      </c>
    </row>
    <row r="5109" spans="1:5" x14ac:dyDescent="0.3">
      <c r="A5109" s="78">
        <v>5102</v>
      </c>
      <c r="B5109" s="64">
        <v>11248186.720215041</v>
      </c>
      <c r="C5109" s="59">
        <v>0</v>
      </c>
      <c r="D5109" s="65">
        <v>285171.79848632496</v>
      </c>
      <c r="E5109" s="77">
        <f t="shared" si="89"/>
        <v>11533358.518701367</v>
      </c>
    </row>
    <row r="5110" spans="1:5" x14ac:dyDescent="0.3">
      <c r="A5110" s="78">
        <v>5103</v>
      </c>
      <c r="B5110" s="64">
        <v>27763469.141522348</v>
      </c>
      <c r="C5110" s="59">
        <v>5199614.7838410065</v>
      </c>
      <c r="D5110" s="65">
        <v>26531355.898920979</v>
      </c>
      <c r="E5110" s="77">
        <f t="shared" si="89"/>
        <v>59494439.82428433</v>
      </c>
    </row>
    <row r="5111" spans="1:5" x14ac:dyDescent="0.3">
      <c r="A5111" s="78">
        <v>5104</v>
      </c>
      <c r="B5111" s="64">
        <v>15831830.068155283</v>
      </c>
      <c r="C5111" s="59">
        <v>3869469.8240647754</v>
      </c>
      <c r="D5111" s="65">
        <v>1252473.6216335651</v>
      </c>
      <c r="E5111" s="77">
        <f t="shared" si="89"/>
        <v>20953773.513853624</v>
      </c>
    </row>
    <row r="5112" spans="1:5" x14ac:dyDescent="0.3">
      <c r="A5112" s="78">
        <v>5105</v>
      </c>
      <c r="B5112" s="64">
        <v>5890766.9529486224</v>
      </c>
      <c r="C5112" s="59">
        <v>11162146.719705295</v>
      </c>
      <c r="D5112" s="65">
        <v>85992.552459750412</v>
      </c>
      <c r="E5112" s="77">
        <f t="shared" si="89"/>
        <v>17138906.225113668</v>
      </c>
    </row>
    <row r="5113" spans="1:5" x14ac:dyDescent="0.3">
      <c r="A5113" s="78">
        <v>5106</v>
      </c>
      <c r="B5113" s="64">
        <v>776100.33179344446</v>
      </c>
      <c r="C5113" s="59">
        <v>8361271.4639791138</v>
      </c>
      <c r="D5113" s="65">
        <v>3773497.749759506</v>
      </c>
      <c r="E5113" s="77">
        <f t="shared" si="89"/>
        <v>12910869.545532065</v>
      </c>
    </row>
    <row r="5114" spans="1:5" x14ac:dyDescent="0.3">
      <c r="A5114" s="78">
        <v>5107</v>
      </c>
      <c r="B5114" s="64">
        <v>17090421.75433898</v>
      </c>
      <c r="C5114" s="59">
        <v>3173907.6151792421</v>
      </c>
      <c r="D5114" s="65">
        <v>687170.69534551143</v>
      </c>
      <c r="E5114" s="77">
        <f t="shared" si="89"/>
        <v>20951500.06486373</v>
      </c>
    </row>
    <row r="5115" spans="1:5" x14ac:dyDescent="0.3">
      <c r="A5115" s="78">
        <v>5108</v>
      </c>
      <c r="B5115" s="64">
        <v>3995105.6102042701</v>
      </c>
      <c r="C5115" s="59">
        <v>0</v>
      </c>
      <c r="D5115" s="65">
        <v>6009045.8141291747</v>
      </c>
      <c r="E5115" s="77">
        <f t="shared" si="89"/>
        <v>10004151.424333446</v>
      </c>
    </row>
    <row r="5116" spans="1:5" x14ac:dyDescent="0.3">
      <c r="A5116" s="78">
        <v>5109</v>
      </c>
      <c r="B5116" s="64">
        <v>1387178.320058641</v>
      </c>
      <c r="C5116" s="59">
        <v>12950930.055123854</v>
      </c>
      <c r="D5116" s="65">
        <v>1196555.3817627504</v>
      </c>
      <c r="E5116" s="77">
        <f t="shared" si="89"/>
        <v>15534663.756945245</v>
      </c>
    </row>
    <row r="5117" spans="1:5" x14ac:dyDescent="0.3">
      <c r="A5117" s="78">
        <v>5110</v>
      </c>
      <c r="B5117" s="64">
        <v>3326777.7426814032</v>
      </c>
      <c r="C5117" s="59">
        <v>4218859.5042995876</v>
      </c>
      <c r="D5117" s="65">
        <v>4916164.3213551342</v>
      </c>
      <c r="E5117" s="77">
        <f t="shared" si="89"/>
        <v>12461801.568336125</v>
      </c>
    </row>
    <row r="5118" spans="1:5" x14ac:dyDescent="0.3">
      <c r="A5118" s="78">
        <v>5111</v>
      </c>
      <c r="B5118" s="64">
        <v>3379011.0649324004</v>
      </c>
      <c r="C5118" s="59">
        <v>0</v>
      </c>
      <c r="D5118" s="65">
        <v>12806748.486311827</v>
      </c>
      <c r="E5118" s="77">
        <f t="shared" si="89"/>
        <v>16185759.551244227</v>
      </c>
    </row>
    <row r="5119" spans="1:5" x14ac:dyDescent="0.3">
      <c r="A5119" s="78">
        <v>5112</v>
      </c>
      <c r="B5119" s="64">
        <v>9852194.4362394046</v>
      </c>
      <c r="C5119" s="59">
        <v>9875613.345167432</v>
      </c>
      <c r="D5119" s="65">
        <v>1722757.1029700835</v>
      </c>
      <c r="E5119" s="77">
        <f t="shared" si="89"/>
        <v>21450564.884376917</v>
      </c>
    </row>
    <row r="5120" spans="1:5" x14ac:dyDescent="0.3">
      <c r="A5120" s="78">
        <v>5113</v>
      </c>
      <c r="B5120" s="64">
        <v>2405959.0832190923</v>
      </c>
      <c r="C5120" s="59">
        <v>3800630.6106907381</v>
      </c>
      <c r="D5120" s="65">
        <v>1409874.0375725264</v>
      </c>
      <c r="E5120" s="77">
        <f t="shared" si="89"/>
        <v>7616463.7314823568</v>
      </c>
    </row>
    <row r="5121" spans="1:5" x14ac:dyDescent="0.3">
      <c r="A5121" s="78">
        <v>5114</v>
      </c>
      <c r="B5121" s="64">
        <v>8138310.6165027944</v>
      </c>
      <c r="C5121" s="59">
        <v>8847671.1720172446</v>
      </c>
      <c r="D5121" s="65">
        <v>71665.83973746984</v>
      </c>
      <c r="E5121" s="77">
        <f t="shared" si="89"/>
        <v>17057647.628257509</v>
      </c>
    </row>
    <row r="5122" spans="1:5" x14ac:dyDescent="0.3">
      <c r="A5122" s="78">
        <v>5115</v>
      </c>
      <c r="B5122" s="64">
        <v>17313426.110584829</v>
      </c>
      <c r="C5122" s="59">
        <v>8413915.759848848</v>
      </c>
      <c r="D5122" s="65">
        <v>7309942.2756027263</v>
      </c>
      <c r="E5122" s="77">
        <f t="shared" si="89"/>
        <v>33037284.146036401</v>
      </c>
    </row>
    <row r="5123" spans="1:5" x14ac:dyDescent="0.3">
      <c r="A5123" s="78">
        <v>5116</v>
      </c>
      <c r="B5123" s="64">
        <v>10497927.475506874</v>
      </c>
      <c r="C5123" s="59">
        <v>6027092.474821684</v>
      </c>
      <c r="D5123" s="65">
        <v>405199.45708182442</v>
      </c>
      <c r="E5123" s="77">
        <f t="shared" si="89"/>
        <v>16930219.407410383</v>
      </c>
    </row>
    <row r="5124" spans="1:5" x14ac:dyDescent="0.3">
      <c r="A5124" s="78">
        <v>5117</v>
      </c>
      <c r="B5124" s="64">
        <v>12919614.678700693</v>
      </c>
      <c r="C5124" s="59">
        <v>6643214.8735970305</v>
      </c>
      <c r="D5124" s="65">
        <v>2094544.6219662763</v>
      </c>
      <c r="E5124" s="77">
        <f t="shared" si="89"/>
        <v>21657374.174263999</v>
      </c>
    </row>
    <row r="5125" spans="1:5" x14ac:dyDescent="0.3">
      <c r="A5125" s="78">
        <v>5118</v>
      </c>
      <c r="B5125" s="64">
        <v>7224367.603950101</v>
      </c>
      <c r="C5125" s="59">
        <v>3858405.5606747163</v>
      </c>
      <c r="D5125" s="65">
        <v>220575.86521033256</v>
      </c>
      <c r="E5125" s="77">
        <f t="shared" si="89"/>
        <v>11303349.02983515</v>
      </c>
    </row>
    <row r="5126" spans="1:5" x14ac:dyDescent="0.3">
      <c r="A5126" s="78">
        <v>5119</v>
      </c>
      <c r="B5126" s="64">
        <v>9850132.9640920833</v>
      </c>
      <c r="C5126" s="59">
        <v>4863954.424926687</v>
      </c>
      <c r="D5126" s="65">
        <v>1449666.2923061186</v>
      </c>
      <c r="E5126" s="77">
        <f t="shared" si="89"/>
        <v>16163753.681324888</v>
      </c>
    </row>
    <row r="5127" spans="1:5" x14ac:dyDescent="0.3">
      <c r="A5127" s="78">
        <v>5120</v>
      </c>
      <c r="B5127" s="64">
        <v>5627105.5817511817</v>
      </c>
      <c r="C5127" s="59">
        <v>7886056.9977130825</v>
      </c>
      <c r="D5127" s="65">
        <v>769593.50196494535</v>
      </c>
      <c r="E5127" s="77">
        <f t="shared" si="89"/>
        <v>14282756.08142921</v>
      </c>
    </row>
    <row r="5128" spans="1:5" x14ac:dyDescent="0.3">
      <c r="A5128" s="78">
        <v>5121</v>
      </c>
      <c r="B5128" s="64">
        <v>6407851.0730083967</v>
      </c>
      <c r="C5128" s="59">
        <v>0</v>
      </c>
      <c r="D5128" s="65">
        <v>2714669.4267674009</v>
      </c>
      <c r="E5128" s="77">
        <f t="shared" si="89"/>
        <v>9122520.4997757971</v>
      </c>
    </row>
    <row r="5129" spans="1:5" x14ac:dyDescent="0.3">
      <c r="A5129" s="78">
        <v>5122</v>
      </c>
      <c r="B5129" s="64">
        <v>6045676.9954242697</v>
      </c>
      <c r="C5129" s="59">
        <v>11289742.353557356</v>
      </c>
      <c r="D5129" s="65">
        <v>2750219.6744010081</v>
      </c>
      <c r="E5129" s="77">
        <f t="shared" ref="E5129:E5192" si="90">SUM(B5129:D5129)</f>
        <v>20085639.023382634</v>
      </c>
    </row>
    <row r="5130" spans="1:5" x14ac:dyDescent="0.3">
      <c r="A5130" s="78">
        <v>5123</v>
      </c>
      <c r="B5130" s="64">
        <v>5740115.2806632696</v>
      </c>
      <c r="C5130" s="59">
        <v>1381804.2362140457</v>
      </c>
      <c r="D5130" s="65">
        <v>492867.3326235576</v>
      </c>
      <c r="E5130" s="77">
        <f t="shared" si="90"/>
        <v>7614786.8495008722</v>
      </c>
    </row>
    <row r="5131" spans="1:5" x14ac:dyDescent="0.3">
      <c r="A5131" s="78">
        <v>5124</v>
      </c>
      <c r="B5131" s="64">
        <v>16515131.18174362</v>
      </c>
      <c r="C5131" s="59">
        <v>13829058.899149343</v>
      </c>
      <c r="D5131" s="65">
        <v>757720.31704121467</v>
      </c>
      <c r="E5131" s="77">
        <f t="shared" si="90"/>
        <v>31101910.39793418</v>
      </c>
    </row>
    <row r="5132" spans="1:5" x14ac:dyDescent="0.3">
      <c r="A5132" s="78">
        <v>5125</v>
      </c>
      <c r="B5132" s="64">
        <v>3252410.3944003331</v>
      </c>
      <c r="C5132" s="59">
        <v>10229153.043743903</v>
      </c>
      <c r="D5132" s="65">
        <v>23757256.273908988</v>
      </c>
      <c r="E5132" s="77">
        <f t="shared" si="90"/>
        <v>37238819.712053224</v>
      </c>
    </row>
    <row r="5133" spans="1:5" x14ac:dyDescent="0.3">
      <c r="A5133" s="78">
        <v>5126</v>
      </c>
      <c r="B5133" s="64">
        <v>3165236.6062605232</v>
      </c>
      <c r="C5133" s="59">
        <v>17616827.542316433</v>
      </c>
      <c r="D5133" s="65">
        <v>2786007.3263794216</v>
      </c>
      <c r="E5133" s="77">
        <f t="shared" si="90"/>
        <v>23568071.474956378</v>
      </c>
    </row>
    <row r="5134" spans="1:5" x14ac:dyDescent="0.3">
      <c r="A5134" s="78">
        <v>5127</v>
      </c>
      <c r="B5134" s="64">
        <v>6754884.2258535335</v>
      </c>
      <c r="C5134" s="59">
        <v>0</v>
      </c>
      <c r="D5134" s="65">
        <v>767202.17683246604</v>
      </c>
      <c r="E5134" s="77">
        <f t="shared" si="90"/>
        <v>7522086.4026859999</v>
      </c>
    </row>
    <row r="5135" spans="1:5" x14ac:dyDescent="0.3">
      <c r="A5135" s="78">
        <v>5128</v>
      </c>
      <c r="B5135" s="64">
        <v>8635896.7757528964</v>
      </c>
      <c r="C5135" s="59">
        <v>9092959.3785513509</v>
      </c>
      <c r="D5135" s="65">
        <v>4269735.8835337907</v>
      </c>
      <c r="E5135" s="77">
        <f t="shared" si="90"/>
        <v>21998592.037838038</v>
      </c>
    </row>
    <row r="5136" spans="1:5" x14ac:dyDescent="0.3">
      <c r="A5136" s="78">
        <v>5129</v>
      </c>
      <c r="B5136" s="64">
        <v>17397111.777187936</v>
      </c>
      <c r="C5136" s="59">
        <v>0</v>
      </c>
      <c r="D5136" s="65">
        <v>8200879.6991799772</v>
      </c>
      <c r="E5136" s="77">
        <f t="shared" si="90"/>
        <v>25597991.476367913</v>
      </c>
    </row>
    <row r="5137" spans="1:5" x14ac:dyDescent="0.3">
      <c r="A5137" s="78">
        <v>5130</v>
      </c>
      <c r="B5137" s="64">
        <v>8156511.2094707601</v>
      </c>
      <c r="C5137" s="59">
        <v>9375518.9634122569</v>
      </c>
      <c r="D5137" s="65">
        <v>98409.133450266527</v>
      </c>
      <c r="E5137" s="77">
        <f t="shared" si="90"/>
        <v>17630439.306333285</v>
      </c>
    </row>
    <row r="5138" spans="1:5" x14ac:dyDescent="0.3">
      <c r="A5138" s="78">
        <v>5131</v>
      </c>
      <c r="B5138" s="64">
        <v>8300793.1357744187</v>
      </c>
      <c r="C5138" s="59">
        <v>31063285.798214521</v>
      </c>
      <c r="D5138" s="65">
        <v>3966318.6024136296</v>
      </c>
      <c r="E5138" s="77">
        <f t="shared" si="90"/>
        <v>43330397.536402576</v>
      </c>
    </row>
    <row r="5139" spans="1:5" x14ac:dyDescent="0.3">
      <c r="A5139" s="78">
        <v>5132</v>
      </c>
      <c r="B5139" s="64">
        <v>5080752.8194716498</v>
      </c>
      <c r="C5139" s="59">
        <v>0</v>
      </c>
      <c r="D5139" s="65">
        <v>0</v>
      </c>
      <c r="E5139" s="77">
        <f t="shared" si="90"/>
        <v>5080752.8194716498</v>
      </c>
    </row>
    <row r="5140" spans="1:5" x14ac:dyDescent="0.3">
      <c r="A5140" s="78">
        <v>5133</v>
      </c>
      <c r="B5140" s="64">
        <v>16194589.530783299</v>
      </c>
      <c r="C5140" s="59">
        <v>0</v>
      </c>
      <c r="D5140" s="65">
        <v>1675857.0442862127</v>
      </c>
      <c r="E5140" s="77">
        <f t="shared" si="90"/>
        <v>17870446.575069513</v>
      </c>
    </row>
    <row r="5141" spans="1:5" x14ac:dyDescent="0.3">
      <c r="A5141" s="78">
        <v>5134</v>
      </c>
      <c r="B5141" s="64">
        <v>3633650.9297459489</v>
      </c>
      <c r="C5141" s="59">
        <v>4238798.2961166259</v>
      </c>
      <c r="D5141" s="65">
        <v>1196443.6017246551</v>
      </c>
      <c r="E5141" s="77">
        <f t="shared" si="90"/>
        <v>9068892.8275872301</v>
      </c>
    </row>
    <row r="5142" spans="1:5" x14ac:dyDescent="0.3">
      <c r="A5142" s="78">
        <v>5135</v>
      </c>
      <c r="B5142" s="64">
        <v>7117623.6236303272</v>
      </c>
      <c r="C5142" s="59">
        <v>0</v>
      </c>
      <c r="D5142" s="65">
        <v>250761.29499296731</v>
      </c>
      <c r="E5142" s="77">
        <f t="shared" si="90"/>
        <v>7368384.9186232947</v>
      </c>
    </row>
    <row r="5143" spans="1:5" x14ac:dyDescent="0.3">
      <c r="A5143" s="78">
        <v>5136</v>
      </c>
      <c r="B5143" s="64">
        <v>9548381.1213908643</v>
      </c>
      <c r="C5143" s="59">
        <v>9335537.590021383</v>
      </c>
      <c r="D5143" s="65">
        <v>0</v>
      </c>
      <c r="E5143" s="77">
        <f t="shared" si="90"/>
        <v>18883918.711412247</v>
      </c>
    </row>
    <row r="5144" spans="1:5" x14ac:dyDescent="0.3">
      <c r="A5144" s="78">
        <v>5137</v>
      </c>
      <c r="B5144" s="64">
        <v>9910273.1319049355</v>
      </c>
      <c r="C5144" s="59">
        <v>3754516.105099428</v>
      </c>
      <c r="D5144" s="65">
        <v>1168457.2007327531</v>
      </c>
      <c r="E5144" s="77">
        <f t="shared" si="90"/>
        <v>14833246.437737117</v>
      </c>
    </row>
    <row r="5145" spans="1:5" x14ac:dyDescent="0.3">
      <c r="A5145" s="78">
        <v>5138</v>
      </c>
      <c r="B5145" s="64">
        <v>3785953.5743474234</v>
      </c>
      <c r="C5145" s="59">
        <v>7934914.9727187278</v>
      </c>
      <c r="D5145" s="65">
        <v>1021814.8528462783</v>
      </c>
      <c r="E5145" s="77">
        <f t="shared" si="90"/>
        <v>12742683.39991243</v>
      </c>
    </row>
    <row r="5146" spans="1:5" x14ac:dyDescent="0.3">
      <c r="A5146" s="78">
        <v>5139</v>
      </c>
      <c r="B5146" s="64">
        <v>4509821.2412154749</v>
      </c>
      <c r="C5146" s="59">
        <v>9181575.1379710175</v>
      </c>
      <c r="D5146" s="65">
        <v>1217845.1741625504</v>
      </c>
      <c r="E5146" s="77">
        <f t="shared" si="90"/>
        <v>14909241.553349042</v>
      </c>
    </row>
    <row r="5147" spans="1:5" x14ac:dyDescent="0.3">
      <c r="A5147" s="78">
        <v>5140</v>
      </c>
      <c r="B5147" s="64">
        <v>26455969.592982512</v>
      </c>
      <c r="C5147" s="59">
        <v>4058213.6249630661</v>
      </c>
      <c r="D5147" s="65">
        <v>12243219.287364617</v>
      </c>
      <c r="E5147" s="77">
        <f t="shared" si="90"/>
        <v>42757402.505310193</v>
      </c>
    </row>
    <row r="5148" spans="1:5" x14ac:dyDescent="0.3">
      <c r="A5148" s="78">
        <v>5141</v>
      </c>
      <c r="B5148" s="64">
        <v>12320276.582406178</v>
      </c>
      <c r="C5148" s="59">
        <v>6136997.6488635335</v>
      </c>
      <c r="D5148" s="65">
        <v>1879309.0015638215</v>
      </c>
      <c r="E5148" s="77">
        <f t="shared" si="90"/>
        <v>20336583.232833531</v>
      </c>
    </row>
    <row r="5149" spans="1:5" x14ac:dyDescent="0.3">
      <c r="A5149" s="78">
        <v>5142</v>
      </c>
      <c r="B5149" s="64">
        <v>6384736.2377933431</v>
      </c>
      <c r="C5149" s="59">
        <v>13480276.888104126</v>
      </c>
      <c r="D5149" s="65">
        <v>3333308.4189877971</v>
      </c>
      <c r="E5149" s="77">
        <f t="shared" si="90"/>
        <v>23198321.544885263</v>
      </c>
    </row>
    <row r="5150" spans="1:5" x14ac:dyDescent="0.3">
      <c r="A5150" s="78">
        <v>5143</v>
      </c>
      <c r="B5150" s="64">
        <v>15601531.834934993</v>
      </c>
      <c r="C5150" s="59">
        <v>3685953.0652132146</v>
      </c>
      <c r="D5150" s="65">
        <v>679933.27809282218</v>
      </c>
      <c r="E5150" s="77">
        <f t="shared" si="90"/>
        <v>19967418.178241029</v>
      </c>
    </row>
    <row r="5151" spans="1:5" x14ac:dyDescent="0.3">
      <c r="A5151" s="78">
        <v>5144</v>
      </c>
      <c r="B5151" s="64">
        <v>10323954.012525685</v>
      </c>
      <c r="C5151" s="59">
        <v>2171460.3339389591</v>
      </c>
      <c r="D5151" s="65">
        <v>28595.748135001657</v>
      </c>
      <c r="E5151" s="77">
        <f t="shared" si="90"/>
        <v>12524010.094599647</v>
      </c>
    </row>
    <row r="5152" spans="1:5" x14ac:dyDescent="0.3">
      <c r="A5152" s="78">
        <v>5145</v>
      </c>
      <c r="B5152" s="64">
        <v>2995637.8920778693</v>
      </c>
      <c r="C5152" s="59">
        <v>9287689.594635617</v>
      </c>
      <c r="D5152" s="65">
        <v>293278.76503450313</v>
      </c>
      <c r="E5152" s="77">
        <f t="shared" si="90"/>
        <v>12576606.251747988</v>
      </c>
    </row>
    <row r="5153" spans="1:5" x14ac:dyDescent="0.3">
      <c r="A5153" s="78">
        <v>5146</v>
      </c>
      <c r="B5153" s="64">
        <v>6794245.4912701193</v>
      </c>
      <c r="C5153" s="59">
        <v>0</v>
      </c>
      <c r="D5153" s="65">
        <v>6364216.4016178269</v>
      </c>
      <c r="E5153" s="77">
        <f t="shared" si="90"/>
        <v>13158461.892887946</v>
      </c>
    </row>
    <row r="5154" spans="1:5" x14ac:dyDescent="0.3">
      <c r="A5154" s="78">
        <v>5147</v>
      </c>
      <c r="B5154" s="64">
        <v>6855909.86120936</v>
      </c>
      <c r="C5154" s="59">
        <v>2174539.2551811142</v>
      </c>
      <c r="D5154" s="65">
        <v>4503935.4457870768</v>
      </c>
      <c r="E5154" s="77">
        <f t="shared" si="90"/>
        <v>13534384.56217755</v>
      </c>
    </row>
    <row r="5155" spans="1:5" x14ac:dyDescent="0.3">
      <c r="A5155" s="78">
        <v>5148</v>
      </c>
      <c r="B5155" s="64">
        <v>6417208.2309569325</v>
      </c>
      <c r="C5155" s="59">
        <v>0</v>
      </c>
      <c r="D5155" s="65">
        <v>0</v>
      </c>
      <c r="E5155" s="77">
        <f t="shared" si="90"/>
        <v>6417208.2309569325</v>
      </c>
    </row>
    <row r="5156" spans="1:5" x14ac:dyDescent="0.3">
      <c r="A5156" s="78">
        <v>5149</v>
      </c>
      <c r="B5156" s="64">
        <v>2090004.1158517925</v>
      </c>
      <c r="C5156" s="59">
        <v>11472961.586191967</v>
      </c>
      <c r="D5156" s="65">
        <v>322128.71694829239</v>
      </c>
      <c r="E5156" s="77">
        <f t="shared" si="90"/>
        <v>13885094.418992054</v>
      </c>
    </row>
    <row r="5157" spans="1:5" x14ac:dyDescent="0.3">
      <c r="A5157" s="78">
        <v>5150</v>
      </c>
      <c r="B5157" s="64">
        <v>10202775.623180028</v>
      </c>
      <c r="C5157" s="59">
        <v>5326906.5199337853</v>
      </c>
      <c r="D5157" s="65">
        <v>1243313.8290996791</v>
      </c>
      <c r="E5157" s="77">
        <f t="shared" si="90"/>
        <v>16772995.972213494</v>
      </c>
    </row>
    <row r="5158" spans="1:5" x14ac:dyDescent="0.3">
      <c r="A5158" s="78">
        <v>5151</v>
      </c>
      <c r="B5158" s="64">
        <v>13031053.501216533</v>
      </c>
      <c r="C5158" s="59">
        <v>5504553.6080432786</v>
      </c>
      <c r="D5158" s="65">
        <v>870967.67496491584</v>
      </c>
      <c r="E5158" s="77">
        <f t="shared" si="90"/>
        <v>19406574.784224726</v>
      </c>
    </row>
    <row r="5159" spans="1:5" x14ac:dyDescent="0.3">
      <c r="A5159" s="78">
        <v>5152</v>
      </c>
      <c r="B5159" s="64">
        <v>2964162.5549371587</v>
      </c>
      <c r="C5159" s="59">
        <v>0</v>
      </c>
      <c r="D5159" s="65">
        <v>4733669.7070609815</v>
      </c>
      <c r="E5159" s="77">
        <f t="shared" si="90"/>
        <v>7697832.2619981403</v>
      </c>
    </row>
    <row r="5160" spans="1:5" x14ac:dyDescent="0.3">
      <c r="A5160" s="78">
        <v>5153</v>
      </c>
      <c r="B5160" s="64">
        <v>9447900.9028913993</v>
      </c>
      <c r="C5160" s="59">
        <v>2270792.6386040165</v>
      </c>
      <c r="D5160" s="65">
        <v>1373374.0871870238</v>
      </c>
      <c r="E5160" s="77">
        <f t="shared" si="90"/>
        <v>13092067.62868244</v>
      </c>
    </row>
    <row r="5161" spans="1:5" x14ac:dyDescent="0.3">
      <c r="A5161" s="78">
        <v>5154</v>
      </c>
      <c r="B5161" s="64">
        <v>13458598.092398254</v>
      </c>
      <c r="C5161" s="59">
        <v>3544537.8210242032</v>
      </c>
      <c r="D5161" s="65">
        <v>348435.85411412187</v>
      </c>
      <c r="E5161" s="77">
        <f t="shared" si="90"/>
        <v>17351571.767536581</v>
      </c>
    </row>
    <row r="5162" spans="1:5" x14ac:dyDescent="0.3">
      <c r="A5162" s="78">
        <v>5155</v>
      </c>
      <c r="B5162" s="64">
        <v>5272654.9636135288</v>
      </c>
      <c r="C5162" s="59">
        <v>11010597.677032216</v>
      </c>
      <c r="D5162" s="65">
        <v>442854.71345753712</v>
      </c>
      <c r="E5162" s="77">
        <f t="shared" si="90"/>
        <v>16726107.354103282</v>
      </c>
    </row>
    <row r="5163" spans="1:5" x14ac:dyDescent="0.3">
      <c r="A5163" s="78">
        <v>5156</v>
      </c>
      <c r="B5163" s="64">
        <v>376793.20722205518</v>
      </c>
      <c r="C5163" s="59">
        <v>494085.13167681202</v>
      </c>
      <c r="D5163" s="65">
        <v>64848.014328631849</v>
      </c>
      <c r="E5163" s="77">
        <f t="shared" si="90"/>
        <v>935726.35322749894</v>
      </c>
    </row>
    <row r="5164" spans="1:5" x14ac:dyDescent="0.3">
      <c r="A5164" s="78">
        <v>5157</v>
      </c>
      <c r="B5164" s="64">
        <v>7911010.3602017881</v>
      </c>
      <c r="C5164" s="59">
        <v>4787235.8344948404</v>
      </c>
      <c r="D5164" s="65">
        <v>0</v>
      </c>
      <c r="E5164" s="77">
        <f t="shared" si="90"/>
        <v>12698246.194696628</v>
      </c>
    </row>
    <row r="5165" spans="1:5" x14ac:dyDescent="0.3">
      <c r="A5165" s="78">
        <v>5158</v>
      </c>
      <c r="B5165" s="64">
        <v>2583050.4215896819</v>
      </c>
      <c r="C5165" s="59">
        <v>0</v>
      </c>
      <c r="D5165" s="65">
        <v>288511.19607190497</v>
      </c>
      <c r="E5165" s="77">
        <f t="shared" si="90"/>
        <v>2871561.617661587</v>
      </c>
    </row>
    <row r="5166" spans="1:5" x14ac:dyDescent="0.3">
      <c r="A5166" s="78">
        <v>5159</v>
      </c>
      <c r="B5166" s="64">
        <v>4658446.5706288889</v>
      </c>
      <c r="C5166" s="59">
        <v>6671238.1209972221</v>
      </c>
      <c r="D5166" s="65">
        <v>1707086.7664620772</v>
      </c>
      <c r="E5166" s="77">
        <f t="shared" si="90"/>
        <v>13036771.458088188</v>
      </c>
    </row>
    <row r="5167" spans="1:5" x14ac:dyDescent="0.3">
      <c r="A5167" s="78">
        <v>5160</v>
      </c>
      <c r="B5167" s="64">
        <v>4698037.8123861896</v>
      </c>
      <c r="C5167" s="59">
        <v>44020605.66176831</v>
      </c>
      <c r="D5167" s="65">
        <v>29330.042745725488</v>
      </c>
      <c r="E5167" s="77">
        <f t="shared" si="90"/>
        <v>48747973.516900226</v>
      </c>
    </row>
    <row r="5168" spans="1:5" x14ac:dyDescent="0.3">
      <c r="A5168" s="78">
        <v>5161</v>
      </c>
      <c r="B5168" s="64">
        <v>10324072.07822383</v>
      </c>
      <c r="C5168" s="59">
        <v>11089163.695827665</v>
      </c>
      <c r="D5168" s="65">
        <v>593885.72457065131</v>
      </c>
      <c r="E5168" s="77">
        <f t="shared" si="90"/>
        <v>22007121.498622146</v>
      </c>
    </row>
    <row r="5169" spans="1:5" x14ac:dyDescent="0.3">
      <c r="A5169" s="78">
        <v>5162</v>
      </c>
      <c r="B5169" s="64">
        <v>9768772.7953843102</v>
      </c>
      <c r="C5169" s="59">
        <v>9463857.7694647815</v>
      </c>
      <c r="D5169" s="65">
        <v>1568778.4842240424</v>
      </c>
      <c r="E5169" s="77">
        <f t="shared" si="90"/>
        <v>20801409.049073137</v>
      </c>
    </row>
    <row r="5170" spans="1:5" x14ac:dyDescent="0.3">
      <c r="A5170" s="78">
        <v>5163</v>
      </c>
      <c r="B5170" s="64">
        <v>7060817.353472081</v>
      </c>
      <c r="C5170" s="59">
        <v>8668350.0291418657</v>
      </c>
      <c r="D5170" s="65">
        <v>120248.66658399779</v>
      </c>
      <c r="E5170" s="77">
        <f t="shared" si="90"/>
        <v>15849416.049197944</v>
      </c>
    </row>
    <row r="5171" spans="1:5" x14ac:dyDescent="0.3">
      <c r="A5171" s="78">
        <v>5164</v>
      </c>
      <c r="B5171" s="64">
        <v>3816548.0533110634</v>
      </c>
      <c r="C5171" s="59">
        <v>33087157.341154955</v>
      </c>
      <c r="D5171" s="65">
        <v>2491748.0754069528</v>
      </c>
      <c r="E5171" s="77">
        <f t="shared" si="90"/>
        <v>39395453.469872974</v>
      </c>
    </row>
    <row r="5172" spans="1:5" x14ac:dyDescent="0.3">
      <c r="A5172" s="78">
        <v>5165</v>
      </c>
      <c r="B5172" s="64">
        <v>18584915.842111547</v>
      </c>
      <c r="C5172" s="59">
        <v>2557213.0493865134</v>
      </c>
      <c r="D5172" s="65">
        <v>0</v>
      </c>
      <c r="E5172" s="77">
        <f t="shared" si="90"/>
        <v>21142128.891498059</v>
      </c>
    </row>
    <row r="5173" spans="1:5" x14ac:dyDescent="0.3">
      <c r="A5173" s="78">
        <v>5166</v>
      </c>
      <c r="B5173" s="64">
        <v>13098393.396050904</v>
      </c>
      <c r="C5173" s="59">
        <v>7284539.8166716108</v>
      </c>
      <c r="D5173" s="65">
        <v>877637.47221382218</v>
      </c>
      <c r="E5173" s="77">
        <f t="shared" si="90"/>
        <v>21260570.684936337</v>
      </c>
    </row>
    <row r="5174" spans="1:5" x14ac:dyDescent="0.3">
      <c r="A5174" s="78">
        <v>5167</v>
      </c>
      <c r="B5174" s="64">
        <v>12477966.366399329</v>
      </c>
      <c r="C5174" s="59">
        <v>5821992.5713033536</v>
      </c>
      <c r="D5174" s="65">
        <v>0</v>
      </c>
      <c r="E5174" s="77">
        <f t="shared" si="90"/>
        <v>18299958.937702682</v>
      </c>
    </row>
    <row r="5175" spans="1:5" x14ac:dyDescent="0.3">
      <c r="A5175" s="78">
        <v>5168</v>
      </c>
      <c r="B5175" s="64">
        <v>16650471.362647109</v>
      </c>
      <c r="C5175" s="59">
        <v>5073969.1423608214</v>
      </c>
      <c r="D5175" s="65">
        <v>110707.68641205228</v>
      </c>
      <c r="E5175" s="77">
        <f t="shared" si="90"/>
        <v>21835148.191419981</v>
      </c>
    </row>
    <row r="5176" spans="1:5" x14ac:dyDescent="0.3">
      <c r="A5176" s="78">
        <v>5169</v>
      </c>
      <c r="B5176" s="64">
        <v>15785230.088033641</v>
      </c>
      <c r="C5176" s="59">
        <v>19556161.989184927</v>
      </c>
      <c r="D5176" s="65">
        <v>8615638.8198458627</v>
      </c>
      <c r="E5176" s="77">
        <f t="shared" si="90"/>
        <v>43957030.897064433</v>
      </c>
    </row>
    <row r="5177" spans="1:5" x14ac:dyDescent="0.3">
      <c r="A5177" s="78">
        <v>5170</v>
      </c>
      <c r="B5177" s="64">
        <v>10631284.161653792</v>
      </c>
      <c r="C5177" s="59">
        <v>2839374.9858028265</v>
      </c>
      <c r="D5177" s="65">
        <v>13702761.2308771</v>
      </c>
      <c r="E5177" s="77">
        <f t="shared" si="90"/>
        <v>27173420.378333718</v>
      </c>
    </row>
    <row r="5178" spans="1:5" x14ac:dyDescent="0.3">
      <c r="A5178" s="78">
        <v>5171</v>
      </c>
      <c r="B5178" s="64">
        <v>3542383.3811455797</v>
      </c>
      <c r="C5178" s="59">
        <v>3160509.3391136127</v>
      </c>
      <c r="D5178" s="65">
        <v>97448.764284522113</v>
      </c>
      <c r="E5178" s="77">
        <f t="shared" si="90"/>
        <v>6800341.4845437147</v>
      </c>
    </row>
    <row r="5179" spans="1:5" x14ac:dyDescent="0.3">
      <c r="A5179" s="78">
        <v>5172</v>
      </c>
      <c r="B5179" s="64">
        <v>3650079.4246735121</v>
      </c>
      <c r="C5179" s="59">
        <v>0</v>
      </c>
      <c r="D5179" s="65">
        <v>5095439.9864199851</v>
      </c>
      <c r="E5179" s="77">
        <f t="shared" si="90"/>
        <v>8745519.4110934976</v>
      </c>
    </row>
    <row r="5180" spans="1:5" x14ac:dyDescent="0.3">
      <c r="A5180" s="78">
        <v>5173</v>
      </c>
      <c r="B5180" s="64">
        <v>5788583.2192629101</v>
      </c>
      <c r="C5180" s="59">
        <v>22271240.068270396</v>
      </c>
      <c r="D5180" s="65">
        <v>3704242.4584610639</v>
      </c>
      <c r="E5180" s="77">
        <f t="shared" si="90"/>
        <v>31764065.74599437</v>
      </c>
    </row>
    <row r="5181" spans="1:5" x14ac:dyDescent="0.3">
      <c r="A5181" s="78">
        <v>5174</v>
      </c>
      <c r="B5181" s="64">
        <v>5781977.2568155555</v>
      </c>
      <c r="C5181" s="59">
        <v>7929240.703237283</v>
      </c>
      <c r="D5181" s="65">
        <v>0</v>
      </c>
      <c r="E5181" s="77">
        <f t="shared" si="90"/>
        <v>13711217.960052839</v>
      </c>
    </row>
    <row r="5182" spans="1:5" x14ac:dyDescent="0.3">
      <c r="A5182" s="78">
        <v>5175</v>
      </c>
      <c r="B5182" s="64">
        <v>16570817.144007063</v>
      </c>
      <c r="C5182" s="59">
        <v>5329638.0441189157</v>
      </c>
      <c r="D5182" s="65">
        <v>760821.37137850397</v>
      </c>
      <c r="E5182" s="77">
        <f t="shared" si="90"/>
        <v>22661276.559504483</v>
      </c>
    </row>
    <row r="5183" spans="1:5" x14ac:dyDescent="0.3">
      <c r="A5183" s="78">
        <v>5176</v>
      </c>
      <c r="B5183" s="64">
        <v>6078389.8146980554</v>
      </c>
      <c r="C5183" s="59">
        <v>4399809.8328938046</v>
      </c>
      <c r="D5183" s="65">
        <v>419383.05780253455</v>
      </c>
      <c r="E5183" s="77">
        <f t="shared" si="90"/>
        <v>10897582.705394393</v>
      </c>
    </row>
    <row r="5184" spans="1:5" x14ac:dyDescent="0.3">
      <c r="A5184" s="78">
        <v>5177</v>
      </c>
      <c r="B5184" s="64">
        <v>15571663.244419798</v>
      </c>
      <c r="C5184" s="59">
        <v>12161671.422680939</v>
      </c>
      <c r="D5184" s="65">
        <v>6192424.7418475384</v>
      </c>
      <c r="E5184" s="77">
        <f t="shared" si="90"/>
        <v>33925759.408948272</v>
      </c>
    </row>
    <row r="5185" spans="1:5" x14ac:dyDescent="0.3">
      <c r="A5185" s="78">
        <v>5178</v>
      </c>
      <c r="B5185" s="64">
        <v>13039178.815857939</v>
      </c>
      <c r="C5185" s="59">
        <v>6439524.7917421199</v>
      </c>
      <c r="D5185" s="65">
        <v>60795.025124414424</v>
      </c>
      <c r="E5185" s="77">
        <f t="shared" si="90"/>
        <v>19539498.632724475</v>
      </c>
    </row>
    <row r="5186" spans="1:5" x14ac:dyDescent="0.3">
      <c r="A5186" s="78">
        <v>5179</v>
      </c>
      <c r="B5186" s="64">
        <v>1157998.0531792468</v>
      </c>
      <c r="C5186" s="59">
        <v>5059917.9115469074</v>
      </c>
      <c r="D5186" s="65">
        <v>5906586.7555782702</v>
      </c>
      <c r="E5186" s="77">
        <f t="shared" si="90"/>
        <v>12124502.720304424</v>
      </c>
    </row>
    <row r="5187" spans="1:5" x14ac:dyDescent="0.3">
      <c r="A5187" s="78">
        <v>5180</v>
      </c>
      <c r="B5187" s="64">
        <v>12333104.511328669</v>
      </c>
      <c r="C5187" s="59">
        <v>3931742.7888459307</v>
      </c>
      <c r="D5187" s="65">
        <v>0</v>
      </c>
      <c r="E5187" s="77">
        <f t="shared" si="90"/>
        <v>16264847.3001746</v>
      </c>
    </row>
    <row r="5188" spans="1:5" x14ac:dyDescent="0.3">
      <c r="A5188" s="78">
        <v>5181</v>
      </c>
      <c r="B5188" s="64">
        <v>3998889.2660451862</v>
      </c>
      <c r="C5188" s="59">
        <v>13157626.456111452</v>
      </c>
      <c r="D5188" s="65">
        <v>741557.01994981908</v>
      </c>
      <c r="E5188" s="77">
        <f t="shared" si="90"/>
        <v>17898072.742106456</v>
      </c>
    </row>
    <row r="5189" spans="1:5" x14ac:dyDescent="0.3">
      <c r="A5189" s="78">
        <v>5182</v>
      </c>
      <c r="B5189" s="64">
        <v>16040359.472824434</v>
      </c>
      <c r="C5189" s="59">
        <v>0</v>
      </c>
      <c r="D5189" s="65">
        <v>2526458.2040585778</v>
      </c>
      <c r="E5189" s="77">
        <f t="shared" si="90"/>
        <v>18566817.676883012</v>
      </c>
    </row>
    <row r="5190" spans="1:5" x14ac:dyDescent="0.3">
      <c r="A5190" s="78">
        <v>5183</v>
      </c>
      <c r="B5190" s="64">
        <v>282005.78096522467</v>
      </c>
      <c r="C5190" s="59">
        <v>7622849.2626482872</v>
      </c>
      <c r="D5190" s="65">
        <v>348476.97601092182</v>
      </c>
      <c r="E5190" s="77">
        <f t="shared" si="90"/>
        <v>8253332.0196244335</v>
      </c>
    </row>
    <row r="5191" spans="1:5" x14ac:dyDescent="0.3">
      <c r="A5191" s="78">
        <v>5184</v>
      </c>
      <c r="B5191" s="64">
        <v>4038573.2273619338</v>
      </c>
      <c r="C5191" s="59">
        <v>11227332.360655727</v>
      </c>
      <c r="D5191" s="65">
        <v>5451364.2417583577</v>
      </c>
      <c r="E5191" s="77">
        <f t="shared" si="90"/>
        <v>20717269.829776019</v>
      </c>
    </row>
    <row r="5192" spans="1:5" x14ac:dyDescent="0.3">
      <c r="A5192" s="78">
        <v>5185</v>
      </c>
      <c r="B5192" s="64">
        <v>14960882.273227001</v>
      </c>
      <c r="C5192" s="59">
        <v>4625751.1241310202</v>
      </c>
      <c r="D5192" s="65">
        <v>385855.24779570493</v>
      </c>
      <c r="E5192" s="77">
        <f t="shared" si="90"/>
        <v>19972488.645153727</v>
      </c>
    </row>
    <row r="5193" spans="1:5" x14ac:dyDescent="0.3">
      <c r="A5193" s="78">
        <v>5186</v>
      </c>
      <c r="B5193" s="64">
        <v>4599260.9256009217</v>
      </c>
      <c r="C5193" s="59">
        <v>4659761.7284296509</v>
      </c>
      <c r="D5193" s="65">
        <v>3017094.3920536111</v>
      </c>
      <c r="E5193" s="77">
        <f t="shared" ref="E5193:E5256" si="91">SUM(B5193:D5193)</f>
        <v>12276117.046084184</v>
      </c>
    </row>
    <row r="5194" spans="1:5" x14ac:dyDescent="0.3">
      <c r="A5194" s="78">
        <v>5187</v>
      </c>
      <c r="B5194" s="64">
        <v>4211471.4040673207</v>
      </c>
      <c r="C5194" s="59">
        <v>20003972.213954359</v>
      </c>
      <c r="D5194" s="65">
        <v>2732652.2892236668</v>
      </c>
      <c r="E5194" s="77">
        <f t="shared" si="91"/>
        <v>26948095.907245349</v>
      </c>
    </row>
    <row r="5195" spans="1:5" x14ac:dyDescent="0.3">
      <c r="A5195" s="78">
        <v>5188</v>
      </c>
      <c r="B5195" s="64">
        <v>8510773.6515905801</v>
      </c>
      <c r="C5195" s="59">
        <v>3657745.8596816566</v>
      </c>
      <c r="D5195" s="65">
        <v>1833366.8501634386</v>
      </c>
      <c r="E5195" s="77">
        <f t="shared" si="91"/>
        <v>14001886.361435676</v>
      </c>
    </row>
    <row r="5196" spans="1:5" x14ac:dyDescent="0.3">
      <c r="A5196" s="78">
        <v>5189</v>
      </c>
      <c r="B5196" s="64">
        <v>5730557.1476838961</v>
      </c>
      <c r="C5196" s="59">
        <v>5831272.2528156918</v>
      </c>
      <c r="D5196" s="65">
        <v>111661.04335167693</v>
      </c>
      <c r="E5196" s="77">
        <f t="shared" si="91"/>
        <v>11673490.443851264</v>
      </c>
    </row>
    <row r="5197" spans="1:5" x14ac:dyDescent="0.3">
      <c r="A5197" s="78">
        <v>5190</v>
      </c>
      <c r="B5197" s="64">
        <v>3738589.0361733385</v>
      </c>
      <c r="C5197" s="59">
        <v>0</v>
      </c>
      <c r="D5197" s="65">
        <v>1992695.043193657</v>
      </c>
      <c r="E5197" s="77">
        <f t="shared" si="91"/>
        <v>5731284.079366995</v>
      </c>
    </row>
    <row r="5198" spans="1:5" x14ac:dyDescent="0.3">
      <c r="A5198" s="78">
        <v>5191</v>
      </c>
      <c r="B5198" s="64">
        <v>514792.77244551154</v>
      </c>
      <c r="C5198" s="59">
        <v>1859082.3022639479</v>
      </c>
      <c r="D5198" s="65">
        <v>4210339.9849280547</v>
      </c>
      <c r="E5198" s="77">
        <f t="shared" si="91"/>
        <v>6584215.0596375139</v>
      </c>
    </row>
    <row r="5199" spans="1:5" x14ac:dyDescent="0.3">
      <c r="A5199" s="78">
        <v>5192</v>
      </c>
      <c r="B5199" s="64">
        <v>14986706.408566499</v>
      </c>
      <c r="C5199" s="59">
        <v>2561874.7002748582</v>
      </c>
      <c r="D5199" s="65">
        <v>3290720.33281792</v>
      </c>
      <c r="E5199" s="77">
        <f t="shared" si="91"/>
        <v>20839301.441659275</v>
      </c>
    </row>
    <row r="5200" spans="1:5" x14ac:dyDescent="0.3">
      <c r="A5200" s="78">
        <v>5193</v>
      </c>
      <c r="B5200" s="64">
        <v>9923361.2802483737</v>
      </c>
      <c r="C5200" s="59">
        <v>13891297.129602293</v>
      </c>
      <c r="D5200" s="65">
        <v>650715.26628053538</v>
      </c>
      <c r="E5200" s="77">
        <f t="shared" si="91"/>
        <v>24465373.6761312</v>
      </c>
    </row>
    <row r="5201" spans="1:5" x14ac:dyDescent="0.3">
      <c r="A5201" s="78">
        <v>5194</v>
      </c>
      <c r="B5201" s="64">
        <v>7721861.3457582602</v>
      </c>
      <c r="C5201" s="59">
        <v>1436456.4550217516</v>
      </c>
      <c r="D5201" s="65">
        <v>0</v>
      </c>
      <c r="E5201" s="77">
        <f t="shared" si="91"/>
        <v>9158317.8007800113</v>
      </c>
    </row>
    <row r="5202" spans="1:5" x14ac:dyDescent="0.3">
      <c r="A5202" s="78">
        <v>5195</v>
      </c>
      <c r="B5202" s="64">
        <v>8326231.0634364374</v>
      </c>
      <c r="C5202" s="59">
        <v>3490193.7659346764</v>
      </c>
      <c r="D5202" s="65">
        <v>239729.33678182701</v>
      </c>
      <c r="E5202" s="77">
        <f t="shared" si="91"/>
        <v>12056154.166152941</v>
      </c>
    </row>
    <row r="5203" spans="1:5" x14ac:dyDescent="0.3">
      <c r="A5203" s="78">
        <v>5196</v>
      </c>
      <c r="B5203" s="64">
        <v>7500831.8880668785</v>
      </c>
      <c r="C5203" s="59">
        <v>0</v>
      </c>
      <c r="D5203" s="65">
        <v>0</v>
      </c>
      <c r="E5203" s="77">
        <f t="shared" si="91"/>
        <v>7500831.8880668785</v>
      </c>
    </row>
    <row r="5204" spans="1:5" x14ac:dyDescent="0.3">
      <c r="A5204" s="78">
        <v>5197</v>
      </c>
      <c r="B5204" s="64">
        <v>9336026.5541828312</v>
      </c>
      <c r="C5204" s="59">
        <v>3454956.0223797355</v>
      </c>
      <c r="D5204" s="65">
        <v>2482237.7371055968</v>
      </c>
      <c r="E5204" s="77">
        <f t="shared" si="91"/>
        <v>15273220.313668163</v>
      </c>
    </row>
    <row r="5205" spans="1:5" x14ac:dyDescent="0.3">
      <c r="A5205" s="78">
        <v>5198</v>
      </c>
      <c r="B5205" s="64">
        <v>3101882.3911163826</v>
      </c>
      <c r="C5205" s="59">
        <v>35288464.780656815</v>
      </c>
      <c r="D5205" s="65">
        <v>281067.68689181103</v>
      </c>
      <c r="E5205" s="77">
        <f t="shared" si="91"/>
        <v>38671414.858665004</v>
      </c>
    </row>
    <row r="5206" spans="1:5" x14ac:dyDescent="0.3">
      <c r="A5206" s="78">
        <v>5199</v>
      </c>
      <c r="B5206" s="64">
        <v>7737626.8666526265</v>
      </c>
      <c r="C5206" s="59">
        <v>7321931.8688363777</v>
      </c>
      <c r="D5206" s="65">
        <v>378801.17152510164</v>
      </c>
      <c r="E5206" s="77">
        <f t="shared" si="91"/>
        <v>15438359.907014105</v>
      </c>
    </row>
    <row r="5207" spans="1:5" x14ac:dyDescent="0.3">
      <c r="A5207" s="78">
        <v>5200</v>
      </c>
      <c r="B5207" s="64">
        <v>4979538.8993085343</v>
      </c>
      <c r="C5207" s="59">
        <v>12082082.241734108</v>
      </c>
      <c r="D5207" s="65">
        <v>3084712.1773361224</v>
      </c>
      <c r="E5207" s="77">
        <f t="shared" si="91"/>
        <v>20146333.318378765</v>
      </c>
    </row>
    <row r="5208" spans="1:5" x14ac:dyDescent="0.3">
      <c r="A5208" s="78">
        <v>5201</v>
      </c>
      <c r="B5208" s="64">
        <v>3888287.0390384723</v>
      </c>
      <c r="C5208" s="59">
        <v>5670800.1459850278</v>
      </c>
      <c r="D5208" s="65">
        <v>1682231.0240596351</v>
      </c>
      <c r="E5208" s="77">
        <f t="shared" si="91"/>
        <v>11241318.209083134</v>
      </c>
    </row>
    <row r="5209" spans="1:5" x14ac:dyDescent="0.3">
      <c r="A5209" s="78">
        <v>5202</v>
      </c>
      <c r="B5209" s="64">
        <v>707972.48022289842</v>
      </c>
      <c r="C5209" s="59">
        <v>7663949.8878811914</v>
      </c>
      <c r="D5209" s="65">
        <v>298719.93174488272</v>
      </c>
      <c r="E5209" s="77">
        <f t="shared" si="91"/>
        <v>8670642.2998489719</v>
      </c>
    </row>
    <row r="5210" spans="1:5" x14ac:dyDescent="0.3">
      <c r="A5210" s="78">
        <v>5203</v>
      </c>
      <c r="B5210" s="64">
        <v>12927145.570867486</v>
      </c>
      <c r="C5210" s="59">
        <v>4542292.6572584463</v>
      </c>
      <c r="D5210" s="65">
        <v>1332699.9222518012</v>
      </c>
      <c r="E5210" s="77">
        <f t="shared" si="91"/>
        <v>18802138.150377735</v>
      </c>
    </row>
    <row r="5211" spans="1:5" x14ac:dyDescent="0.3">
      <c r="A5211" s="78">
        <v>5204</v>
      </c>
      <c r="B5211" s="64">
        <v>17198475.206374571</v>
      </c>
      <c r="C5211" s="59">
        <v>2501793.3856648421</v>
      </c>
      <c r="D5211" s="65">
        <v>0</v>
      </c>
      <c r="E5211" s="77">
        <f t="shared" si="91"/>
        <v>19700268.592039414</v>
      </c>
    </row>
    <row r="5212" spans="1:5" x14ac:dyDescent="0.3">
      <c r="A5212" s="78">
        <v>5205</v>
      </c>
      <c r="B5212" s="64">
        <v>3844396.5453365124</v>
      </c>
      <c r="C5212" s="59">
        <v>7621473.7518768143</v>
      </c>
      <c r="D5212" s="65">
        <v>56659.647988036057</v>
      </c>
      <c r="E5212" s="77">
        <f t="shared" si="91"/>
        <v>11522529.945201363</v>
      </c>
    </row>
    <row r="5213" spans="1:5" x14ac:dyDescent="0.3">
      <c r="A5213" s="78">
        <v>5206</v>
      </c>
      <c r="B5213" s="64">
        <v>3392378.5440069642</v>
      </c>
      <c r="C5213" s="59">
        <v>4255445.5481138006</v>
      </c>
      <c r="D5213" s="65">
        <v>181537.39866017061</v>
      </c>
      <c r="E5213" s="77">
        <f t="shared" si="91"/>
        <v>7829361.4907809356</v>
      </c>
    </row>
    <row r="5214" spans="1:5" x14ac:dyDescent="0.3">
      <c r="A5214" s="78">
        <v>5207</v>
      </c>
      <c r="B5214" s="64">
        <v>12374078.712055676</v>
      </c>
      <c r="C5214" s="59">
        <v>0</v>
      </c>
      <c r="D5214" s="65">
        <v>3680598.0182327433</v>
      </c>
      <c r="E5214" s="77">
        <f t="shared" si="91"/>
        <v>16054676.73028842</v>
      </c>
    </row>
    <row r="5215" spans="1:5" x14ac:dyDescent="0.3">
      <c r="A5215" s="78">
        <v>5208</v>
      </c>
      <c r="B5215" s="64">
        <v>8357352.3589037526</v>
      </c>
      <c r="C5215" s="59">
        <v>0</v>
      </c>
      <c r="D5215" s="65">
        <v>8204258.9206042401</v>
      </c>
      <c r="E5215" s="77">
        <f t="shared" si="91"/>
        <v>16561611.279507993</v>
      </c>
    </row>
    <row r="5216" spans="1:5" x14ac:dyDescent="0.3">
      <c r="A5216" s="78">
        <v>5209</v>
      </c>
      <c r="B5216" s="64">
        <v>6396011.3533631954</v>
      </c>
      <c r="C5216" s="59">
        <v>0</v>
      </c>
      <c r="D5216" s="65">
        <v>4734912.4704923527</v>
      </c>
      <c r="E5216" s="77">
        <f t="shared" si="91"/>
        <v>11130923.823855549</v>
      </c>
    </row>
    <row r="5217" spans="1:5" x14ac:dyDescent="0.3">
      <c r="A5217" s="78">
        <v>5210</v>
      </c>
      <c r="B5217" s="64">
        <v>2896959.1999520035</v>
      </c>
      <c r="C5217" s="59">
        <v>7639005.735311049</v>
      </c>
      <c r="D5217" s="65">
        <v>88902.937425033451</v>
      </c>
      <c r="E5217" s="77">
        <f t="shared" si="91"/>
        <v>10624867.872688087</v>
      </c>
    </row>
    <row r="5218" spans="1:5" x14ac:dyDescent="0.3">
      <c r="A5218" s="78">
        <v>5211</v>
      </c>
      <c r="B5218" s="64">
        <v>6899936.3863239437</v>
      </c>
      <c r="C5218" s="59">
        <v>9635462.458570607</v>
      </c>
      <c r="D5218" s="65">
        <v>28172107.159721091</v>
      </c>
      <c r="E5218" s="77">
        <f t="shared" si="91"/>
        <v>44707506.004615642</v>
      </c>
    </row>
    <row r="5219" spans="1:5" x14ac:dyDescent="0.3">
      <c r="A5219" s="78">
        <v>5212</v>
      </c>
      <c r="B5219" s="64">
        <v>2486084.6275955359</v>
      </c>
      <c r="C5219" s="59">
        <v>6754765.5137944277</v>
      </c>
      <c r="D5219" s="65">
        <v>186637.94136437849</v>
      </c>
      <c r="E5219" s="77">
        <f t="shared" si="91"/>
        <v>9427488.0827543419</v>
      </c>
    </row>
    <row r="5220" spans="1:5" x14ac:dyDescent="0.3">
      <c r="A5220" s="78">
        <v>5213</v>
      </c>
      <c r="B5220" s="64">
        <v>4286484.4740999462</v>
      </c>
      <c r="C5220" s="59">
        <v>1203934.6152199344</v>
      </c>
      <c r="D5220" s="65">
        <v>535671.09736315208</v>
      </c>
      <c r="E5220" s="77">
        <f t="shared" si="91"/>
        <v>6026090.1866830327</v>
      </c>
    </row>
    <row r="5221" spans="1:5" x14ac:dyDescent="0.3">
      <c r="A5221" s="78">
        <v>5214</v>
      </c>
      <c r="B5221" s="64">
        <v>10386520.294753112</v>
      </c>
      <c r="C5221" s="59">
        <v>2975784.4443972805</v>
      </c>
      <c r="D5221" s="65">
        <v>891678.87678101019</v>
      </c>
      <c r="E5221" s="77">
        <f t="shared" si="91"/>
        <v>14253983.615931403</v>
      </c>
    </row>
    <row r="5222" spans="1:5" x14ac:dyDescent="0.3">
      <c r="A5222" s="78">
        <v>5215</v>
      </c>
      <c r="B5222" s="64">
        <v>4777142.687290282</v>
      </c>
      <c r="C5222" s="59">
        <v>2042652.8917081952</v>
      </c>
      <c r="D5222" s="65">
        <v>141254.61790957145</v>
      </c>
      <c r="E5222" s="77">
        <f t="shared" si="91"/>
        <v>6961050.1969080484</v>
      </c>
    </row>
    <row r="5223" spans="1:5" x14ac:dyDescent="0.3">
      <c r="A5223" s="78">
        <v>5216</v>
      </c>
      <c r="B5223" s="64">
        <v>8960123.0464936364</v>
      </c>
      <c r="C5223" s="59">
        <v>14959294.676338583</v>
      </c>
      <c r="D5223" s="65">
        <v>3588199.3220795048</v>
      </c>
      <c r="E5223" s="77">
        <f t="shared" si="91"/>
        <v>27507617.044911724</v>
      </c>
    </row>
    <row r="5224" spans="1:5" x14ac:dyDescent="0.3">
      <c r="A5224" s="78">
        <v>5217</v>
      </c>
      <c r="B5224" s="64">
        <v>7304121.2874310808</v>
      </c>
      <c r="C5224" s="59">
        <v>2560750.2449185029</v>
      </c>
      <c r="D5224" s="65">
        <v>1367224.6397077336</v>
      </c>
      <c r="E5224" s="77">
        <f t="shared" si="91"/>
        <v>11232096.172057316</v>
      </c>
    </row>
    <row r="5225" spans="1:5" x14ac:dyDescent="0.3">
      <c r="A5225" s="78">
        <v>5218</v>
      </c>
      <c r="B5225" s="64">
        <v>9127304.2470811438</v>
      </c>
      <c r="C5225" s="59">
        <v>11260857.607290296</v>
      </c>
      <c r="D5225" s="65">
        <v>109941.60051077898</v>
      </c>
      <c r="E5225" s="77">
        <f t="shared" si="91"/>
        <v>20498103.454882219</v>
      </c>
    </row>
    <row r="5226" spans="1:5" x14ac:dyDescent="0.3">
      <c r="A5226" s="78">
        <v>5219</v>
      </c>
      <c r="B5226" s="64">
        <v>19541998.510042965</v>
      </c>
      <c r="C5226" s="59">
        <v>2425359.4822834306</v>
      </c>
      <c r="D5226" s="65">
        <v>1260830.8459328865</v>
      </c>
      <c r="E5226" s="77">
        <f t="shared" si="91"/>
        <v>23228188.838259283</v>
      </c>
    </row>
    <row r="5227" spans="1:5" x14ac:dyDescent="0.3">
      <c r="A5227" s="78">
        <v>5220</v>
      </c>
      <c r="B5227" s="64">
        <v>18748763.768792741</v>
      </c>
      <c r="C5227" s="59">
        <v>0</v>
      </c>
      <c r="D5227" s="65">
        <v>2357258.6451325882</v>
      </c>
      <c r="E5227" s="77">
        <f t="shared" si="91"/>
        <v>21106022.413925327</v>
      </c>
    </row>
    <row r="5228" spans="1:5" x14ac:dyDescent="0.3">
      <c r="A5228" s="78">
        <v>5221</v>
      </c>
      <c r="B5228" s="64">
        <v>6746680.0850541629</v>
      </c>
      <c r="C5228" s="59">
        <v>6096388.9028083961</v>
      </c>
      <c r="D5228" s="65">
        <v>129643.63103654214</v>
      </c>
      <c r="E5228" s="77">
        <f t="shared" si="91"/>
        <v>12972712.618899101</v>
      </c>
    </row>
    <row r="5229" spans="1:5" x14ac:dyDescent="0.3">
      <c r="A5229" s="78">
        <v>5222</v>
      </c>
      <c r="B5229" s="64">
        <v>3445131.8895471334</v>
      </c>
      <c r="C5229" s="59">
        <v>840395.98729843495</v>
      </c>
      <c r="D5229" s="65">
        <v>1294238.8480799112</v>
      </c>
      <c r="E5229" s="77">
        <f t="shared" si="91"/>
        <v>5579766.7249254799</v>
      </c>
    </row>
    <row r="5230" spans="1:5" x14ac:dyDescent="0.3">
      <c r="A5230" s="78">
        <v>5223</v>
      </c>
      <c r="B5230" s="64">
        <v>5726861.0389484297</v>
      </c>
      <c r="C5230" s="59">
        <v>11620516.452204751</v>
      </c>
      <c r="D5230" s="65">
        <v>758698.78120856616</v>
      </c>
      <c r="E5230" s="77">
        <f t="shared" si="91"/>
        <v>18106076.272361748</v>
      </c>
    </row>
    <row r="5231" spans="1:5" x14ac:dyDescent="0.3">
      <c r="A5231" s="78">
        <v>5224</v>
      </c>
      <c r="B5231" s="64">
        <v>6963084.6491448684</v>
      </c>
      <c r="C5231" s="59">
        <v>5487814.0339770922</v>
      </c>
      <c r="D5231" s="65">
        <v>2257420.3362728162</v>
      </c>
      <c r="E5231" s="77">
        <f t="shared" si="91"/>
        <v>14708319.019394778</v>
      </c>
    </row>
    <row r="5232" spans="1:5" x14ac:dyDescent="0.3">
      <c r="A5232" s="78">
        <v>5225</v>
      </c>
      <c r="B5232" s="64">
        <v>4676285.0998376478</v>
      </c>
      <c r="C5232" s="59">
        <v>5616736.0109195048</v>
      </c>
      <c r="D5232" s="65">
        <v>2183885.4209787096</v>
      </c>
      <c r="E5232" s="77">
        <f t="shared" si="91"/>
        <v>12476906.531735864</v>
      </c>
    </row>
    <row r="5233" spans="1:5" x14ac:dyDescent="0.3">
      <c r="A5233" s="78">
        <v>5226</v>
      </c>
      <c r="B5233" s="64">
        <v>10337699.922488652</v>
      </c>
      <c r="C5233" s="59">
        <v>5561614.585287353</v>
      </c>
      <c r="D5233" s="65">
        <v>0</v>
      </c>
      <c r="E5233" s="77">
        <f t="shared" si="91"/>
        <v>15899314.507776005</v>
      </c>
    </row>
    <row r="5234" spans="1:5" x14ac:dyDescent="0.3">
      <c r="A5234" s="78">
        <v>5227</v>
      </c>
      <c r="B5234" s="64">
        <v>20926900.696316022</v>
      </c>
      <c r="C5234" s="59">
        <v>3044982.884070185</v>
      </c>
      <c r="D5234" s="65">
        <v>0</v>
      </c>
      <c r="E5234" s="77">
        <f t="shared" si="91"/>
        <v>23971883.580386207</v>
      </c>
    </row>
    <row r="5235" spans="1:5" x14ac:dyDescent="0.3">
      <c r="A5235" s="78">
        <v>5228</v>
      </c>
      <c r="B5235" s="64">
        <v>19203881.859656569</v>
      </c>
      <c r="C5235" s="59">
        <v>11838850.511964967</v>
      </c>
      <c r="D5235" s="65">
        <v>3843014.120696791</v>
      </c>
      <c r="E5235" s="77">
        <f t="shared" si="91"/>
        <v>34885746.492318325</v>
      </c>
    </row>
    <row r="5236" spans="1:5" x14ac:dyDescent="0.3">
      <c r="A5236" s="78">
        <v>5229</v>
      </c>
      <c r="B5236" s="64">
        <v>5486325.4464711137</v>
      </c>
      <c r="C5236" s="59">
        <v>7192847.1692153169</v>
      </c>
      <c r="D5236" s="65">
        <v>1998865.3724232011</v>
      </c>
      <c r="E5236" s="77">
        <f t="shared" si="91"/>
        <v>14678037.988109633</v>
      </c>
    </row>
    <row r="5237" spans="1:5" x14ac:dyDescent="0.3">
      <c r="A5237" s="78">
        <v>5230</v>
      </c>
      <c r="B5237" s="64">
        <v>10955952.256521076</v>
      </c>
      <c r="C5237" s="59">
        <v>0</v>
      </c>
      <c r="D5237" s="65">
        <v>6162269.7327836547</v>
      </c>
      <c r="E5237" s="77">
        <f t="shared" si="91"/>
        <v>17118221.989304729</v>
      </c>
    </row>
    <row r="5238" spans="1:5" x14ac:dyDescent="0.3">
      <c r="A5238" s="78">
        <v>5231</v>
      </c>
      <c r="B5238" s="64">
        <v>4050924.0895478926</v>
      </c>
      <c r="C5238" s="59">
        <v>0</v>
      </c>
      <c r="D5238" s="65">
        <v>386047.81716180232</v>
      </c>
      <c r="E5238" s="77">
        <f t="shared" si="91"/>
        <v>4436971.9067096952</v>
      </c>
    </row>
    <row r="5239" spans="1:5" x14ac:dyDescent="0.3">
      <c r="A5239" s="78">
        <v>5232</v>
      </c>
      <c r="B5239" s="64">
        <v>11356246.04925303</v>
      </c>
      <c r="C5239" s="59">
        <v>6298486.4713017531</v>
      </c>
      <c r="D5239" s="65">
        <v>12877260.676874917</v>
      </c>
      <c r="E5239" s="77">
        <f t="shared" si="91"/>
        <v>30531993.197429698</v>
      </c>
    </row>
    <row r="5240" spans="1:5" x14ac:dyDescent="0.3">
      <c r="A5240" s="78">
        <v>5233</v>
      </c>
      <c r="B5240" s="64">
        <v>8356026.4937726045</v>
      </c>
      <c r="C5240" s="59">
        <v>2846176.6999017717</v>
      </c>
      <c r="D5240" s="65">
        <v>551917.13120600081</v>
      </c>
      <c r="E5240" s="77">
        <f t="shared" si="91"/>
        <v>11754120.324880376</v>
      </c>
    </row>
    <row r="5241" spans="1:5" x14ac:dyDescent="0.3">
      <c r="A5241" s="78">
        <v>5234</v>
      </c>
      <c r="B5241" s="64">
        <v>10591493.391967496</v>
      </c>
      <c r="C5241" s="59">
        <v>5691060.3218042925</v>
      </c>
      <c r="D5241" s="65">
        <v>260668.03497894231</v>
      </c>
      <c r="E5241" s="77">
        <f t="shared" si="91"/>
        <v>16543221.748750731</v>
      </c>
    </row>
    <row r="5242" spans="1:5" x14ac:dyDescent="0.3">
      <c r="A5242" s="78">
        <v>5235</v>
      </c>
      <c r="B5242" s="64">
        <v>9814098.775258407</v>
      </c>
      <c r="C5242" s="59">
        <v>0</v>
      </c>
      <c r="D5242" s="65">
        <v>2259902.0692859036</v>
      </c>
      <c r="E5242" s="77">
        <f t="shared" si="91"/>
        <v>12074000.84454431</v>
      </c>
    </row>
    <row r="5243" spans="1:5" x14ac:dyDescent="0.3">
      <c r="A5243" s="78">
        <v>5236</v>
      </c>
      <c r="B5243" s="64">
        <v>10679313.815041004</v>
      </c>
      <c r="C5243" s="59">
        <v>9392206.9493983686</v>
      </c>
      <c r="D5243" s="65">
        <v>0</v>
      </c>
      <c r="E5243" s="77">
        <f t="shared" si="91"/>
        <v>20071520.764439374</v>
      </c>
    </row>
    <row r="5244" spans="1:5" x14ac:dyDescent="0.3">
      <c r="A5244" s="78">
        <v>5237</v>
      </c>
      <c r="B5244" s="64">
        <v>3414151.6588092819</v>
      </c>
      <c r="C5244" s="59">
        <v>5038681.4023029217</v>
      </c>
      <c r="D5244" s="65">
        <v>10102922.729612309</v>
      </c>
      <c r="E5244" s="77">
        <f t="shared" si="91"/>
        <v>18555755.790724512</v>
      </c>
    </row>
    <row r="5245" spans="1:5" x14ac:dyDescent="0.3">
      <c r="A5245" s="78">
        <v>5238</v>
      </c>
      <c r="B5245" s="64">
        <v>10605707.434599871</v>
      </c>
      <c r="C5245" s="59">
        <v>0</v>
      </c>
      <c r="D5245" s="65">
        <v>897751.41635715391</v>
      </c>
      <c r="E5245" s="77">
        <f t="shared" si="91"/>
        <v>11503458.850957025</v>
      </c>
    </row>
    <row r="5246" spans="1:5" x14ac:dyDescent="0.3">
      <c r="A5246" s="78">
        <v>5239</v>
      </c>
      <c r="B5246" s="64">
        <v>3715050.1482623424</v>
      </c>
      <c r="C5246" s="59">
        <v>4382976.0244254293</v>
      </c>
      <c r="D5246" s="65">
        <v>0</v>
      </c>
      <c r="E5246" s="77">
        <f t="shared" si="91"/>
        <v>8098026.1726877717</v>
      </c>
    </row>
    <row r="5247" spans="1:5" x14ac:dyDescent="0.3">
      <c r="A5247" s="78">
        <v>5240</v>
      </c>
      <c r="B5247" s="64">
        <v>3439739.1824942995</v>
      </c>
      <c r="C5247" s="59">
        <v>0</v>
      </c>
      <c r="D5247" s="65">
        <v>460415.2140694171</v>
      </c>
      <c r="E5247" s="77">
        <f t="shared" si="91"/>
        <v>3900154.3965637167</v>
      </c>
    </row>
    <row r="5248" spans="1:5" x14ac:dyDescent="0.3">
      <c r="A5248" s="78">
        <v>5241</v>
      </c>
      <c r="B5248" s="64">
        <v>14970651.288320631</v>
      </c>
      <c r="C5248" s="59">
        <v>0</v>
      </c>
      <c r="D5248" s="65">
        <v>85875.427755222525</v>
      </c>
      <c r="E5248" s="77">
        <f t="shared" si="91"/>
        <v>15056526.716075853</v>
      </c>
    </row>
    <row r="5249" spans="1:5" x14ac:dyDescent="0.3">
      <c r="A5249" s="78">
        <v>5242</v>
      </c>
      <c r="B5249" s="64">
        <v>13139597.45726089</v>
      </c>
      <c r="C5249" s="59">
        <v>11496351.592235459</v>
      </c>
      <c r="D5249" s="65">
        <v>2780746.2964769406</v>
      </c>
      <c r="E5249" s="77">
        <f t="shared" si="91"/>
        <v>27416695.345973291</v>
      </c>
    </row>
    <row r="5250" spans="1:5" x14ac:dyDescent="0.3">
      <c r="A5250" s="78">
        <v>5243</v>
      </c>
      <c r="B5250" s="64">
        <v>3577224.8957027979</v>
      </c>
      <c r="C5250" s="59">
        <v>0</v>
      </c>
      <c r="D5250" s="65">
        <v>1786602.8378540042</v>
      </c>
      <c r="E5250" s="77">
        <f t="shared" si="91"/>
        <v>5363827.7335568024</v>
      </c>
    </row>
    <row r="5251" spans="1:5" x14ac:dyDescent="0.3">
      <c r="A5251" s="78">
        <v>5244</v>
      </c>
      <c r="B5251" s="64">
        <v>1651767.3024746759</v>
      </c>
      <c r="C5251" s="59">
        <v>12674515.275426438</v>
      </c>
      <c r="D5251" s="65">
        <v>874277.0772835362</v>
      </c>
      <c r="E5251" s="77">
        <f t="shared" si="91"/>
        <v>15200559.655184651</v>
      </c>
    </row>
    <row r="5252" spans="1:5" x14ac:dyDescent="0.3">
      <c r="A5252" s="78">
        <v>5245</v>
      </c>
      <c r="B5252" s="64">
        <v>1681321.193516142</v>
      </c>
      <c r="C5252" s="59">
        <v>10062202.011088425</v>
      </c>
      <c r="D5252" s="65">
        <v>56844.204458331034</v>
      </c>
      <c r="E5252" s="77">
        <f t="shared" si="91"/>
        <v>11800367.4090629</v>
      </c>
    </row>
    <row r="5253" spans="1:5" x14ac:dyDescent="0.3">
      <c r="A5253" s="78">
        <v>5246</v>
      </c>
      <c r="B5253" s="64">
        <v>9438943.9423780646</v>
      </c>
      <c r="C5253" s="59">
        <v>952067.95237540873</v>
      </c>
      <c r="D5253" s="65">
        <v>532129.52947953995</v>
      </c>
      <c r="E5253" s="77">
        <f t="shared" si="91"/>
        <v>10923141.424233012</v>
      </c>
    </row>
    <row r="5254" spans="1:5" x14ac:dyDescent="0.3">
      <c r="A5254" s="78">
        <v>5247</v>
      </c>
      <c r="B5254" s="64">
        <v>10448662.101945933</v>
      </c>
      <c r="C5254" s="59">
        <v>7241778.5983837675</v>
      </c>
      <c r="D5254" s="65">
        <v>4002545.1153564844</v>
      </c>
      <c r="E5254" s="77">
        <f t="shared" si="91"/>
        <v>21692985.815686181</v>
      </c>
    </row>
    <row r="5255" spans="1:5" x14ac:dyDescent="0.3">
      <c r="A5255" s="78">
        <v>5248</v>
      </c>
      <c r="B5255" s="64">
        <v>13748529.169565983</v>
      </c>
      <c r="C5255" s="59">
        <v>14688363.797446571</v>
      </c>
      <c r="D5255" s="65">
        <v>1771619.5299843538</v>
      </c>
      <c r="E5255" s="77">
        <f t="shared" si="91"/>
        <v>30208512.496996909</v>
      </c>
    </row>
    <row r="5256" spans="1:5" x14ac:dyDescent="0.3">
      <c r="A5256" s="78">
        <v>5249</v>
      </c>
      <c r="B5256" s="64">
        <v>6906256.9961294523</v>
      </c>
      <c r="C5256" s="59">
        <v>5491425.7907863148</v>
      </c>
      <c r="D5256" s="65">
        <v>4509059.5032729302</v>
      </c>
      <c r="E5256" s="77">
        <f t="shared" si="91"/>
        <v>16906742.2901887</v>
      </c>
    </row>
    <row r="5257" spans="1:5" x14ac:dyDescent="0.3">
      <c r="A5257" s="78">
        <v>5250</v>
      </c>
      <c r="B5257" s="64">
        <v>7741907.7109397128</v>
      </c>
      <c r="C5257" s="59">
        <v>11709276.338143134</v>
      </c>
      <c r="D5257" s="65">
        <v>123430.83796854096</v>
      </c>
      <c r="E5257" s="77">
        <f t="shared" ref="E5257:E5320" si="92">SUM(B5257:D5257)</f>
        <v>19574614.887051385</v>
      </c>
    </row>
    <row r="5258" spans="1:5" x14ac:dyDescent="0.3">
      <c r="A5258" s="78">
        <v>5251</v>
      </c>
      <c r="B5258" s="64">
        <v>26544164.182502888</v>
      </c>
      <c r="C5258" s="59">
        <v>0</v>
      </c>
      <c r="D5258" s="65">
        <v>2289912.0708354129</v>
      </c>
      <c r="E5258" s="77">
        <f t="shared" si="92"/>
        <v>28834076.2533383</v>
      </c>
    </row>
    <row r="5259" spans="1:5" x14ac:dyDescent="0.3">
      <c r="A5259" s="78">
        <v>5252</v>
      </c>
      <c r="B5259" s="64">
        <v>5340524.4116090015</v>
      </c>
      <c r="C5259" s="59">
        <v>3191857.5559176072</v>
      </c>
      <c r="D5259" s="65">
        <v>23838747.082311284</v>
      </c>
      <c r="E5259" s="77">
        <f t="shared" si="92"/>
        <v>32371129.049837895</v>
      </c>
    </row>
    <row r="5260" spans="1:5" x14ac:dyDescent="0.3">
      <c r="A5260" s="78">
        <v>5253</v>
      </c>
      <c r="B5260" s="64">
        <v>7906529.1215597261</v>
      </c>
      <c r="C5260" s="59">
        <v>14649826.065052735</v>
      </c>
      <c r="D5260" s="65">
        <v>0</v>
      </c>
      <c r="E5260" s="77">
        <f t="shared" si="92"/>
        <v>22556355.186612461</v>
      </c>
    </row>
    <row r="5261" spans="1:5" x14ac:dyDescent="0.3">
      <c r="A5261" s="78">
        <v>5254</v>
      </c>
      <c r="B5261" s="64">
        <v>2194967.3213770264</v>
      </c>
      <c r="C5261" s="59">
        <v>8963757.3636739254</v>
      </c>
      <c r="D5261" s="65">
        <v>0</v>
      </c>
      <c r="E5261" s="77">
        <f t="shared" si="92"/>
        <v>11158724.685050951</v>
      </c>
    </row>
    <row r="5262" spans="1:5" x14ac:dyDescent="0.3">
      <c r="A5262" s="78">
        <v>5255</v>
      </c>
      <c r="B5262" s="64">
        <v>6750885.6556877475</v>
      </c>
      <c r="C5262" s="59">
        <v>2525440.351271234</v>
      </c>
      <c r="D5262" s="65">
        <v>163054.48782005298</v>
      </c>
      <c r="E5262" s="77">
        <f t="shared" si="92"/>
        <v>9439380.4947790354</v>
      </c>
    </row>
    <row r="5263" spans="1:5" x14ac:dyDescent="0.3">
      <c r="A5263" s="78">
        <v>5256</v>
      </c>
      <c r="B5263" s="64">
        <v>5697959.5065577785</v>
      </c>
      <c r="C5263" s="59">
        <v>4971291.7180826757</v>
      </c>
      <c r="D5263" s="65">
        <v>1054174.3069269648</v>
      </c>
      <c r="E5263" s="77">
        <f t="shared" si="92"/>
        <v>11723425.531567421</v>
      </c>
    </row>
    <row r="5264" spans="1:5" x14ac:dyDescent="0.3">
      <c r="A5264" s="78">
        <v>5257</v>
      </c>
      <c r="B5264" s="64">
        <v>1989560.9538514025</v>
      </c>
      <c r="C5264" s="59">
        <v>16336355.083627675</v>
      </c>
      <c r="D5264" s="65">
        <v>4049628.8336597029</v>
      </c>
      <c r="E5264" s="77">
        <f t="shared" si="92"/>
        <v>22375544.871138781</v>
      </c>
    </row>
    <row r="5265" spans="1:5" x14ac:dyDescent="0.3">
      <c r="A5265" s="78">
        <v>5258</v>
      </c>
      <c r="B5265" s="64">
        <v>9678944.2297237497</v>
      </c>
      <c r="C5265" s="59">
        <v>11310700.12856237</v>
      </c>
      <c r="D5265" s="65">
        <v>814660.29814310279</v>
      </c>
      <c r="E5265" s="77">
        <f t="shared" si="92"/>
        <v>21804304.656429224</v>
      </c>
    </row>
    <row r="5266" spans="1:5" x14ac:dyDescent="0.3">
      <c r="A5266" s="78">
        <v>5259</v>
      </c>
      <c r="B5266" s="64">
        <v>1397028.704629468</v>
      </c>
      <c r="C5266" s="59">
        <v>20338540.508435253</v>
      </c>
      <c r="D5266" s="65">
        <v>0</v>
      </c>
      <c r="E5266" s="77">
        <f t="shared" si="92"/>
        <v>21735569.213064723</v>
      </c>
    </row>
    <row r="5267" spans="1:5" x14ac:dyDescent="0.3">
      <c r="A5267" s="78">
        <v>5260</v>
      </c>
      <c r="B5267" s="64">
        <v>4490142.2446736954</v>
      </c>
      <c r="C5267" s="59">
        <v>13495514.323800255</v>
      </c>
      <c r="D5267" s="65">
        <v>0</v>
      </c>
      <c r="E5267" s="77">
        <f t="shared" si="92"/>
        <v>17985656.56847395</v>
      </c>
    </row>
    <row r="5268" spans="1:5" x14ac:dyDescent="0.3">
      <c r="A5268" s="78">
        <v>5261</v>
      </c>
      <c r="B5268" s="64">
        <v>4526720.7002217313</v>
      </c>
      <c r="C5268" s="59">
        <v>1813205.6907743854</v>
      </c>
      <c r="D5268" s="65">
        <v>2875594.0576640731</v>
      </c>
      <c r="E5268" s="77">
        <f t="shared" si="92"/>
        <v>9215520.4486601911</v>
      </c>
    </row>
    <row r="5269" spans="1:5" x14ac:dyDescent="0.3">
      <c r="A5269" s="78">
        <v>5262</v>
      </c>
      <c r="B5269" s="64">
        <v>10555118.436463475</v>
      </c>
      <c r="C5269" s="59">
        <v>3203586.1598360748</v>
      </c>
      <c r="D5269" s="65">
        <v>2571615.5619331119</v>
      </c>
      <c r="E5269" s="77">
        <f t="shared" si="92"/>
        <v>16330320.158232661</v>
      </c>
    </row>
    <row r="5270" spans="1:5" x14ac:dyDescent="0.3">
      <c r="A5270" s="78">
        <v>5263</v>
      </c>
      <c r="B5270" s="64">
        <v>1199270.6222911729</v>
      </c>
      <c r="C5270" s="59">
        <v>13272061.903945507</v>
      </c>
      <c r="D5270" s="65">
        <v>150851.65353226458</v>
      </c>
      <c r="E5270" s="77">
        <f t="shared" si="92"/>
        <v>14622184.179768944</v>
      </c>
    </row>
    <row r="5271" spans="1:5" x14ac:dyDescent="0.3">
      <c r="A5271" s="78">
        <v>5264</v>
      </c>
      <c r="B5271" s="64">
        <v>2176761.0170553266</v>
      </c>
      <c r="C5271" s="59">
        <v>6331497.237229147</v>
      </c>
      <c r="D5271" s="65">
        <v>6232417.985965698</v>
      </c>
      <c r="E5271" s="77">
        <f t="shared" si="92"/>
        <v>14740676.24025017</v>
      </c>
    </row>
    <row r="5272" spans="1:5" x14ac:dyDescent="0.3">
      <c r="A5272" s="78">
        <v>5265</v>
      </c>
      <c r="B5272" s="64">
        <v>1711259.7190896515</v>
      </c>
      <c r="C5272" s="59">
        <v>6615159.0367467236</v>
      </c>
      <c r="D5272" s="65">
        <v>511851.73533364094</v>
      </c>
      <c r="E5272" s="77">
        <f t="shared" si="92"/>
        <v>8838270.4911700152</v>
      </c>
    </row>
    <row r="5273" spans="1:5" x14ac:dyDescent="0.3">
      <c r="A5273" s="78">
        <v>5266</v>
      </c>
      <c r="B5273" s="64">
        <v>8365968.7935263449</v>
      </c>
      <c r="C5273" s="59">
        <v>32115468.255056359</v>
      </c>
      <c r="D5273" s="65">
        <v>0</v>
      </c>
      <c r="E5273" s="77">
        <f t="shared" si="92"/>
        <v>40481437.048582703</v>
      </c>
    </row>
    <row r="5274" spans="1:5" x14ac:dyDescent="0.3">
      <c r="A5274" s="78">
        <v>5267</v>
      </c>
      <c r="B5274" s="64">
        <v>4837468.9383452302</v>
      </c>
      <c r="C5274" s="59">
        <v>4179209.214194593</v>
      </c>
      <c r="D5274" s="65">
        <v>2201685.9644962619</v>
      </c>
      <c r="E5274" s="77">
        <f t="shared" si="92"/>
        <v>11218364.117036086</v>
      </c>
    </row>
    <row r="5275" spans="1:5" x14ac:dyDescent="0.3">
      <c r="A5275" s="78">
        <v>5268</v>
      </c>
      <c r="B5275" s="64">
        <v>13360387.471446998</v>
      </c>
      <c r="C5275" s="59">
        <v>0</v>
      </c>
      <c r="D5275" s="65">
        <v>1075346.9196006157</v>
      </c>
      <c r="E5275" s="77">
        <f t="shared" si="92"/>
        <v>14435734.391047614</v>
      </c>
    </row>
    <row r="5276" spans="1:5" x14ac:dyDescent="0.3">
      <c r="A5276" s="78">
        <v>5269</v>
      </c>
      <c r="B5276" s="64">
        <v>11615354.943675464</v>
      </c>
      <c r="C5276" s="59">
        <v>7714306.0814104713</v>
      </c>
      <c r="D5276" s="65">
        <v>1298844.9146714341</v>
      </c>
      <c r="E5276" s="77">
        <f t="shared" si="92"/>
        <v>20628505.939757369</v>
      </c>
    </row>
    <row r="5277" spans="1:5" x14ac:dyDescent="0.3">
      <c r="A5277" s="78">
        <v>5270</v>
      </c>
      <c r="B5277" s="64">
        <v>5456812.4363199333</v>
      </c>
      <c r="C5277" s="59">
        <v>8600679.8420805428</v>
      </c>
      <c r="D5277" s="65">
        <v>7780991.1148504363</v>
      </c>
      <c r="E5277" s="77">
        <f t="shared" si="92"/>
        <v>21838483.393250912</v>
      </c>
    </row>
    <row r="5278" spans="1:5" x14ac:dyDescent="0.3">
      <c r="A5278" s="78">
        <v>5271</v>
      </c>
      <c r="B5278" s="64">
        <v>1893832.639547938</v>
      </c>
      <c r="C5278" s="59">
        <v>5041647.7505168132</v>
      </c>
      <c r="D5278" s="65">
        <v>4020478.2429269482</v>
      </c>
      <c r="E5278" s="77">
        <f t="shared" si="92"/>
        <v>10955958.6329917</v>
      </c>
    </row>
    <row r="5279" spans="1:5" x14ac:dyDescent="0.3">
      <c r="A5279" s="78">
        <v>5272</v>
      </c>
      <c r="B5279" s="64">
        <v>4298654.5965005439</v>
      </c>
      <c r="C5279" s="59">
        <v>12853285.760606557</v>
      </c>
      <c r="D5279" s="65">
        <v>391974.10640657821</v>
      </c>
      <c r="E5279" s="77">
        <f t="shared" si="92"/>
        <v>17543914.46351368</v>
      </c>
    </row>
    <row r="5280" spans="1:5" x14ac:dyDescent="0.3">
      <c r="A5280" s="78">
        <v>5273</v>
      </c>
      <c r="B5280" s="64">
        <v>10705565.081190521</v>
      </c>
      <c r="C5280" s="59">
        <v>4095989.6982631939</v>
      </c>
      <c r="D5280" s="65">
        <v>0</v>
      </c>
      <c r="E5280" s="77">
        <f t="shared" si="92"/>
        <v>14801554.779453715</v>
      </c>
    </row>
    <row r="5281" spans="1:5" x14ac:dyDescent="0.3">
      <c r="A5281" s="78">
        <v>5274</v>
      </c>
      <c r="B5281" s="64">
        <v>6998399.4657636033</v>
      </c>
      <c r="C5281" s="59">
        <v>20297082.478269801</v>
      </c>
      <c r="D5281" s="65">
        <v>62383.900376813734</v>
      </c>
      <c r="E5281" s="77">
        <f t="shared" si="92"/>
        <v>27357865.844410218</v>
      </c>
    </row>
    <row r="5282" spans="1:5" x14ac:dyDescent="0.3">
      <c r="A5282" s="78">
        <v>5275</v>
      </c>
      <c r="B5282" s="64">
        <v>8650025.8393068239</v>
      </c>
      <c r="C5282" s="59">
        <v>15339827.842542864</v>
      </c>
      <c r="D5282" s="65">
        <v>371607.15302667813</v>
      </c>
      <c r="E5282" s="77">
        <f t="shared" si="92"/>
        <v>24361460.834876366</v>
      </c>
    </row>
    <row r="5283" spans="1:5" x14ac:dyDescent="0.3">
      <c r="A5283" s="78">
        <v>5276</v>
      </c>
      <c r="B5283" s="64">
        <v>5079888.9814855922</v>
      </c>
      <c r="C5283" s="59">
        <v>1354537.5941101902</v>
      </c>
      <c r="D5283" s="65">
        <v>0</v>
      </c>
      <c r="E5283" s="77">
        <f t="shared" si="92"/>
        <v>6434426.5755957821</v>
      </c>
    </row>
    <row r="5284" spans="1:5" x14ac:dyDescent="0.3">
      <c r="A5284" s="78">
        <v>5277</v>
      </c>
      <c r="B5284" s="64">
        <v>11957508.804886637</v>
      </c>
      <c r="C5284" s="59">
        <v>2860838.9536954216</v>
      </c>
      <c r="D5284" s="65">
        <v>295482.9854242336</v>
      </c>
      <c r="E5284" s="77">
        <f t="shared" si="92"/>
        <v>15113830.744006293</v>
      </c>
    </row>
    <row r="5285" spans="1:5" x14ac:dyDescent="0.3">
      <c r="A5285" s="78">
        <v>5278</v>
      </c>
      <c r="B5285" s="64">
        <v>1997763.3610191417</v>
      </c>
      <c r="C5285" s="59">
        <v>0</v>
      </c>
      <c r="D5285" s="65">
        <v>33788.331822638997</v>
      </c>
      <c r="E5285" s="77">
        <f t="shared" si="92"/>
        <v>2031551.6928417808</v>
      </c>
    </row>
    <row r="5286" spans="1:5" x14ac:dyDescent="0.3">
      <c r="A5286" s="78">
        <v>5279</v>
      </c>
      <c r="B5286" s="64">
        <v>8509729.0777439438</v>
      </c>
      <c r="C5286" s="59">
        <v>5458957.9361136211</v>
      </c>
      <c r="D5286" s="65">
        <v>1514274.9077475248</v>
      </c>
      <c r="E5286" s="77">
        <f t="shared" si="92"/>
        <v>15482961.921605092</v>
      </c>
    </row>
    <row r="5287" spans="1:5" x14ac:dyDescent="0.3">
      <c r="A5287" s="78">
        <v>5280</v>
      </c>
      <c r="B5287" s="64">
        <v>17056310.204236772</v>
      </c>
      <c r="C5287" s="59">
        <v>8005226.4719516532</v>
      </c>
      <c r="D5287" s="65">
        <v>986921.90692134458</v>
      </c>
      <c r="E5287" s="77">
        <f t="shared" si="92"/>
        <v>26048458.58310977</v>
      </c>
    </row>
    <row r="5288" spans="1:5" x14ac:dyDescent="0.3">
      <c r="A5288" s="78">
        <v>5281</v>
      </c>
      <c r="B5288" s="64">
        <v>13596970.117564104</v>
      </c>
      <c r="C5288" s="59">
        <v>13912504.541620126</v>
      </c>
      <c r="D5288" s="65">
        <v>398045.26331075589</v>
      </c>
      <c r="E5288" s="77">
        <f t="shared" si="92"/>
        <v>27907519.922494989</v>
      </c>
    </row>
    <row r="5289" spans="1:5" x14ac:dyDescent="0.3">
      <c r="A5289" s="78">
        <v>5282</v>
      </c>
      <c r="B5289" s="64">
        <v>3856808.602705121</v>
      </c>
      <c r="C5289" s="59">
        <v>4141114.0027017226</v>
      </c>
      <c r="D5289" s="65">
        <v>3571897.8369181594</v>
      </c>
      <c r="E5289" s="77">
        <f t="shared" si="92"/>
        <v>11569820.442325003</v>
      </c>
    </row>
    <row r="5290" spans="1:5" x14ac:dyDescent="0.3">
      <c r="A5290" s="78">
        <v>5283</v>
      </c>
      <c r="B5290" s="64">
        <v>12887042.66071572</v>
      </c>
      <c r="C5290" s="59">
        <v>3167956.3120819479</v>
      </c>
      <c r="D5290" s="65">
        <v>0</v>
      </c>
      <c r="E5290" s="77">
        <f t="shared" si="92"/>
        <v>16054998.972797668</v>
      </c>
    </row>
    <row r="5291" spans="1:5" x14ac:dyDescent="0.3">
      <c r="A5291" s="78">
        <v>5284</v>
      </c>
      <c r="B5291" s="64">
        <v>1686859.5990200834</v>
      </c>
      <c r="C5291" s="59">
        <v>42901495.972061835</v>
      </c>
      <c r="D5291" s="65">
        <v>6291148.1872878</v>
      </c>
      <c r="E5291" s="77">
        <f t="shared" si="92"/>
        <v>50879503.758369721</v>
      </c>
    </row>
    <row r="5292" spans="1:5" x14ac:dyDescent="0.3">
      <c r="A5292" s="78">
        <v>5285</v>
      </c>
      <c r="B5292" s="64">
        <v>7288407.4331789976</v>
      </c>
      <c r="C5292" s="59">
        <v>5103512.9059832208</v>
      </c>
      <c r="D5292" s="65">
        <v>19996766.999273647</v>
      </c>
      <c r="E5292" s="77">
        <f t="shared" si="92"/>
        <v>32388687.338435866</v>
      </c>
    </row>
    <row r="5293" spans="1:5" x14ac:dyDescent="0.3">
      <c r="A5293" s="78">
        <v>5286</v>
      </c>
      <c r="B5293" s="64">
        <v>908707.32869524951</v>
      </c>
      <c r="C5293" s="59">
        <v>30537614.707249817</v>
      </c>
      <c r="D5293" s="65">
        <v>17419.961107149811</v>
      </c>
      <c r="E5293" s="77">
        <f t="shared" si="92"/>
        <v>31463741.997052215</v>
      </c>
    </row>
    <row r="5294" spans="1:5" x14ac:dyDescent="0.3">
      <c r="A5294" s="78">
        <v>5287</v>
      </c>
      <c r="B5294" s="64">
        <v>14187571.267301779</v>
      </c>
      <c r="C5294" s="59">
        <v>8508629.9803605769</v>
      </c>
      <c r="D5294" s="65">
        <v>49184.775923627778</v>
      </c>
      <c r="E5294" s="77">
        <f t="shared" si="92"/>
        <v>22745386.023585986</v>
      </c>
    </row>
    <row r="5295" spans="1:5" x14ac:dyDescent="0.3">
      <c r="A5295" s="78">
        <v>5288</v>
      </c>
      <c r="B5295" s="64">
        <v>278032.4519507612</v>
      </c>
      <c r="C5295" s="59">
        <v>510394.63288801501</v>
      </c>
      <c r="D5295" s="65">
        <v>4333297.1554198889</v>
      </c>
      <c r="E5295" s="77">
        <f t="shared" si="92"/>
        <v>5121724.2402586648</v>
      </c>
    </row>
    <row r="5296" spans="1:5" x14ac:dyDescent="0.3">
      <c r="A5296" s="78">
        <v>5289</v>
      </c>
      <c r="B5296" s="64">
        <v>5058360.5615776191</v>
      </c>
      <c r="C5296" s="59">
        <v>0</v>
      </c>
      <c r="D5296" s="65">
        <v>961504.82589752122</v>
      </c>
      <c r="E5296" s="77">
        <f t="shared" si="92"/>
        <v>6019865.3874751404</v>
      </c>
    </row>
    <row r="5297" spans="1:5" x14ac:dyDescent="0.3">
      <c r="A5297" s="78">
        <v>5290</v>
      </c>
      <c r="B5297" s="64">
        <v>17829793.984933078</v>
      </c>
      <c r="C5297" s="59">
        <v>19048989.126486029</v>
      </c>
      <c r="D5297" s="65">
        <v>5121771.0527124461</v>
      </c>
      <c r="E5297" s="77">
        <f t="shared" si="92"/>
        <v>42000554.164131559</v>
      </c>
    </row>
    <row r="5298" spans="1:5" x14ac:dyDescent="0.3">
      <c r="A5298" s="78">
        <v>5291</v>
      </c>
      <c r="B5298" s="64">
        <v>948511.45576164802</v>
      </c>
      <c r="C5298" s="59">
        <v>12045743.409025157</v>
      </c>
      <c r="D5298" s="65">
        <v>8491881.5596799478</v>
      </c>
      <c r="E5298" s="77">
        <f t="shared" si="92"/>
        <v>21486136.424466752</v>
      </c>
    </row>
    <row r="5299" spans="1:5" x14ac:dyDescent="0.3">
      <c r="A5299" s="78">
        <v>5292</v>
      </c>
      <c r="B5299" s="64">
        <v>11009227.851445351</v>
      </c>
      <c r="C5299" s="59">
        <v>14805711.069199156</v>
      </c>
      <c r="D5299" s="65">
        <v>810182.23470465944</v>
      </c>
      <c r="E5299" s="77">
        <f t="shared" si="92"/>
        <v>26625121.155349165</v>
      </c>
    </row>
    <row r="5300" spans="1:5" x14ac:dyDescent="0.3">
      <c r="A5300" s="78">
        <v>5293</v>
      </c>
      <c r="B5300" s="64">
        <v>7883911.7190997209</v>
      </c>
      <c r="C5300" s="59">
        <v>1485711.2098696828</v>
      </c>
      <c r="D5300" s="65">
        <v>496921.75727520225</v>
      </c>
      <c r="E5300" s="77">
        <f t="shared" si="92"/>
        <v>9866544.6862446051</v>
      </c>
    </row>
    <row r="5301" spans="1:5" x14ac:dyDescent="0.3">
      <c r="A5301" s="78">
        <v>5294</v>
      </c>
      <c r="B5301" s="64">
        <v>13628244.202094916</v>
      </c>
      <c r="C5301" s="59">
        <v>0</v>
      </c>
      <c r="D5301" s="65">
        <v>1705090.1365764714</v>
      </c>
      <c r="E5301" s="77">
        <f t="shared" si="92"/>
        <v>15333334.338671388</v>
      </c>
    </row>
    <row r="5302" spans="1:5" x14ac:dyDescent="0.3">
      <c r="A5302" s="78">
        <v>5295</v>
      </c>
      <c r="B5302" s="64">
        <v>3364342.5524136825</v>
      </c>
      <c r="C5302" s="59">
        <v>3193285.7071815343</v>
      </c>
      <c r="D5302" s="65">
        <v>6075951.9920902615</v>
      </c>
      <c r="E5302" s="77">
        <f t="shared" si="92"/>
        <v>12633580.251685478</v>
      </c>
    </row>
    <row r="5303" spans="1:5" x14ac:dyDescent="0.3">
      <c r="A5303" s="78">
        <v>5296</v>
      </c>
      <c r="B5303" s="64">
        <v>6128744.4705126602</v>
      </c>
      <c r="C5303" s="59">
        <v>12596075.178922825</v>
      </c>
      <c r="D5303" s="65">
        <v>0</v>
      </c>
      <c r="E5303" s="77">
        <f t="shared" si="92"/>
        <v>18724819.649435483</v>
      </c>
    </row>
    <row r="5304" spans="1:5" x14ac:dyDescent="0.3">
      <c r="A5304" s="78">
        <v>5297</v>
      </c>
      <c r="B5304" s="64">
        <v>12646250.243765039</v>
      </c>
      <c r="C5304" s="59">
        <v>20321651.786088973</v>
      </c>
      <c r="D5304" s="65">
        <v>10455185.16716704</v>
      </c>
      <c r="E5304" s="77">
        <f t="shared" si="92"/>
        <v>43423087.197021052</v>
      </c>
    </row>
    <row r="5305" spans="1:5" x14ac:dyDescent="0.3">
      <c r="A5305" s="78">
        <v>5298</v>
      </c>
      <c r="B5305" s="64">
        <v>3328301.2955889856</v>
      </c>
      <c r="C5305" s="59">
        <v>0</v>
      </c>
      <c r="D5305" s="65">
        <v>3082218.1026895763</v>
      </c>
      <c r="E5305" s="77">
        <f t="shared" si="92"/>
        <v>6410519.3982785624</v>
      </c>
    </row>
    <row r="5306" spans="1:5" x14ac:dyDescent="0.3">
      <c r="A5306" s="78">
        <v>5299</v>
      </c>
      <c r="B5306" s="64">
        <v>6760542.6024833638</v>
      </c>
      <c r="C5306" s="59">
        <v>4115475.3871475528</v>
      </c>
      <c r="D5306" s="65">
        <v>1002226.6956493257</v>
      </c>
      <c r="E5306" s="77">
        <f t="shared" si="92"/>
        <v>11878244.685280243</v>
      </c>
    </row>
    <row r="5307" spans="1:5" x14ac:dyDescent="0.3">
      <c r="A5307" s="78">
        <v>5300</v>
      </c>
      <c r="B5307" s="64">
        <v>2775113.4745995966</v>
      </c>
      <c r="C5307" s="59">
        <v>8855930.678463744</v>
      </c>
      <c r="D5307" s="65">
        <v>0</v>
      </c>
      <c r="E5307" s="77">
        <f t="shared" si="92"/>
        <v>11631044.15306334</v>
      </c>
    </row>
    <row r="5308" spans="1:5" x14ac:dyDescent="0.3">
      <c r="A5308" s="78">
        <v>5301</v>
      </c>
      <c r="B5308" s="64">
        <v>5691513.6738767605</v>
      </c>
      <c r="C5308" s="59">
        <v>16190194.541743547</v>
      </c>
      <c r="D5308" s="65">
        <v>466724.48404346616</v>
      </c>
      <c r="E5308" s="77">
        <f t="shared" si="92"/>
        <v>22348432.699663777</v>
      </c>
    </row>
    <row r="5309" spans="1:5" x14ac:dyDescent="0.3">
      <c r="A5309" s="78">
        <v>5302</v>
      </c>
      <c r="B5309" s="64">
        <v>1841600.4165860482</v>
      </c>
      <c r="C5309" s="59">
        <v>11644229.103125349</v>
      </c>
      <c r="D5309" s="65">
        <v>1774280.0739350168</v>
      </c>
      <c r="E5309" s="77">
        <f t="shared" si="92"/>
        <v>15260109.593646415</v>
      </c>
    </row>
    <row r="5310" spans="1:5" x14ac:dyDescent="0.3">
      <c r="A5310" s="78">
        <v>5303</v>
      </c>
      <c r="B5310" s="64">
        <v>6175558.8216742966</v>
      </c>
      <c r="C5310" s="59">
        <v>0</v>
      </c>
      <c r="D5310" s="65">
        <v>1186762.3146423982</v>
      </c>
      <c r="E5310" s="77">
        <f t="shared" si="92"/>
        <v>7362321.1363166943</v>
      </c>
    </row>
    <row r="5311" spans="1:5" x14ac:dyDescent="0.3">
      <c r="A5311" s="78">
        <v>5304</v>
      </c>
      <c r="B5311" s="64">
        <v>3379613.7238764334</v>
      </c>
      <c r="C5311" s="59">
        <v>5894453.310432435</v>
      </c>
      <c r="D5311" s="65">
        <v>664469.60926157318</v>
      </c>
      <c r="E5311" s="77">
        <f t="shared" si="92"/>
        <v>9938536.6435704418</v>
      </c>
    </row>
    <row r="5312" spans="1:5" x14ac:dyDescent="0.3">
      <c r="A5312" s="78">
        <v>5305</v>
      </c>
      <c r="B5312" s="64">
        <v>23981665.62566822</v>
      </c>
      <c r="C5312" s="59">
        <v>12342706.179973109</v>
      </c>
      <c r="D5312" s="65">
        <v>2647778.5233817333</v>
      </c>
      <c r="E5312" s="77">
        <f t="shared" si="92"/>
        <v>38972150.329023063</v>
      </c>
    </row>
    <row r="5313" spans="1:5" x14ac:dyDescent="0.3">
      <c r="A5313" s="78">
        <v>5306</v>
      </c>
      <c r="B5313" s="64">
        <v>9573951.8350095972</v>
      </c>
      <c r="C5313" s="59">
        <v>18159967.579976741</v>
      </c>
      <c r="D5313" s="65">
        <v>3194032.6701113423</v>
      </c>
      <c r="E5313" s="77">
        <f t="shared" si="92"/>
        <v>30927952.085097682</v>
      </c>
    </row>
    <row r="5314" spans="1:5" x14ac:dyDescent="0.3">
      <c r="A5314" s="78">
        <v>5307</v>
      </c>
      <c r="B5314" s="64">
        <v>1905244.9659415428</v>
      </c>
      <c r="C5314" s="59">
        <v>0</v>
      </c>
      <c r="D5314" s="65">
        <v>0</v>
      </c>
      <c r="E5314" s="77">
        <f t="shared" si="92"/>
        <v>1905244.9659415428</v>
      </c>
    </row>
    <row r="5315" spans="1:5" x14ac:dyDescent="0.3">
      <c r="A5315" s="78">
        <v>5308</v>
      </c>
      <c r="B5315" s="64">
        <v>16451146.132713098</v>
      </c>
      <c r="C5315" s="59">
        <v>4903079.3881246783</v>
      </c>
      <c r="D5315" s="65">
        <v>5974426.9015883375</v>
      </c>
      <c r="E5315" s="77">
        <f t="shared" si="92"/>
        <v>27328652.422426112</v>
      </c>
    </row>
    <row r="5316" spans="1:5" x14ac:dyDescent="0.3">
      <c r="A5316" s="78">
        <v>5309</v>
      </c>
      <c r="B5316" s="64">
        <v>9801799.8466118332</v>
      </c>
      <c r="C5316" s="59">
        <v>0</v>
      </c>
      <c r="D5316" s="65">
        <v>8769969.3556538429</v>
      </c>
      <c r="E5316" s="77">
        <f t="shared" si="92"/>
        <v>18571769.202265676</v>
      </c>
    </row>
    <row r="5317" spans="1:5" x14ac:dyDescent="0.3">
      <c r="A5317" s="78">
        <v>5310</v>
      </c>
      <c r="B5317" s="64">
        <v>4439825.1260924181</v>
      </c>
      <c r="C5317" s="59">
        <v>2263872.166924485</v>
      </c>
      <c r="D5317" s="65">
        <v>0</v>
      </c>
      <c r="E5317" s="77">
        <f t="shared" si="92"/>
        <v>6703697.2930169031</v>
      </c>
    </row>
    <row r="5318" spans="1:5" x14ac:dyDescent="0.3">
      <c r="A5318" s="78">
        <v>5311</v>
      </c>
      <c r="B5318" s="64">
        <v>4716689.1313907541</v>
      </c>
      <c r="C5318" s="59">
        <v>1203632.8436365542</v>
      </c>
      <c r="D5318" s="65">
        <v>1468249.835455677</v>
      </c>
      <c r="E5318" s="77">
        <f t="shared" si="92"/>
        <v>7388571.8104829844</v>
      </c>
    </row>
    <row r="5319" spans="1:5" x14ac:dyDescent="0.3">
      <c r="A5319" s="78">
        <v>5312</v>
      </c>
      <c r="B5319" s="64">
        <v>13467631.611536497</v>
      </c>
      <c r="C5319" s="59">
        <v>0</v>
      </c>
      <c r="D5319" s="65">
        <v>354163.07689293503</v>
      </c>
      <c r="E5319" s="77">
        <f t="shared" si="92"/>
        <v>13821794.688429432</v>
      </c>
    </row>
    <row r="5320" spans="1:5" x14ac:dyDescent="0.3">
      <c r="A5320" s="78">
        <v>5313</v>
      </c>
      <c r="B5320" s="64">
        <v>8277564.5110027418</v>
      </c>
      <c r="C5320" s="59">
        <v>8906965.8289930727</v>
      </c>
      <c r="D5320" s="65">
        <v>191818.24668106195</v>
      </c>
      <c r="E5320" s="77">
        <f t="shared" si="92"/>
        <v>17376348.586676877</v>
      </c>
    </row>
    <row r="5321" spans="1:5" x14ac:dyDescent="0.3">
      <c r="A5321" s="78">
        <v>5314</v>
      </c>
      <c r="B5321" s="64">
        <v>7157827.2828536397</v>
      </c>
      <c r="C5321" s="59">
        <v>13128479.905116523</v>
      </c>
      <c r="D5321" s="65">
        <v>5059980.4116671281</v>
      </c>
      <c r="E5321" s="77">
        <f t="shared" ref="E5321:E5384" si="93">SUM(B5321:D5321)</f>
        <v>25346287.599637289</v>
      </c>
    </row>
    <row r="5322" spans="1:5" x14ac:dyDescent="0.3">
      <c r="A5322" s="78">
        <v>5315</v>
      </c>
      <c r="B5322" s="64">
        <v>3838228.9273123587</v>
      </c>
      <c r="C5322" s="59">
        <v>9479247.6920221597</v>
      </c>
      <c r="D5322" s="65">
        <v>2239924.571446606</v>
      </c>
      <c r="E5322" s="77">
        <f t="shared" si="93"/>
        <v>15557401.190781124</v>
      </c>
    </row>
    <row r="5323" spans="1:5" x14ac:dyDescent="0.3">
      <c r="A5323" s="78">
        <v>5316</v>
      </c>
      <c r="B5323" s="64">
        <v>3325254.8317376198</v>
      </c>
      <c r="C5323" s="59">
        <v>13370690.987120911</v>
      </c>
      <c r="D5323" s="65">
        <v>0</v>
      </c>
      <c r="E5323" s="77">
        <f t="shared" si="93"/>
        <v>16695945.81885853</v>
      </c>
    </row>
    <row r="5324" spans="1:5" x14ac:dyDescent="0.3">
      <c r="A5324" s="78">
        <v>5317</v>
      </c>
      <c r="B5324" s="64">
        <v>3019868.5274204649</v>
      </c>
      <c r="C5324" s="59">
        <v>5551504.2953121234</v>
      </c>
      <c r="D5324" s="65">
        <v>3070263.2395372069</v>
      </c>
      <c r="E5324" s="77">
        <f t="shared" si="93"/>
        <v>11641636.062269796</v>
      </c>
    </row>
    <row r="5325" spans="1:5" x14ac:dyDescent="0.3">
      <c r="A5325" s="78">
        <v>5318</v>
      </c>
      <c r="B5325" s="64">
        <v>8131459.6303329524</v>
      </c>
      <c r="C5325" s="59">
        <v>2499880.6272074939</v>
      </c>
      <c r="D5325" s="65">
        <v>0</v>
      </c>
      <c r="E5325" s="77">
        <f t="shared" si="93"/>
        <v>10631340.257540446</v>
      </c>
    </row>
    <row r="5326" spans="1:5" x14ac:dyDescent="0.3">
      <c r="A5326" s="78">
        <v>5319</v>
      </c>
      <c r="B5326" s="64">
        <v>3773351.8311874801</v>
      </c>
      <c r="C5326" s="59">
        <v>0</v>
      </c>
      <c r="D5326" s="65">
        <v>484341.23240293155</v>
      </c>
      <c r="E5326" s="77">
        <f t="shared" si="93"/>
        <v>4257693.063590412</v>
      </c>
    </row>
    <row r="5327" spans="1:5" x14ac:dyDescent="0.3">
      <c r="A5327" s="78">
        <v>5320</v>
      </c>
      <c r="B5327" s="64">
        <v>3672139.8574491343</v>
      </c>
      <c r="C5327" s="59">
        <v>1805681.0546085662</v>
      </c>
      <c r="D5327" s="65">
        <v>417645.28138831875</v>
      </c>
      <c r="E5327" s="77">
        <f t="shared" si="93"/>
        <v>5895466.1934460197</v>
      </c>
    </row>
    <row r="5328" spans="1:5" x14ac:dyDescent="0.3">
      <c r="A5328" s="78">
        <v>5321</v>
      </c>
      <c r="B5328" s="64">
        <v>6051364.2178951558</v>
      </c>
      <c r="C5328" s="59">
        <v>9100743.5920763854</v>
      </c>
      <c r="D5328" s="65">
        <v>462387.737373763</v>
      </c>
      <c r="E5328" s="77">
        <f t="shared" si="93"/>
        <v>15614495.547345305</v>
      </c>
    </row>
    <row r="5329" spans="1:5" x14ac:dyDescent="0.3">
      <c r="A5329" s="78">
        <v>5322</v>
      </c>
      <c r="B5329" s="64">
        <v>8192293.5545356851</v>
      </c>
      <c r="C5329" s="59">
        <v>6806251.568755134</v>
      </c>
      <c r="D5329" s="65">
        <v>18466371.016444128</v>
      </c>
      <c r="E5329" s="77">
        <f t="shared" si="93"/>
        <v>33464916.139734946</v>
      </c>
    </row>
    <row r="5330" spans="1:5" x14ac:dyDescent="0.3">
      <c r="A5330" s="78">
        <v>5323</v>
      </c>
      <c r="B5330" s="64">
        <v>792645.95971079299</v>
      </c>
      <c r="C5330" s="59">
        <v>4896281.8926731767</v>
      </c>
      <c r="D5330" s="65">
        <v>0</v>
      </c>
      <c r="E5330" s="77">
        <f t="shared" si="93"/>
        <v>5688927.8523839694</v>
      </c>
    </row>
    <row r="5331" spans="1:5" x14ac:dyDescent="0.3">
      <c r="A5331" s="78">
        <v>5324</v>
      </c>
      <c r="B5331" s="64">
        <v>4106435.6522458917</v>
      </c>
      <c r="C5331" s="59">
        <v>0</v>
      </c>
      <c r="D5331" s="65">
        <v>1568376.4292708882</v>
      </c>
      <c r="E5331" s="77">
        <f t="shared" si="93"/>
        <v>5674812.08151678</v>
      </c>
    </row>
    <row r="5332" spans="1:5" x14ac:dyDescent="0.3">
      <c r="A5332" s="78">
        <v>5325</v>
      </c>
      <c r="B5332" s="64">
        <v>4449384.2396867098</v>
      </c>
      <c r="C5332" s="59">
        <v>0</v>
      </c>
      <c r="D5332" s="65">
        <v>8303751.1362193124</v>
      </c>
      <c r="E5332" s="77">
        <f t="shared" si="93"/>
        <v>12753135.375906022</v>
      </c>
    </row>
    <row r="5333" spans="1:5" x14ac:dyDescent="0.3">
      <c r="A5333" s="78">
        <v>5326</v>
      </c>
      <c r="B5333" s="64">
        <v>12808438.398124706</v>
      </c>
      <c r="C5333" s="59">
        <v>6153711.5046315035</v>
      </c>
      <c r="D5333" s="65">
        <v>42492.81494837247</v>
      </c>
      <c r="E5333" s="77">
        <f t="shared" si="93"/>
        <v>19004642.717704583</v>
      </c>
    </row>
    <row r="5334" spans="1:5" x14ac:dyDescent="0.3">
      <c r="A5334" s="78">
        <v>5327</v>
      </c>
      <c r="B5334" s="64">
        <v>2304415.7831241204</v>
      </c>
      <c r="C5334" s="59">
        <v>0</v>
      </c>
      <c r="D5334" s="65">
        <v>1642970.8508019028</v>
      </c>
      <c r="E5334" s="77">
        <f t="shared" si="93"/>
        <v>3947386.6339260233</v>
      </c>
    </row>
    <row r="5335" spans="1:5" x14ac:dyDescent="0.3">
      <c r="A5335" s="78">
        <v>5328</v>
      </c>
      <c r="B5335" s="64">
        <v>9600706.137548754</v>
      </c>
      <c r="C5335" s="59">
        <v>12229199.042215604</v>
      </c>
      <c r="D5335" s="65">
        <v>216502.56393360844</v>
      </c>
      <c r="E5335" s="77">
        <f t="shared" si="93"/>
        <v>22046407.743697967</v>
      </c>
    </row>
    <row r="5336" spans="1:5" x14ac:dyDescent="0.3">
      <c r="A5336" s="78">
        <v>5329</v>
      </c>
      <c r="B5336" s="64">
        <v>11299716.264307277</v>
      </c>
      <c r="C5336" s="59">
        <v>7272017.7511806479</v>
      </c>
      <c r="D5336" s="65">
        <v>1602628.1073563443</v>
      </c>
      <c r="E5336" s="77">
        <f t="shared" si="93"/>
        <v>20174362.122844268</v>
      </c>
    </row>
    <row r="5337" spans="1:5" x14ac:dyDescent="0.3">
      <c r="A5337" s="78">
        <v>5330</v>
      </c>
      <c r="B5337" s="64">
        <v>3631554.7290720409</v>
      </c>
      <c r="C5337" s="59">
        <v>3620997.2142956895</v>
      </c>
      <c r="D5337" s="65">
        <v>2977865.5106121437</v>
      </c>
      <c r="E5337" s="77">
        <f t="shared" si="93"/>
        <v>10230417.453979874</v>
      </c>
    </row>
    <row r="5338" spans="1:5" x14ac:dyDescent="0.3">
      <c r="A5338" s="78">
        <v>5331</v>
      </c>
      <c r="B5338" s="64">
        <v>3776316.6006136439</v>
      </c>
      <c r="C5338" s="59">
        <v>7728896.5083951615</v>
      </c>
      <c r="D5338" s="65">
        <v>287682.61551718484</v>
      </c>
      <c r="E5338" s="77">
        <f t="shared" si="93"/>
        <v>11792895.72452599</v>
      </c>
    </row>
    <row r="5339" spans="1:5" x14ac:dyDescent="0.3">
      <c r="A5339" s="78">
        <v>5332</v>
      </c>
      <c r="B5339" s="64">
        <v>4898436.4692611936</v>
      </c>
      <c r="C5339" s="59">
        <v>9153186.8531077094</v>
      </c>
      <c r="D5339" s="65">
        <v>272652.45025809412</v>
      </c>
      <c r="E5339" s="77">
        <f t="shared" si="93"/>
        <v>14324275.772626998</v>
      </c>
    </row>
    <row r="5340" spans="1:5" x14ac:dyDescent="0.3">
      <c r="A5340" s="78">
        <v>5333</v>
      </c>
      <c r="B5340" s="64">
        <v>3023977.2281753067</v>
      </c>
      <c r="C5340" s="59">
        <v>7477957.4401108669</v>
      </c>
      <c r="D5340" s="65">
        <v>4093248.8394529973</v>
      </c>
      <c r="E5340" s="77">
        <f t="shared" si="93"/>
        <v>14595183.507739171</v>
      </c>
    </row>
    <row r="5341" spans="1:5" x14ac:dyDescent="0.3">
      <c r="A5341" s="78">
        <v>5334</v>
      </c>
      <c r="B5341" s="64">
        <v>1614575.9882298233</v>
      </c>
      <c r="C5341" s="59">
        <v>3290321.632857834</v>
      </c>
      <c r="D5341" s="65">
        <v>2784164.9190441407</v>
      </c>
      <c r="E5341" s="77">
        <f t="shared" si="93"/>
        <v>7689062.540131798</v>
      </c>
    </row>
    <row r="5342" spans="1:5" x14ac:dyDescent="0.3">
      <c r="A5342" s="78">
        <v>5335</v>
      </c>
      <c r="B5342" s="64">
        <v>11412550.193128934</v>
      </c>
      <c r="C5342" s="59">
        <v>0</v>
      </c>
      <c r="D5342" s="65">
        <v>326043.57471933594</v>
      </c>
      <c r="E5342" s="77">
        <f t="shared" si="93"/>
        <v>11738593.76784827</v>
      </c>
    </row>
    <row r="5343" spans="1:5" x14ac:dyDescent="0.3">
      <c r="A5343" s="78">
        <v>5336</v>
      </c>
      <c r="B5343" s="64">
        <v>9437270.9284678996</v>
      </c>
      <c r="C5343" s="59">
        <v>0</v>
      </c>
      <c r="D5343" s="65">
        <v>1142474.8594082349</v>
      </c>
      <c r="E5343" s="77">
        <f t="shared" si="93"/>
        <v>10579745.787876135</v>
      </c>
    </row>
    <row r="5344" spans="1:5" x14ac:dyDescent="0.3">
      <c r="A5344" s="78">
        <v>5337</v>
      </c>
      <c r="B5344" s="64">
        <v>4279204.4479285851</v>
      </c>
      <c r="C5344" s="59">
        <v>16704403.981288085</v>
      </c>
      <c r="D5344" s="65">
        <v>6126148.9438341781</v>
      </c>
      <c r="E5344" s="77">
        <f t="shared" si="93"/>
        <v>27109757.373050846</v>
      </c>
    </row>
    <row r="5345" spans="1:5" x14ac:dyDescent="0.3">
      <c r="A5345" s="78">
        <v>5338</v>
      </c>
      <c r="B5345" s="64">
        <v>5337583.9510614602</v>
      </c>
      <c r="C5345" s="59">
        <v>8857547.0868193414</v>
      </c>
      <c r="D5345" s="65">
        <v>1608069.6766337298</v>
      </c>
      <c r="E5345" s="77">
        <f t="shared" si="93"/>
        <v>15803200.714514531</v>
      </c>
    </row>
    <row r="5346" spans="1:5" x14ac:dyDescent="0.3">
      <c r="A5346" s="78">
        <v>5339</v>
      </c>
      <c r="B5346" s="64">
        <v>3516506.4056847747</v>
      </c>
      <c r="C5346" s="59">
        <v>9047589.4095778018</v>
      </c>
      <c r="D5346" s="65">
        <v>419394.16204344406</v>
      </c>
      <c r="E5346" s="77">
        <f t="shared" si="93"/>
        <v>12983489.977306021</v>
      </c>
    </row>
    <row r="5347" spans="1:5" x14ac:dyDescent="0.3">
      <c r="A5347" s="78">
        <v>5340</v>
      </c>
      <c r="B5347" s="64">
        <v>16165971.822924737</v>
      </c>
      <c r="C5347" s="59">
        <v>0</v>
      </c>
      <c r="D5347" s="65">
        <v>1256844.4660468912</v>
      </c>
      <c r="E5347" s="77">
        <f t="shared" si="93"/>
        <v>17422816.288971629</v>
      </c>
    </row>
    <row r="5348" spans="1:5" x14ac:dyDescent="0.3">
      <c r="A5348" s="78">
        <v>5341</v>
      </c>
      <c r="B5348" s="64">
        <v>756895.53112945147</v>
      </c>
      <c r="C5348" s="59">
        <v>9493383.3309767097</v>
      </c>
      <c r="D5348" s="65">
        <v>0</v>
      </c>
      <c r="E5348" s="77">
        <f t="shared" si="93"/>
        <v>10250278.862106161</v>
      </c>
    </row>
    <row r="5349" spans="1:5" x14ac:dyDescent="0.3">
      <c r="A5349" s="78">
        <v>5342</v>
      </c>
      <c r="B5349" s="64">
        <v>5760060.4390503662</v>
      </c>
      <c r="C5349" s="59">
        <v>2252924.6441349625</v>
      </c>
      <c r="D5349" s="65">
        <v>5289639.20090687</v>
      </c>
      <c r="E5349" s="77">
        <f t="shared" si="93"/>
        <v>13302624.284092199</v>
      </c>
    </row>
    <row r="5350" spans="1:5" x14ac:dyDescent="0.3">
      <c r="A5350" s="78">
        <v>5343</v>
      </c>
      <c r="B5350" s="64">
        <v>1875460.7519926103</v>
      </c>
      <c r="C5350" s="59">
        <v>2083418.7805100079</v>
      </c>
      <c r="D5350" s="65">
        <v>463843.4784126553</v>
      </c>
      <c r="E5350" s="77">
        <f t="shared" si="93"/>
        <v>4422723.0109152738</v>
      </c>
    </row>
    <row r="5351" spans="1:5" x14ac:dyDescent="0.3">
      <c r="A5351" s="78">
        <v>5344</v>
      </c>
      <c r="B5351" s="64">
        <v>10906555.667429261</v>
      </c>
      <c r="C5351" s="59">
        <v>0</v>
      </c>
      <c r="D5351" s="65">
        <v>311289.47936140065</v>
      </c>
      <c r="E5351" s="77">
        <f t="shared" si="93"/>
        <v>11217845.146790661</v>
      </c>
    </row>
    <row r="5352" spans="1:5" x14ac:dyDescent="0.3">
      <c r="A5352" s="78">
        <v>5345</v>
      </c>
      <c r="B5352" s="64">
        <v>4211865.4664858095</v>
      </c>
      <c r="C5352" s="59">
        <v>1582665.5789374234</v>
      </c>
      <c r="D5352" s="65">
        <v>308252.43420345057</v>
      </c>
      <c r="E5352" s="77">
        <f t="shared" si="93"/>
        <v>6102783.4796266835</v>
      </c>
    </row>
    <row r="5353" spans="1:5" x14ac:dyDescent="0.3">
      <c r="A5353" s="78">
        <v>5346</v>
      </c>
      <c r="B5353" s="64">
        <v>21725757.144060478</v>
      </c>
      <c r="C5353" s="59">
        <v>2862846.0312364181</v>
      </c>
      <c r="D5353" s="65">
        <v>0</v>
      </c>
      <c r="E5353" s="77">
        <f t="shared" si="93"/>
        <v>24588603.175296895</v>
      </c>
    </row>
    <row r="5354" spans="1:5" x14ac:dyDescent="0.3">
      <c r="A5354" s="78">
        <v>5347</v>
      </c>
      <c r="B5354" s="64">
        <v>9687189.2221631259</v>
      </c>
      <c r="C5354" s="59">
        <v>755284.51576578629</v>
      </c>
      <c r="D5354" s="65">
        <v>855660.44694787345</v>
      </c>
      <c r="E5354" s="77">
        <f t="shared" si="93"/>
        <v>11298134.184876785</v>
      </c>
    </row>
    <row r="5355" spans="1:5" x14ac:dyDescent="0.3">
      <c r="A5355" s="78">
        <v>5348</v>
      </c>
      <c r="B5355" s="64">
        <v>866090.91942798928</v>
      </c>
      <c r="C5355" s="59">
        <v>6101377.1673408514</v>
      </c>
      <c r="D5355" s="65">
        <v>12030879.434301496</v>
      </c>
      <c r="E5355" s="77">
        <f t="shared" si="93"/>
        <v>18998347.521070335</v>
      </c>
    </row>
    <row r="5356" spans="1:5" x14ac:dyDescent="0.3">
      <c r="A5356" s="78">
        <v>5349</v>
      </c>
      <c r="B5356" s="64">
        <v>9431504.8236136064</v>
      </c>
      <c r="C5356" s="59">
        <v>5482546.4637515461</v>
      </c>
      <c r="D5356" s="65">
        <v>457841.76448927756</v>
      </c>
      <c r="E5356" s="77">
        <f t="shared" si="93"/>
        <v>15371893.051854432</v>
      </c>
    </row>
    <row r="5357" spans="1:5" x14ac:dyDescent="0.3">
      <c r="A5357" s="78">
        <v>5350</v>
      </c>
      <c r="B5357" s="64">
        <v>3062300.8361830628</v>
      </c>
      <c r="C5357" s="59">
        <v>2089062.566601801</v>
      </c>
      <c r="D5357" s="65">
        <v>10502095.439361526</v>
      </c>
      <c r="E5357" s="77">
        <f t="shared" si="93"/>
        <v>15653458.842146389</v>
      </c>
    </row>
    <row r="5358" spans="1:5" x14ac:dyDescent="0.3">
      <c r="A5358" s="78">
        <v>5351</v>
      </c>
      <c r="B5358" s="64">
        <v>1113131.3877549435</v>
      </c>
      <c r="C5358" s="59">
        <v>8554227.8275530487</v>
      </c>
      <c r="D5358" s="65">
        <v>826318.46061644366</v>
      </c>
      <c r="E5358" s="77">
        <f t="shared" si="93"/>
        <v>10493677.675924435</v>
      </c>
    </row>
    <row r="5359" spans="1:5" x14ac:dyDescent="0.3">
      <c r="A5359" s="78">
        <v>5352</v>
      </c>
      <c r="B5359" s="64">
        <v>15021803.829804055</v>
      </c>
      <c r="C5359" s="59">
        <v>0</v>
      </c>
      <c r="D5359" s="65">
        <v>322481.26937339234</v>
      </c>
      <c r="E5359" s="77">
        <f t="shared" si="93"/>
        <v>15344285.099177448</v>
      </c>
    </row>
    <row r="5360" spans="1:5" x14ac:dyDescent="0.3">
      <c r="A5360" s="78">
        <v>5353</v>
      </c>
      <c r="B5360" s="64">
        <v>12146155.808952387</v>
      </c>
      <c r="C5360" s="59">
        <v>24162062.600381419</v>
      </c>
      <c r="D5360" s="65">
        <v>998519.61975081195</v>
      </c>
      <c r="E5360" s="77">
        <f t="shared" si="93"/>
        <v>37306738.029084623</v>
      </c>
    </row>
    <row r="5361" spans="1:5" x14ac:dyDescent="0.3">
      <c r="A5361" s="78">
        <v>5354</v>
      </c>
      <c r="B5361" s="64">
        <v>4938768.8965332238</v>
      </c>
      <c r="C5361" s="59">
        <v>21603499.414317366</v>
      </c>
      <c r="D5361" s="65">
        <v>1474140.1197947096</v>
      </c>
      <c r="E5361" s="77">
        <f t="shared" si="93"/>
        <v>28016408.430645302</v>
      </c>
    </row>
    <row r="5362" spans="1:5" x14ac:dyDescent="0.3">
      <c r="A5362" s="78">
        <v>5355</v>
      </c>
      <c r="B5362" s="64">
        <v>3763306.9132352443</v>
      </c>
      <c r="C5362" s="59">
        <v>4942987.8312847298</v>
      </c>
      <c r="D5362" s="65">
        <v>1345339.4518831531</v>
      </c>
      <c r="E5362" s="77">
        <f t="shared" si="93"/>
        <v>10051634.196403127</v>
      </c>
    </row>
    <row r="5363" spans="1:5" x14ac:dyDescent="0.3">
      <c r="A5363" s="78">
        <v>5356</v>
      </c>
      <c r="B5363" s="64">
        <v>1453233.9056998091</v>
      </c>
      <c r="C5363" s="59">
        <v>7966934.1015814152</v>
      </c>
      <c r="D5363" s="65">
        <v>1955060.6088153683</v>
      </c>
      <c r="E5363" s="77">
        <f t="shared" si="93"/>
        <v>11375228.616096593</v>
      </c>
    </row>
    <row r="5364" spans="1:5" x14ac:dyDescent="0.3">
      <c r="A5364" s="78">
        <v>5357</v>
      </c>
      <c r="B5364" s="64">
        <v>11386649.360755444</v>
      </c>
      <c r="C5364" s="59">
        <v>0</v>
      </c>
      <c r="D5364" s="65">
        <v>4171459.144971054</v>
      </c>
      <c r="E5364" s="77">
        <f t="shared" si="93"/>
        <v>15558108.505726498</v>
      </c>
    </row>
    <row r="5365" spans="1:5" x14ac:dyDescent="0.3">
      <c r="A5365" s="78">
        <v>5358</v>
      </c>
      <c r="B5365" s="64">
        <v>10805691.584372468</v>
      </c>
      <c r="C5365" s="59">
        <v>818038.40367074218</v>
      </c>
      <c r="D5365" s="65">
        <v>234403.82645595842</v>
      </c>
      <c r="E5365" s="77">
        <f t="shared" si="93"/>
        <v>11858133.81449917</v>
      </c>
    </row>
    <row r="5366" spans="1:5" x14ac:dyDescent="0.3">
      <c r="A5366" s="78">
        <v>5359</v>
      </c>
      <c r="B5366" s="64">
        <v>1821819.6777045652</v>
      </c>
      <c r="C5366" s="59">
        <v>7012494.2742740326</v>
      </c>
      <c r="D5366" s="65">
        <v>0</v>
      </c>
      <c r="E5366" s="77">
        <f t="shared" si="93"/>
        <v>8834313.9519785978</v>
      </c>
    </row>
    <row r="5367" spans="1:5" x14ac:dyDescent="0.3">
      <c r="A5367" s="78">
        <v>5360</v>
      </c>
      <c r="B5367" s="64">
        <v>3202387.8681050362</v>
      </c>
      <c r="C5367" s="59">
        <v>2377844.2785511543</v>
      </c>
      <c r="D5367" s="65">
        <v>301017.25197959191</v>
      </c>
      <c r="E5367" s="77">
        <f t="shared" si="93"/>
        <v>5881249.3986357832</v>
      </c>
    </row>
    <row r="5368" spans="1:5" x14ac:dyDescent="0.3">
      <c r="A5368" s="78">
        <v>5361</v>
      </c>
      <c r="B5368" s="64">
        <v>23440853.977579977</v>
      </c>
      <c r="C5368" s="59">
        <v>4803542.139444367</v>
      </c>
      <c r="D5368" s="65">
        <v>1427304.4844800408</v>
      </c>
      <c r="E5368" s="77">
        <f t="shared" si="93"/>
        <v>29671700.601504385</v>
      </c>
    </row>
    <row r="5369" spans="1:5" x14ac:dyDescent="0.3">
      <c r="A5369" s="78">
        <v>5362</v>
      </c>
      <c r="B5369" s="64">
        <v>11159523.508992573</v>
      </c>
      <c r="C5369" s="59">
        <v>684948.9904168006</v>
      </c>
      <c r="D5369" s="65">
        <v>1389437.8374760195</v>
      </c>
      <c r="E5369" s="77">
        <f t="shared" si="93"/>
        <v>13233910.336885393</v>
      </c>
    </row>
    <row r="5370" spans="1:5" x14ac:dyDescent="0.3">
      <c r="A5370" s="78">
        <v>5363</v>
      </c>
      <c r="B5370" s="64">
        <v>10849915.741782645</v>
      </c>
      <c r="C5370" s="59">
        <v>6655525.0738044064</v>
      </c>
      <c r="D5370" s="65">
        <v>1323835.6618208527</v>
      </c>
      <c r="E5370" s="77">
        <f t="shared" si="93"/>
        <v>18829276.477407902</v>
      </c>
    </row>
    <row r="5371" spans="1:5" x14ac:dyDescent="0.3">
      <c r="A5371" s="78">
        <v>5364</v>
      </c>
      <c r="B5371" s="64">
        <v>1587390.2211038009</v>
      </c>
      <c r="C5371" s="59">
        <v>11894019.601277014</v>
      </c>
      <c r="D5371" s="65">
        <v>803723.23203453969</v>
      </c>
      <c r="E5371" s="77">
        <f t="shared" si="93"/>
        <v>14285133.054415355</v>
      </c>
    </row>
    <row r="5372" spans="1:5" x14ac:dyDescent="0.3">
      <c r="A5372" s="78">
        <v>5365</v>
      </c>
      <c r="B5372" s="64">
        <v>4704138.775552745</v>
      </c>
      <c r="C5372" s="59">
        <v>0</v>
      </c>
      <c r="D5372" s="65">
        <v>248224.89506327832</v>
      </c>
      <c r="E5372" s="77">
        <f t="shared" si="93"/>
        <v>4952363.6706160232</v>
      </c>
    </row>
    <row r="5373" spans="1:5" x14ac:dyDescent="0.3">
      <c r="A5373" s="78">
        <v>5366</v>
      </c>
      <c r="B5373" s="64">
        <v>9323796.9453744851</v>
      </c>
      <c r="C5373" s="59">
        <v>4019702.2105259686</v>
      </c>
      <c r="D5373" s="65">
        <v>8490902.2536108308</v>
      </c>
      <c r="E5373" s="77">
        <f t="shared" si="93"/>
        <v>21834401.409511283</v>
      </c>
    </row>
    <row r="5374" spans="1:5" x14ac:dyDescent="0.3">
      <c r="A5374" s="78">
        <v>5367</v>
      </c>
      <c r="B5374" s="64">
        <v>5996422.9942870792</v>
      </c>
      <c r="C5374" s="59">
        <v>8546137.060951747</v>
      </c>
      <c r="D5374" s="65">
        <v>16954965.389381237</v>
      </c>
      <c r="E5374" s="77">
        <f t="shared" si="93"/>
        <v>31497525.444620065</v>
      </c>
    </row>
    <row r="5375" spans="1:5" x14ac:dyDescent="0.3">
      <c r="A5375" s="78">
        <v>5368</v>
      </c>
      <c r="B5375" s="64">
        <v>2257236.7382882112</v>
      </c>
      <c r="C5375" s="59">
        <v>2416210.1331094787</v>
      </c>
      <c r="D5375" s="65">
        <v>15618.153202089772</v>
      </c>
      <c r="E5375" s="77">
        <f t="shared" si="93"/>
        <v>4689065.0245997794</v>
      </c>
    </row>
    <row r="5376" spans="1:5" x14ac:dyDescent="0.3">
      <c r="A5376" s="78">
        <v>5369</v>
      </c>
      <c r="B5376" s="64">
        <v>11929097.090543011</v>
      </c>
      <c r="C5376" s="59">
        <v>0</v>
      </c>
      <c r="D5376" s="65">
        <v>1180140.5848095277</v>
      </c>
      <c r="E5376" s="77">
        <f t="shared" si="93"/>
        <v>13109237.67535254</v>
      </c>
    </row>
    <row r="5377" spans="1:5" x14ac:dyDescent="0.3">
      <c r="A5377" s="78">
        <v>5370</v>
      </c>
      <c r="B5377" s="64">
        <v>16131582.311418306</v>
      </c>
      <c r="C5377" s="59">
        <v>0</v>
      </c>
      <c r="D5377" s="65">
        <v>1219306.5974158593</v>
      </c>
      <c r="E5377" s="77">
        <f t="shared" si="93"/>
        <v>17350888.908834167</v>
      </c>
    </row>
    <row r="5378" spans="1:5" x14ac:dyDescent="0.3">
      <c r="A5378" s="78">
        <v>5371</v>
      </c>
      <c r="B5378" s="64">
        <v>534229.69625934202</v>
      </c>
      <c r="C5378" s="59">
        <v>12937004.690218773</v>
      </c>
      <c r="D5378" s="65">
        <v>498343.01549501217</v>
      </c>
      <c r="E5378" s="77">
        <f t="shared" si="93"/>
        <v>13969577.401973126</v>
      </c>
    </row>
    <row r="5379" spans="1:5" x14ac:dyDescent="0.3">
      <c r="A5379" s="78">
        <v>5372</v>
      </c>
      <c r="B5379" s="64">
        <v>6707544.0720862243</v>
      </c>
      <c r="C5379" s="59">
        <v>18083262.591731004</v>
      </c>
      <c r="D5379" s="65">
        <v>2715168.585676441</v>
      </c>
      <c r="E5379" s="77">
        <f t="shared" si="93"/>
        <v>27505975.249493666</v>
      </c>
    </row>
    <row r="5380" spans="1:5" x14ac:dyDescent="0.3">
      <c r="A5380" s="78">
        <v>5373</v>
      </c>
      <c r="B5380" s="64">
        <v>20130239.982836049</v>
      </c>
      <c r="C5380" s="59">
        <v>35725079.062629715</v>
      </c>
      <c r="D5380" s="65">
        <v>220822.09891266027</v>
      </c>
      <c r="E5380" s="77">
        <f t="shared" si="93"/>
        <v>56076141.144378431</v>
      </c>
    </row>
    <row r="5381" spans="1:5" x14ac:dyDescent="0.3">
      <c r="A5381" s="78">
        <v>5374</v>
      </c>
      <c r="B5381" s="64">
        <v>15411250.116142806</v>
      </c>
      <c r="C5381" s="59">
        <v>0</v>
      </c>
      <c r="D5381" s="65">
        <v>60941.602322769766</v>
      </c>
      <c r="E5381" s="77">
        <f t="shared" si="93"/>
        <v>15472191.718465576</v>
      </c>
    </row>
    <row r="5382" spans="1:5" x14ac:dyDescent="0.3">
      <c r="A5382" s="78">
        <v>5375</v>
      </c>
      <c r="B5382" s="64">
        <v>5794448.4111654898</v>
      </c>
      <c r="C5382" s="59">
        <v>7080819.1203844687</v>
      </c>
      <c r="D5382" s="65">
        <v>0</v>
      </c>
      <c r="E5382" s="77">
        <f t="shared" si="93"/>
        <v>12875267.531549959</v>
      </c>
    </row>
    <row r="5383" spans="1:5" x14ac:dyDescent="0.3">
      <c r="A5383" s="78">
        <v>5376</v>
      </c>
      <c r="B5383" s="64">
        <v>14291284.498552246</v>
      </c>
      <c r="C5383" s="59">
        <v>7715828.6186289033</v>
      </c>
      <c r="D5383" s="65">
        <v>2226092.4212573227</v>
      </c>
      <c r="E5383" s="77">
        <f t="shared" si="93"/>
        <v>24233205.538438469</v>
      </c>
    </row>
    <row r="5384" spans="1:5" x14ac:dyDescent="0.3">
      <c r="A5384" s="78">
        <v>5377</v>
      </c>
      <c r="B5384" s="64">
        <v>3076769.5745755914</v>
      </c>
      <c r="C5384" s="59">
        <v>1971084.9763616701</v>
      </c>
      <c r="D5384" s="65">
        <v>1202418.3303295155</v>
      </c>
      <c r="E5384" s="77">
        <f t="shared" si="93"/>
        <v>6250272.8812667765</v>
      </c>
    </row>
    <row r="5385" spans="1:5" x14ac:dyDescent="0.3">
      <c r="A5385" s="78">
        <v>5378</v>
      </c>
      <c r="B5385" s="64">
        <v>6779598.3768774448</v>
      </c>
      <c r="C5385" s="59">
        <v>1036762.0528707666</v>
      </c>
      <c r="D5385" s="65">
        <v>349627.39797863783</v>
      </c>
      <c r="E5385" s="77">
        <f t="shared" ref="E5385:E5448" si="94">SUM(B5385:D5385)</f>
        <v>8165987.8277268484</v>
      </c>
    </row>
    <row r="5386" spans="1:5" x14ac:dyDescent="0.3">
      <c r="A5386" s="78">
        <v>5379</v>
      </c>
      <c r="B5386" s="64">
        <v>4379052.3492210619</v>
      </c>
      <c r="C5386" s="59">
        <v>10004446.407469399</v>
      </c>
      <c r="D5386" s="65">
        <v>183659.94075327451</v>
      </c>
      <c r="E5386" s="77">
        <f t="shared" si="94"/>
        <v>14567158.697443735</v>
      </c>
    </row>
    <row r="5387" spans="1:5" x14ac:dyDescent="0.3">
      <c r="A5387" s="78">
        <v>5380</v>
      </c>
      <c r="B5387" s="64">
        <v>15271141.401867958</v>
      </c>
      <c r="C5387" s="59">
        <v>14316529.934138682</v>
      </c>
      <c r="D5387" s="65">
        <v>2023705.5695411265</v>
      </c>
      <c r="E5387" s="77">
        <f t="shared" si="94"/>
        <v>31611376.905547768</v>
      </c>
    </row>
    <row r="5388" spans="1:5" x14ac:dyDescent="0.3">
      <c r="A5388" s="78">
        <v>5381</v>
      </c>
      <c r="B5388" s="64">
        <v>4989104.3003671346</v>
      </c>
      <c r="C5388" s="59">
        <v>0</v>
      </c>
      <c r="D5388" s="65">
        <v>3284078.9098518658</v>
      </c>
      <c r="E5388" s="77">
        <f t="shared" si="94"/>
        <v>8273183.2102190005</v>
      </c>
    </row>
    <row r="5389" spans="1:5" x14ac:dyDescent="0.3">
      <c r="A5389" s="78">
        <v>5382</v>
      </c>
      <c r="B5389" s="64">
        <v>41903889.20766788</v>
      </c>
      <c r="C5389" s="59">
        <v>6252265.4517592425</v>
      </c>
      <c r="D5389" s="65">
        <v>582129.73429767822</v>
      </c>
      <c r="E5389" s="77">
        <f t="shared" si="94"/>
        <v>48738284.393724799</v>
      </c>
    </row>
    <row r="5390" spans="1:5" x14ac:dyDescent="0.3">
      <c r="A5390" s="78">
        <v>5383</v>
      </c>
      <c r="B5390" s="64">
        <v>1831319.9104522776</v>
      </c>
      <c r="C5390" s="59">
        <v>20286800.003532313</v>
      </c>
      <c r="D5390" s="65">
        <v>9454939.793087868</v>
      </c>
      <c r="E5390" s="77">
        <f t="shared" si="94"/>
        <v>31573059.707072459</v>
      </c>
    </row>
    <row r="5391" spans="1:5" x14ac:dyDescent="0.3">
      <c r="A5391" s="78">
        <v>5384</v>
      </c>
      <c r="B5391" s="64">
        <v>4557674.5723578585</v>
      </c>
      <c r="C5391" s="59">
        <v>10394583.42974334</v>
      </c>
      <c r="D5391" s="65">
        <v>1097303.7178336265</v>
      </c>
      <c r="E5391" s="77">
        <f t="shared" si="94"/>
        <v>16049561.719934825</v>
      </c>
    </row>
    <row r="5392" spans="1:5" x14ac:dyDescent="0.3">
      <c r="A5392" s="78">
        <v>5385</v>
      </c>
      <c r="B5392" s="64">
        <v>19487969.997663334</v>
      </c>
      <c r="C5392" s="59">
        <v>8208304.4303623326</v>
      </c>
      <c r="D5392" s="65">
        <v>0</v>
      </c>
      <c r="E5392" s="77">
        <f t="shared" si="94"/>
        <v>27696274.428025667</v>
      </c>
    </row>
    <row r="5393" spans="1:5" x14ac:dyDescent="0.3">
      <c r="A5393" s="78">
        <v>5386</v>
      </c>
      <c r="B5393" s="64">
        <v>20834789.184057705</v>
      </c>
      <c r="C5393" s="59">
        <v>16011365.625404852</v>
      </c>
      <c r="D5393" s="65">
        <v>0</v>
      </c>
      <c r="E5393" s="77">
        <f t="shared" si="94"/>
        <v>36846154.809462555</v>
      </c>
    </row>
    <row r="5394" spans="1:5" x14ac:dyDescent="0.3">
      <c r="A5394" s="78">
        <v>5387</v>
      </c>
      <c r="B5394" s="64">
        <v>5772618.0885643894</v>
      </c>
      <c r="C5394" s="59">
        <v>2680135.1365374839</v>
      </c>
      <c r="D5394" s="65">
        <v>2472967.6606418188</v>
      </c>
      <c r="E5394" s="77">
        <f t="shared" si="94"/>
        <v>10925720.885743693</v>
      </c>
    </row>
    <row r="5395" spans="1:5" x14ac:dyDescent="0.3">
      <c r="A5395" s="78">
        <v>5388</v>
      </c>
      <c r="B5395" s="64">
        <v>10818921.913431041</v>
      </c>
      <c r="C5395" s="59">
        <v>21358942.968211316</v>
      </c>
      <c r="D5395" s="65">
        <v>8571898.3454368766</v>
      </c>
      <c r="E5395" s="77">
        <f t="shared" si="94"/>
        <v>40749763.227079235</v>
      </c>
    </row>
    <row r="5396" spans="1:5" x14ac:dyDescent="0.3">
      <c r="A5396" s="78">
        <v>5389</v>
      </c>
      <c r="B5396" s="64">
        <v>18722608.817425039</v>
      </c>
      <c r="C5396" s="59">
        <v>4973741.231147496</v>
      </c>
      <c r="D5396" s="65">
        <v>1294529.4251653105</v>
      </c>
      <c r="E5396" s="77">
        <f t="shared" si="94"/>
        <v>24990879.473737843</v>
      </c>
    </row>
    <row r="5397" spans="1:5" x14ac:dyDescent="0.3">
      <c r="A5397" s="78">
        <v>5390</v>
      </c>
      <c r="B5397" s="64">
        <v>3152704.7766387085</v>
      </c>
      <c r="C5397" s="59">
        <v>6171827.9849155899</v>
      </c>
      <c r="D5397" s="65">
        <v>1083988.2229173006</v>
      </c>
      <c r="E5397" s="77">
        <f t="shared" si="94"/>
        <v>10408520.984471601</v>
      </c>
    </row>
    <row r="5398" spans="1:5" x14ac:dyDescent="0.3">
      <c r="A5398" s="78">
        <v>5391</v>
      </c>
      <c r="B5398" s="64">
        <v>3710082.7516656127</v>
      </c>
      <c r="C5398" s="59">
        <v>20991514.528640501</v>
      </c>
      <c r="D5398" s="65">
        <v>664911.71682229196</v>
      </c>
      <c r="E5398" s="77">
        <f t="shared" si="94"/>
        <v>25366508.997128408</v>
      </c>
    </row>
    <row r="5399" spans="1:5" x14ac:dyDescent="0.3">
      <c r="A5399" s="78">
        <v>5392</v>
      </c>
      <c r="B5399" s="64">
        <v>4142007.0916877789</v>
      </c>
      <c r="C5399" s="59">
        <v>9139913.5080993026</v>
      </c>
      <c r="D5399" s="65">
        <v>2592261.9447673494</v>
      </c>
      <c r="E5399" s="77">
        <f t="shared" si="94"/>
        <v>15874182.544554431</v>
      </c>
    </row>
    <row r="5400" spans="1:5" x14ac:dyDescent="0.3">
      <c r="A5400" s="78">
        <v>5393</v>
      </c>
      <c r="B5400" s="64">
        <v>1069533.1455878888</v>
      </c>
      <c r="C5400" s="59">
        <v>4996961.8262138674</v>
      </c>
      <c r="D5400" s="65">
        <v>225793.59451941223</v>
      </c>
      <c r="E5400" s="77">
        <f t="shared" si="94"/>
        <v>6292288.5663211681</v>
      </c>
    </row>
    <row r="5401" spans="1:5" x14ac:dyDescent="0.3">
      <c r="A5401" s="78">
        <v>5394</v>
      </c>
      <c r="B5401" s="64">
        <v>9582870.9690048471</v>
      </c>
      <c r="C5401" s="59">
        <v>6551814.6404645825</v>
      </c>
      <c r="D5401" s="65">
        <v>0</v>
      </c>
      <c r="E5401" s="77">
        <f t="shared" si="94"/>
        <v>16134685.609469429</v>
      </c>
    </row>
    <row r="5402" spans="1:5" x14ac:dyDescent="0.3">
      <c r="A5402" s="78">
        <v>5395</v>
      </c>
      <c r="B5402" s="64">
        <v>4503955.0575303109</v>
      </c>
      <c r="C5402" s="59">
        <v>38161293.916416831</v>
      </c>
      <c r="D5402" s="65">
        <v>5539338.72949869</v>
      </c>
      <c r="E5402" s="77">
        <f t="shared" si="94"/>
        <v>48204587.703445837</v>
      </c>
    </row>
    <row r="5403" spans="1:5" x14ac:dyDescent="0.3">
      <c r="A5403" s="78">
        <v>5396</v>
      </c>
      <c r="B5403" s="64">
        <v>4640631.7010306725</v>
      </c>
      <c r="C5403" s="59">
        <v>9701229.7796863168</v>
      </c>
      <c r="D5403" s="65">
        <v>10983232.732536023</v>
      </c>
      <c r="E5403" s="77">
        <f t="shared" si="94"/>
        <v>25325094.213253014</v>
      </c>
    </row>
    <row r="5404" spans="1:5" x14ac:dyDescent="0.3">
      <c r="A5404" s="78">
        <v>5397</v>
      </c>
      <c r="B5404" s="64">
        <v>9680648.1705993246</v>
      </c>
      <c r="C5404" s="59">
        <v>746832.66758745711</v>
      </c>
      <c r="D5404" s="65">
        <v>82008.253028766398</v>
      </c>
      <c r="E5404" s="77">
        <f t="shared" si="94"/>
        <v>10509489.091215549</v>
      </c>
    </row>
    <row r="5405" spans="1:5" x14ac:dyDescent="0.3">
      <c r="A5405" s="78">
        <v>5398</v>
      </c>
      <c r="B5405" s="64">
        <v>9084270.9252035767</v>
      </c>
      <c r="C5405" s="59">
        <v>10308312.627911841</v>
      </c>
      <c r="D5405" s="65">
        <v>0</v>
      </c>
      <c r="E5405" s="77">
        <f t="shared" si="94"/>
        <v>19392583.55311542</v>
      </c>
    </row>
    <row r="5406" spans="1:5" x14ac:dyDescent="0.3">
      <c r="A5406" s="78">
        <v>5399</v>
      </c>
      <c r="B5406" s="64">
        <v>245849.78884600839</v>
      </c>
      <c r="C5406" s="59">
        <v>2783031.2830230794</v>
      </c>
      <c r="D5406" s="65">
        <v>3219679.4588533775</v>
      </c>
      <c r="E5406" s="77">
        <f t="shared" si="94"/>
        <v>6248560.5307224654</v>
      </c>
    </row>
    <row r="5407" spans="1:5" x14ac:dyDescent="0.3">
      <c r="A5407" s="78">
        <v>5400</v>
      </c>
      <c r="B5407" s="64">
        <v>9042585.9689538479</v>
      </c>
      <c r="C5407" s="59">
        <v>0</v>
      </c>
      <c r="D5407" s="65">
        <v>2183202.9284428474</v>
      </c>
      <c r="E5407" s="77">
        <f t="shared" si="94"/>
        <v>11225788.897396695</v>
      </c>
    </row>
    <row r="5408" spans="1:5" x14ac:dyDescent="0.3">
      <c r="A5408" s="78">
        <v>5401</v>
      </c>
      <c r="B5408" s="64">
        <v>3974149.390321603</v>
      </c>
      <c r="C5408" s="59">
        <v>5994735.4172838703</v>
      </c>
      <c r="D5408" s="65">
        <v>2358564.7808592413</v>
      </c>
      <c r="E5408" s="77">
        <f t="shared" si="94"/>
        <v>12327449.588464715</v>
      </c>
    </row>
    <row r="5409" spans="1:5" x14ac:dyDescent="0.3">
      <c r="A5409" s="78">
        <v>5402</v>
      </c>
      <c r="B5409" s="64">
        <v>6307259.2243110128</v>
      </c>
      <c r="C5409" s="59">
        <v>0</v>
      </c>
      <c r="D5409" s="65">
        <v>169808.95886301948</v>
      </c>
      <c r="E5409" s="77">
        <f t="shared" si="94"/>
        <v>6477068.1831740327</v>
      </c>
    </row>
    <row r="5410" spans="1:5" x14ac:dyDescent="0.3">
      <c r="A5410" s="78">
        <v>5403</v>
      </c>
      <c r="B5410" s="64">
        <v>7186029.9433748908</v>
      </c>
      <c r="C5410" s="59">
        <v>7856054.9722009189</v>
      </c>
      <c r="D5410" s="65">
        <v>0</v>
      </c>
      <c r="E5410" s="77">
        <f t="shared" si="94"/>
        <v>15042084.91557581</v>
      </c>
    </row>
    <row r="5411" spans="1:5" x14ac:dyDescent="0.3">
      <c r="A5411" s="78">
        <v>5404</v>
      </c>
      <c r="B5411" s="64">
        <v>8407612.5314530712</v>
      </c>
      <c r="C5411" s="59">
        <v>0</v>
      </c>
      <c r="D5411" s="65">
        <v>1216019.9004148617</v>
      </c>
      <c r="E5411" s="77">
        <f t="shared" si="94"/>
        <v>9623632.4318679329</v>
      </c>
    </row>
    <row r="5412" spans="1:5" x14ac:dyDescent="0.3">
      <c r="A5412" s="78">
        <v>5405</v>
      </c>
      <c r="B5412" s="64">
        <v>7833719.2192580635</v>
      </c>
      <c r="C5412" s="59">
        <v>3904854.6568529727</v>
      </c>
      <c r="D5412" s="65">
        <v>914417.1583721512</v>
      </c>
      <c r="E5412" s="77">
        <f t="shared" si="94"/>
        <v>12652991.034483187</v>
      </c>
    </row>
    <row r="5413" spans="1:5" x14ac:dyDescent="0.3">
      <c r="A5413" s="78">
        <v>5406</v>
      </c>
      <c r="B5413" s="64">
        <v>9330145.8460090067</v>
      </c>
      <c r="C5413" s="59">
        <v>3490468.2396386601</v>
      </c>
      <c r="D5413" s="65">
        <v>197865.61860149476</v>
      </c>
      <c r="E5413" s="77">
        <f t="shared" si="94"/>
        <v>13018479.704249162</v>
      </c>
    </row>
    <row r="5414" spans="1:5" x14ac:dyDescent="0.3">
      <c r="A5414" s="78">
        <v>5407</v>
      </c>
      <c r="B5414" s="64">
        <v>8004135.5518792225</v>
      </c>
      <c r="C5414" s="59">
        <v>3412819.8377195005</v>
      </c>
      <c r="D5414" s="65">
        <v>699835.17653379194</v>
      </c>
      <c r="E5414" s="77">
        <f t="shared" si="94"/>
        <v>12116790.566132516</v>
      </c>
    </row>
    <row r="5415" spans="1:5" x14ac:dyDescent="0.3">
      <c r="A5415" s="78">
        <v>5408</v>
      </c>
      <c r="B5415" s="64">
        <v>2453200.7620255565</v>
      </c>
      <c r="C5415" s="59">
        <v>3516822.5836296375</v>
      </c>
      <c r="D5415" s="65">
        <v>903476.36435536644</v>
      </c>
      <c r="E5415" s="77">
        <f t="shared" si="94"/>
        <v>6873499.7100105602</v>
      </c>
    </row>
    <row r="5416" spans="1:5" x14ac:dyDescent="0.3">
      <c r="A5416" s="78">
        <v>5409</v>
      </c>
      <c r="B5416" s="64">
        <v>6902919.9023808185</v>
      </c>
      <c r="C5416" s="59">
        <v>4671664.0806641541</v>
      </c>
      <c r="D5416" s="65">
        <v>219359.36556954845</v>
      </c>
      <c r="E5416" s="77">
        <f t="shared" si="94"/>
        <v>11793943.348614521</v>
      </c>
    </row>
    <row r="5417" spans="1:5" x14ac:dyDescent="0.3">
      <c r="A5417" s="78">
        <v>5410</v>
      </c>
      <c r="B5417" s="64">
        <v>5532901.7638833476</v>
      </c>
      <c r="C5417" s="59">
        <v>4869280.2637087489</v>
      </c>
      <c r="D5417" s="65">
        <v>720842.80751002347</v>
      </c>
      <c r="E5417" s="77">
        <f t="shared" si="94"/>
        <v>11123024.83510212</v>
      </c>
    </row>
    <row r="5418" spans="1:5" x14ac:dyDescent="0.3">
      <c r="A5418" s="78">
        <v>5411</v>
      </c>
      <c r="B5418" s="64">
        <v>9046645.2451326419</v>
      </c>
      <c r="C5418" s="59">
        <v>0</v>
      </c>
      <c r="D5418" s="65">
        <v>3439208.67874701</v>
      </c>
      <c r="E5418" s="77">
        <f t="shared" si="94"/>
        <v>12485853.923879651</v>
      </c>
    </row>
    <row r="5419" spans="1:5" x14ac:dyDescent="0.3">
      <c r="A5419" s="78">
        <v>5412</v>
      </c>
      <c r="B5419" s="64">
        <v>8314833.4083848093</v>
      </c>
      <c r="C5419" s="59">
        <v>25466548.748654068</v>
      </c>
      <c r="D5419" s="65">
        <v>2634033.4875685303</v>
      </c>
      <c r="E5419" s="77">
        <f t="shared" si="94"/>
        <v>36415415.644607402</v>
      </c>
    </row>
    <row r="5420" spans="1:5" x14ac:dyDescent="0.3">
      <c r="A5420" s="78">
        <v>5413</v>
      </c>
      <c r="B5420" s="64">
        <v>23442259.057583909</v>
      </c>
      <c r="C5420" s="59">
        <v>6916920.7655928927</v>
      </c>
      <c r="D5420" s="65">
        <v>2689178.5041345446</v>
      </c>
      <c r="E5420" s="77">
        <f t="shared" si="94"/>
        <v>33048358.327311344</v>
      </c>
    </row>
    <row r="5421" spans="1:5" x14ac:dyDescent="0.3">
      <c r="A5421" s="78">
        <v>5414</v>
      </c>
      <c r="B5421" s="64">
        <v>2750090.5362141225</v>
      </c>
      <c r="C5421" s="59">
        <v>6712375.351632393</v>
      </c>
      <c r="D5421" s="65">
        <v>230350.1996757481</v>
      </c>
      <c r="E5421" s="77">
        <f t="shared" si="94"/>
        <v>9692816.0875222627</v>
      </c>
    </row>
    <row r="5422" spans="1:5" x14ac:dyDescent="0.3">
      <c r="A5422" s="78">
        <v>5415</v>
      </c>
      <c r="B5422" s="64">
        <v>4180604.1175634288</v>
      </c>
      <c r="C5422" s="59">
        <v>10673965.340907207</v>
      </c>
      <c r="D5422" s="65">
        <v>431446.99056365481</v>
      </c>
      <c r="E5422" s="77">
        <f t="shared" si="94"/>
        <v>15286016.44903429</v>
      </c>
    </row>
    <row r="5423" spans="1:5" x14ac:dyDescent="0.3">
      <c r="A5423" s="78">
        <v>5416</v>
      </c>
      <c r="B5423" s="64">
        <v>3813500.8775192061</v>
      </c>
      <c r="C5423" s="59">
        <v>5208436.997294547</v>
      </c>
      <c r="D5423" s="65">
        <v>473366.4708049359</v>
      </c>
      <c r="E5423" s="77">
        <f t="shared" si="94"/>
        <v>9495304.3456186894</v>
      </c>
    </row>
    <row r="5424" spans="1:5" x14ac:dyDescent="0.3">
      <c r="A5424" s="78">
        <v>5417</v>
      </c>
      <c r="B5424" s="64">
        <v>4122352.1629390628</v>
      </c>
      <c r="C5424" s="59">
        <v>2612487.8704241598</v>
      </c>
      <c r="D5424" s="65">
        <v>3596934.5431902828</v>
      </c>
      <c r="E5424" s="77">
        <f t="shared" si="94"/>
        <v>10331774.576553505</v>
      </c>
    </row>
    <row r="5425" spans="1:5" x14ac:dyDescent="0.3">
      <c r="A5425" s="78">
        <v>5418</v>
      </c>
      <c r="B5425" s="64">
        <v>4151187.075456867</v>
      </c>
      <c r="C5425" s="59">
        <v>4732808.5738889063</v>
      </c>
      <c r="D5425" s="65">
        <v>5166858.223732084</v>
      </c>
      <c r="E5425" s="77">
        <f t="shared" si="94"/>
        <v>14050853.873077858</v>
      </c>
    </row>
    <row r="5426" spans="1:5" x14ac:dyDescent="0.3">
      <c r="A5426" s="78">
        <v>5419</v>
      </c>
      <c r="B5426" s="64">
        <v>1695892.2794599042</v>
      </c>
      <c r="C5426" s="59">
        <v>743341.44862371124</v>
      </c>
      <c r="D5426" s="65">
        <v>1861274.6638896365</v>
      </c>
      <c r="E5426" s="77">
        <f t="shared" si="94"/>
        <v>4300508.3919732515</v>
      </c>
    </row>
    <row r="5427" spans="1:5" x14ac:dyDescent="0.3">
      <c r="A5427" s="78">
        <v>5420</v>
      </c>
      <c r="B5427" s="64">
        <v>3603303.0741905458</v>
      </c>
      <c r="C5427" s="59">
        <v>10799330.741083657</v>
      </c>
      <c r="D5427" s="65">
        <v>10979987.997974459</v>
      </c>
      <c r="E5427" s="77">
        <f t="shared" si="94"/>
        <v>25382621.813248664</v>
      </c>
    </row>
    <row r="5428" spans="1:5" x14ac:dyDescent="0.3">
      <c r="A5428" s="78">
        <v>5421</v>
      </c>
      <c r="B5428" s="64">
        <v>16466585.428532798</v>
      </c>
      <c r="C5428" s="59">
        <v>6882587.6983511932</v>
      </c>
      <c r="D5428" s="65">
        <v>495398.16699114029</v>
      </c>
      <c r="E5428" s="77">
        <f t="shared" si="94"/>
        <v>23844571.293875132</v>
      </c>
    </row>
    <row r="5429" spans="1:5" x14ac:dyDescent="0.3">
      <c r="A5429" s="78">
        <v>5422</v>
      </c>
      <c r="B5429" s="64">
        <v>5105179.1672704183</v>
      </c>
      <c r="C5429" s="59">
        <v>11098683.431738937</v>
      </c>
      <c r="D5429" s="65">
        <v>63181.93758605887</v>
      </c>
      <c r="E5429" s="77">
        <f t="shared" si="94"/>
        <v>16267044.536595415</v>
      </c>
    </row>
    <row r="5430" spans="1:5" x14ac:dyDescent="0.3">
      <c r="A5430" s="78">
        <v>5423</v>
      </c>
      <c r="B5430" s="64">
        <v>4563532.318251132</v>
      </c>
      <c r="C5430" s="59">
        <v>5056993.3338124752</v>
      </c>
      <c r="D5430" s="65">
        <v>247368.93047415133</v>
      </c>
      <c r="E5430" s="77">
        <f t="shared" si="94"/>
        <v>9867894.5825377591</v>
      </c>
    </row>
    <row r="5431" spans="1:5" x14ac:dyDescent="0.3">
      <c r="A5431" s="78">
        <v>5424</v>
      </c>
      <c r="B5431" s="64">
        <v>9504500.2796041705</v>
      </c>
      <c r="C5431" s="59">
        <v>4048091.9368486623</v>
      </c>
      <c r="D5431" s="65">
        <v>308725.8608018239</v>
      </c>
      <c r="E5431" s="77">
        <f t="shared" si="94"/>
        <v>13861318.077254657</v>
      </c>
    </row>
    <row r="5432" spans="1:5" x14ac:dyDescent="0.3">
      <c r="A5432" s="78">
        <v>5425</v>
      </c>
      <c r="B5432" s="64">
        <v>1822461.6266608504</v>
      </c>
      <c r="C5432" s="59">
        <v>11662015.068229727</v>
      </c>
      <c r="D5432" s="65">
        <v>137429.93977009755</v>
      </c>
      <c r="E5432" s="77">
        <f t="shared" si="94"/>
        <v>13621906.634660674</v>
      </c>
    </row>
    <row r="5433" spans="1:5" x14ac:dyDescent="0.3">
      <c r="A5433" s="78">
        <v>5426</v>
      </c>
      <c r="B5433" s="64">
        <v>5458239.6123636309</v>
      </c>
      <c r="C5433" s="59">
        <v>7081747.8872116487</v>
      </c>
      <c r="D5433" s="65">
        <v>4876637.9542870596</v>
      </c>
      <c r="E5433" s="77">
        <f t="shared" si="94"/>
        <v>17416625.453862339</v>
      </c>
    </row>
    <row r="5434" spans="1:5" x14ac:dyDescent="0.3">
      <c r="A5434" s="78">
        <v>5427</v>
      </c>
      <c r="B5434" s="64">
        <v>4123898.1157942712</v>
      </c>
      <c r="C5434" s="59">
        <v>5643646.5161982328</v>
      </c>
      <c r="D5434" s="65">
        <v>229420.60617332673</v>
      </c>
      <c r="E5434" s="77">
        <f t="shared" si="94"/>
        <v>9996965.2381658312</v>
      </c>
    </row>
    <row r="5435" spans="1:5" x14ac:dyDescent="0.3">
      <c r="A5435" s="78">
        <v>5428</v>
      </c>
      <c r="B5435" s="64">
        <v>19676382.663511887</v>
      </c>
      <c r="C5435" s="59">
        <v>9990969.7520956807</v>
      </c>
      <c r="D5435" s="65">
        <v>1423411.8691386839</v>
      </c>
      <c r="E5435" s="77">
        <f t="shared" si="94"/>
        <v>31090764.284746252</v>
      </c>
    </row>
    <row r="5436" spans="1:5" x14ac:dyDescent="0.3">
      <c r="A5436" s="78">
        <v>5429</v>
      </c>
      <c r="B5436" s="64">
        <v>4870017.8943852177</v>
      </c>
      <c r="C5436" s="59">
        <v>0</v>
      </c>
      <c r="D5436" s="65">
        <v>216000.27203649312</v>
      </c>
      <c r="E5436" s="77">
        <f t="shared" si="94"/>
        <v>5086018.1664217105</v>
      </c>
    </row>
    <row r="5437" spans="1:5" x14ac:dyDescent="0.3">
      <c r="A5437" s="78">
        <v>5430</v>
      </c>
      <c r="B5437" s="64">
        <v>6295145.1304483907</v>
      </c>
      <c r="C5437" s="59">
        <v>0</v>
      </c>
      <c r="D5437" s="65">
        <v>0</v>
      </c>
      <c r="E5437" s="77">
        <f t="shared" si="94"/>
        <v>6295145.1304483907</v>
      </c>
    </row>
    <row r="5438" spans="1:5" x14ac:dyDescent="0.3">
      <c r="A5438" s="78">
        <v>5431</v>
      </c>
      <c r="B5438" s="64">
        <v>601054.21056469064</v>
      </c>
      <c r="C5438" s="59">
        <v>11769172.504787294</v>
      </c>
      <c r="D5438" s="65">
        <v>509455.54094760359</v>
      </c>
      <c r="E5438" s="77">
        <f t="shared" si="94"/>
        <v>12879682.256299587</v>
      </c>
    </row>
    <row r="5439" spans="1:5" x14ac:dyDescent="0.3">
      <c r="A5439" s="78">
        <v>5432</v>
      </c>
      <c r="B5439" s="64">
        <v>224642.20650092544</v>
      </c>
      <c r="C5439" s="59">
        <v>13018711.144377727</v>
      </c>
      <c r="D5439" s="65">
        <v>1211364.6736175756</v>
      </c>
      <c r="E5439" s="77">
        <f t="shared" si="94"/>
        <v>14454718.024496228</v>
      </c>
    </row>
    <row r="5440" spans="1:5" x14ac:dyDescent="0.3">
      <c r="A5440" s="78">
        <v>5433</v>
      </c>
      <c r="B5440" s="64">
        <v>13628866.056439131</v>
      </c>
      <c r="C5440" s="59">
        <v>11813839.028222447</v>
      </c>
      <c r="D5440" s="65">
        <v>7004816.8963569384</v>
      </c>
      <c r="E5440" s="77">
        <f t="shared" si="94"/>
        <v>32447521.981018521</v>
      </c>
    </row>
    <row r="5441" spans="1:5" x14ac:dyDescent="0.3">
      <c r="A5441" s="78">
        <v>5434</v>
      </c>
      <c r="B5441" s="64">
        <v>8240720.6512099179</v>
      </c>
      <c r="C5441" s="59">
        <v>0</v>
      </c>
      <c r="D5441" s="65">
        <v>604522.42154088838</v>
      </c>
      <c r="E5441" s="77">
        <f t="shared" si="94"/>
        <v>8845243.0727508068</v>
      </c>
    </row>
    <row r="5442" spans="1:5" x14ac:dyDescent="0.3">
      <c r="A5442" s="78">
        <v>5435</v>
      </c>
      <c r="B5442" s="64">
        <v>1018666.8384599122</v>
      </c>
      <c r="C5442" s="59">
        <v>8755952.5375671946</v>
      </c>
      <c r="D5442" s="65">
        <v>446057.29825182469</v>
      </c>
      <c r="E5442" s="77">
        <f t="shared" si="94"/>
        <v>10220676.674278932</v>
      </c>
    </row>
    <row r="5443" spans="1:5" x14ac:dyDescent="0.3">
      <c r="A5443" s="78">
        <v>5436</v>
      </c>
      <c r="B5443" s="64">
        <v>4371819.1905066958</v>
      </c>
      <c r="C5443" s="59">
        <v>0</v>
      </c>
      <c r="D5443" s="65">
        <v>1805757.3112842003</v>
      </c>
      <c r="E5443" s="77">
        <f t="shared" si="94"/>
        <v>6177576.5017908961</v>
      </c>
    </row>
    <row r="5444" spans="1:5" x14ac:dyDescent="0.3">
      <c r="A5444" s="78">
        <v>5437</v>
      </c>
      <c r="B5444" s="64">
        <v>18735149.537991531</v>
      </c>
      <c r="C5444" s="59">
        <v>5952044.8913478497</v>
      </c>
      <c r="D5444" s="65">
        <v>423243.1514741421</v>
      </c>
      <c r="E5444" s="77">
        <f t="shared" si="94"/>
        <v>25110437.58081352</v>
      </c>
    </row>
    <row r="5445" spans="1:5" x14ac:dyDescent="0.3">
      <c r="A5445" s="78">
        <v>5438</v>
      </c>
      <c r="B5445" s="64">
        <v>3089343.0600946182</v>
      </c>
      <c r="C5445" s="59">
        <v>3521415.7352452055</v>
      </c>
      <c r="D5445" s="65">
        <v>99693.746109772284</v>
      </c>
      <c r="E5445" s="77">
        <f t="shared" si="94"/>
        <v>6710452.5414495962</v>
      </c>
    </row>
    <row r="5446" spans="1:5" x14ac:dyDescent="0.3">
      <c r="A5446" s="78">
        <v>5439</v>
      </c>
      <c r="B5446" s="64">
        <v>2003630.5572430305</v>
      </c>
      <c r="C5446" s="59">
        <v>4121750.0757011161</v>
      </c>
      <c r="D5446" s="65">
        <v>1546910.8249334602</v>
      </c>
      <c r="E5446" s="77">
        <f t="shared" si="94"/>
        <v>7672291.4578776062</v>
      </c>
    </row>
    <row r="5447" spans="1:5" x14ac:dyDescent="0.3">
      <c r="A5447" s="78">
        <v>5440</v>
      </c>
      <c r="B5447" s="64">
        <v>3739809.1913213236</v>
      </c>
      <c r="C5447" s="59">
        <v>5887915.4948604852</v>
      </c>
      <c r="D5447" s="65">
        <v>2355706.3423834261</v>
      </c>
      <c r="E5447" s="77">
        <f t="shared" si="94"/>
        <v>11983431.028565235</v>
      </c>
    </row>
    <row r="5448" spans="1:5" x14ac:dyDescent="0.3">
      <c r="A5448" s="78">
        <v>5441</v>
      </c>
      <c r="B5448" s="64">
        <v>13584158.873140626</v>
      </c>
      <c r="C5448" s="59">
        <v>904361.15554091253</v>
      </c>
      <c r="D5448" s="65">
        <v>36647023.258456022</v>
      </c>
      <c r="E5448" s="77">
        <f t="shared" si="94"/>
        <v>51135543.287137561</v>
      </c>
    </row>
    <row r="5449" spans="1:5" x14ac:dyDescent="0.3">
      <c r="A5449" s="78">
        <v>5442</v>
      </c>
      <c r="B5449" s="64">
        <v>10500022.974795701</v>
      </c>
      <c r="C5449" s="59">
        <v>12551969.960631549</v>
      </c>
      <c r="D5449" s="65">
        <v>1606790.1936492249</v>
      </c>
      <c r="E5449" s="77">
        <f t="shared" ref="E5449:E5512" si="95">SUM(B5449:D5449)</f>
        <v>24658783.129076473</v>
      </c>
    </row>
    <row r="5450" spans="1:5" x14ac:dyDescent="0.3">
      <c r="A5450" s="78">
        <v>5443</v>
      </c>
      <c r="B5450" s="64">
        <v>3497907.3861757694</v>
      </c>
      <c r="C5450" s="59">
        <v>0</v>
      </c>
      <c r="D5450" s="65">
        <v>671340.97266081092</v>
      </c>
      <c r="E5450" s="77">
        <f t="shared" si="95"/>
        <v>4169248.3588365801</v>
      </c>
    </row>
    <row r="5451" spans="1:5" x14ac:dyDescent="0.3">
      <c r="A5451" s="78">
        <v>5444</v>
      </c>
      <c r="B5451" s="64">
        <v>11402952.511581879</v>
      </c>
      <c r="C5451" s="59">
        <v>17150539.211194202</v>
      </c>
      <c r="D5451" s="65">
        <v>9763767.992547933</v>
      </c>
      <c r="E5451" s="77">
        <f t="shared" si="95"/>
        <v>38317259.715324014</v>
      </c>
    </row>
    <row r="5452" spans="1:5" x14ac:dyDescent="0.3">
      <c r="A5452" s="78">
        <v>5445</v>
      </c>
      <c r="B5452" s="64">
        <v>3040846.553320244</v>
      </c>
      <c r="C5452" s="59">
        <v>0</v>
      </c>
      <c r="D5452" s="65">
        <v>279376.39246111724</v>
      </c>
      <c r="E5452" s="77">
        <f t="shared" si="95"/>
        <v>3320222.9457813613</v>
      </c>
    </row>
    <row r="5453" spans="1:5" x14ac:dyDescent="0.3">
      <c r="A5453" s="78">
        <v>5446</v>
      </c>
      <c r="B5453" s="64">
        <v>4081083.9442961724</v>
      </c>
      <c r="C5453" s="59">
        <v>8113264.2572946893</v>
      </c>
      <c r="D5453" s="65">
        <v>916202.86834920896</v>
      </c>
      <c r="E5453" s="77">
        <f t="shared" si="95"/>
        <v>13110551.069940072</v>
      </c>
    </row>
    <row r="5454" spans="1:5" x14ac:dyDescent="0.3">
      <c r="A5454" s="78">
        <v>5447</v>
      </c>
      <c r="B5454" s="64">
        <v>4930078.6489956984</v>
      </c>
      <c r="C5454" s="59">
        <v>652000.9302852042</v>
      </c>
      <c r="D5454" s="65">
        <v>29417.069020367009</v>
      </c>
      <c r="E5454" s="77">
        <f t="shared" si="95"/>
        <v>5611496.6483012699</v>
      </c>
    </row>
    <row r="5455" spans="1:5" x14ac:dyDescent="0.3">
      <c r="A5455" s="78">
        <v>5448</v>
      </c>
      <c r="B5455" s="64">
        <v>7594964.5820041196</v>
      </c>
      <c r="C5455" s="59">
        <v>8107292.5322712846</v>
      </c>
      <c r="D5455" s="65">
        <v>3048529.1939470526</v>
      </c>
      <c r="E5455" s="77">
        <f t="shared" si="95"/>
        <v>18750786.308222458</v>
      </c>
    </row>
    <row r="5456" spans="1:5" x14ac:dyDescent="0.3">
      <c r="A5456" s="78">
        <v>5449</v>
      </c>
      <c r="B5456" s="64">
        <v>5269699.7100198725</v>
      </c>
      <c r="C5456" s="59">
        <v>2913082.7571517886</v>
      </c>
      <c r="D5456" s="65">
        <v>0</v>
      </c>
      <c r="E5456" s="77">
        <f t="shared" si="95"/>
        <v>8182782.4671716616</v>
      </c>
    </row>
    <row r="5457" spans="1:5" x14ac:dyDescent="0.3">
      <c r="A5457" s="78">
        <v>5450</v>
      </c>
      <c r="B5457" s="64">
        <v>3905133.2671928061</v>
      </c>
      <c r="C5457" s="59">
        <v>3679725.7829527659</v>
      </c>
      <c r="D5457" s="65">
        <v>112317.24439707796</v>
      </c>
      <c r="E5457" s="77">
        <f t="shared" si="95"/>
        <v>7697176.2945426498</v>
      </c>
    </row>
    <row r="5458" spans="1:5" x14ac:dyDescent="0.3">
      <c r="A5458" s="78">
        <v>5451</v>
      </c>
      <c r="B5458" s="64">
        <v>7366373.893557746</v>
      </c>
      <c r="C5458" s="59">
        <v>5708596.2267013658</v>
      </c>
      <c r="D5458" s="65">
        <v>21033255.809231095</v>
      </c>
      <c r="E5458" s="77">
        <f t="shared" si="95"/>
        <v>34108225.929490209</v>
      </c>
    </row>
    <row r="5459" spans="1:5" x14ac:dyDescent="0.3">
      <c r="A5459" s="78">
        <v>5452</v>
      </c>
      <c r="B5459" s="64">
        <v>2061104.6188468705</v>
      </c>
      <c r="C5459" s="59">
        <v>7828973.1285113385</v>
      </c>
      <c r="D5459" s="65">
        <v>17864.357821547743</v>
      </c>
      <c r="E5459" s="77">
        <f t="shared" si="95"/>
        <v>9907942.1051797569</v>
      </c>
    </row>
    <row r="5460" spans="1:5" x14ac:dyDescent="0.3">
      <c r="A5460" s="78">
        <v>5453</v>
      </c>
      <c r="B5460" s="64">
        <v>9551445.7550834399</v>
      </c>
      <c r="C5460" s="59">
        <v>9318205.2232215274</v>
      </c>
      <c r="D5460" s="65">
        <v>1781617.6719957576</v>
      </c>
      <c r="E5460" s="77">
        <f t="shared" si="95"/>
        <v>20651268.650300726</v>
      </c>
    </row>
    <row r="5461" spans="1:5" x14ac:dyDescent="0.3">
      <c r="A5461" s="78">
        <v>5454</v>
      </c>
      <c r="B5461" s="64">
        <v>7929653.486898927</v>
      </c>
      <c r="C5461" s="59">
        <v>3327579.0863061859</v>
      </c>
      <c r="D5461" s="65">
        <v>169935.82780836301</v>
      </c>
      <c r="E5461" s="77">
        <f t="shared" si="95"/>
        <v>11427168.401013477</v>
      </c>
    </row>
    <row r="5462" spans="1:5" x14ac:dyDescent="0.3">
      <c r="A5462" s="78">
        <v>5455</v>
      </c>
      <c r="B5462" s="64">
        <v>2946802.9174926202</v>
      </c>
      <c r="C5462" s="59">
        <v>2397799.8703606492</v>
      </c>
      <c r="D5462" s="65">
        <v>23052.690831314638</v>
      </c>
      <c r="E5462" s="77">
        <f t="shared" si="95"/>
        <v>5367655.4786845837</v>
      </c>
    </row>
    <row r="5463" spans="1:5" x14ac:dyDescent="0.3">
      <c r="A5463" s="78">
        <v>5456</v>
      </c>
      <c r="B5463" s="64">
        <v>15074643.774349812</v>
      </c>
      <c r="C5463" s="59">
        <v>1241903.0141439098</v>
      </c>
      <c r="D5463" s="65">
        <v>322745.7177029794</v>
      </c>
      <c r="E5463" s="77">
        <f t="shared" si="95"/>
        <v>16639292.506196702</v>
      </c>
    </row>
    <row r="5464" spans="1:5" x14ac:dyDescent="0.3">
      <c r="A5464" s="78">
        <v>5457</v>
      </c>
      <c r="B5464" s="64">
        <v>2728999.5991619118</v>
      </c>
      <c r="C5464" s="59">
        <v>6826355.9923110511</v>
      </c>
      <c r="D5464" s="65">
        <v>411966.22665334254</v>
      </c>
      <c r="E5464" s="77">
        <f t="shared" si="95"/>
        <v>9967321.8181263059</v>
      </c>
    </row>
    <row r="5465" spans="1:5" x14ac:dyDescent="0.3">
      <c r="A5465" s="78">
        <v>5458</v>
      </c>
      <c r="B5465" s="64">
        <v>4080981.5539149093</v>
      </c>
      <c r="C5465" s="59">
        <v>19873628.996826597</v>
      </c>
      <c r="D5465" s="65">
        <v>2903837.8737855828</v>
      </c>
      <c r="E5465" s="77">
        <f t="shared" si="95"/>
        <v>26858448.424527086</v>
      </c>
    </row>
    <row r="5466" spans="1:5" x14ac:dyDescent="0.3">
      <c r="A5466" s="78">
        <v>5459</v>
      </c>
      <c r="B5466" s="64">
        <v>5430719.0110385455</v>
      </c>
      <c r="C5466" s="59">
        <v>9773998.4582384657</v>
      </c>
      <c r="D5466" s="65">
        <v>1608699.331166995</v>
      </c>
      <c r="E5466" s="77">
        <f t="shared" si="95"/>
        <v>16813416.800444007</v>
      </c>
    </row>
    <row r="5467" spans="1:5" x14ac:dyDescent="0.3">
      <c r="A5467" s="78">
        <v>5460</v>
      </c>
      <c r="B5467" s="64">
        <v>4764134.1551865749</v>
      </c>
      <c r="C5467" s="59">
        <v>0</v>
      </c>
      <c r="D5467" s="65">
        <v>272935.49468841107</v>
      </c>
      <c r="E5467" s="77">
        <f t="shared" si="95"/>
        <v>5037069.6498749861</v>
      </c>
    </row>
    <row r="5468" spans="1:5" x14ac:dyDescent="0.3">
      <c r="A5468" s="78">
        <v>5461</v>
      </c>
      <c r="B5468" s="64">
        <v>6784244.917248196</v>
      </c>
      <c r="C5468" s="59">
        <v>12280746.979557512</v>
      </c>
      <c r="D5468" s="65">
        <v>1533023.1086139788</v>
      </c>
      <c r="E5468" s="77">
        <f t="shared" si="95"/>
        <v>20598015.005419686</v>
      </c>
    </row>
    <row r="5469" spans="1:5" x14ac:dyDescent="0.3">
      <c r="A5469" s="78">
        <v>5462</v>
      </c>
      <c r="B5469" s="64">
        <v>4417940.8355049463</v>
      </c>
      <c r="C5469" s="59">
        <v>16088731.623309651</v>
      </c>
      <c r="D5469" s="65">
        <v>44610.127393009876</v>
      </c>
      <c r="E5469" s="77">
        <f t="shared" si="95"/>
        <v>20551282.58620761</v>
      </c>
    </row>
    <row r="5470" spans="1:5" x14ac:dyDescent="0.3">
      <c r="A5470" s="78">
        <v>5463</v>
      </c>
      <c r="B5470" s="64">
        <v>5634160.4251552438</v>
      </c>
      <c r="C5470" s="59">
        <v>10403393.629183607</v>
      </c>
      <c r="D5470" s="65">
        <v>75184.905756229855</v>
      </c>
      <c r="E5470" s="77">
        <f t="shared" si="95"/>
        <v>16112738.96009508</v>
      </c>
    </row>
    <row r="5471" spans="1:5" x14ac:dyDescent="0.3">
      <c r="A5471" s="78">
        <v>5464</v>
      </c>
      <c r="B5471" s="64">
        <v>8128077.6526766084</v>
      </c>
      <c r="C5471" s="59">
        <v>10599160.078322446</v>
      </c>
      <c r="D5471" s="65">
        <v>2198192.6518955319</v>
      </c>
      <c r="E5471" s="77">
        <f t="shared" si="95"/>
        <v>20925430.382894583</v>
      </c>
    </row>
    <row r="5472" spans="1:5" x14ac:dyDescent="0.3">
      <c r="A5472" s="78">
        <v>5465</v>
      </c>
      <c r="B5472" s="64">
        <v>18118268.692752615</v>
      </c>
      <c r="C5472" s="59">
        <v>3026201.8623719737</v>
      </c>
      <c r="D5472" s="65">
        <v>839812.8884307954</v>
      </c>
      <c r="E5472" s="77">
        <f t="shared" si="95"/>
        <v>21984283.443555385</v>
      </c>
    </row>
    <row r="5473" spans="1:5" x14ac:dyDescent="0.3">
      <c r="A5473" s="78">
        <v>5466</v>
      </c>
      <c r="B5473" s="64">
        <v>6607864.4455011375</v>
      </c>
      <c r="C5473" s="59">
        <v>15323257.148466429</v>
      </c>
      <c r="D5473" s="65">
        <v>0</v>
      </c>
      <c r="E5473" s="77">
        <f t="shared" si="95"/>
        <v>21931121.593967564</v>
      </c>
    </row>
    <row r="5474" spans="1:5" x14ac:dyDescent="0.3">
      <c r="A5474" s="78">
        <v>5467</v>
      </c>
      <c r="B5474" s="64">
        <v>11794413.150553163</v>
      </c>
      <c r="C5474" s="59">
        <v>3343111.6717353128</v>
      </c>
      <c r="D5474" s="65">
        <v>0</v>
      </c>
      <c r="E5474" s="77">
        <f t="shared" si="95"/>
        <v>15137524.822288476</v>
      </c>
    </row>
    <row r="5475" spans="1:5" x14ac:dyDescent="0.3">
      <c r="A5475" s="78">
        <v>5468</v>
      </c>
      <c r="B5475" s="64">
        <v>5359361.4618866639</v>
      </c>
      <c r="C5475" s="59">
        <v>2382452.5445948541</v>
      </c>
      <c r="D5475" s="65">
        <v>2906794.45250169</v>
      </c>
      <c r="E5475" s="77">
        <f t="shared" si="95"/>
        <v>10648608.458983209</v>
      </c>
    </row>
    <row r="5476" spans="1:5" x14ac:dyDescent="0.3">
      <c r="A5476" s="78">
        <v>5469</v>
      </c>
      <c r="B5476" s="64">
        <v>9003325.9722734969</v>
      </c>
      <c r="C5476" s="59">
        <v>0</v>
      </c>
      <c r="D5476" s="65">
        <v>0</v>
      </c>
      <c r="E5476" s="77">
        <f t="shared" si="95"/>
        <v>9003325.9722734969</v>
      </c>
    </row>
    <row r="5477" spans="1:5" x14ac:dyDescent="0.3">
      <c r="A5477" s="78">
        <v>5470</v>
      </c>
      <c r="B5477" s="64">
        <v>4339166.2222999036</v>
      </c>
      <c r="C5477" s="59">
        <v>0</v>
      </c>
      <c r="D5477" s="65">
        <v>582255.71970641869</v>
      </c>
      <c r="E5477" s="77">
        <f t="shared" si="95"/>
        <v>4921421.9420063226</v>
      </c>
    </row>
    <row r="5478" spans="1:5" x14ac:dyDescent="0.3">
      <c r="A5478" s="78">
        <v>5471</v>
      </c>
      <c r="B5478" s="64">
        <v>11448970.363239646</v>
      </c>
      <c r="C5478" s="59">
        <v>8546180.5371944755</v>
      </c>
      <c r="D5478" s="65">
        <v>1961878.8774834075</v>
      </c>
      <c r="E5478" s="77">
        <f t="shared" si="95"/>
        <v>21957029.77791753</v>
      </c>
    </row>
    <row r="5479" spans="1:5" x14ac:dyDescent="0.3">
      <c r="A5479" s="78">
        <v>5472</v>
      </c>
      <c r="B5479" s="64">
        <v>5496981.1386452755</v>
      </c>
      <c r="C5479" s="59">
        <v>586462.15528697567</v>
      </c>
      <c r="D5479" s="65">
        <v>125572.93538644994</v>
      </c>
      <c r="E5479" s="77">
        <f t="shared" si="95"/>
        <v>6209016.2293187017</v>
      </c>
    </row>
    <row r="5480" spans="1:5" x14ac:dyDescent="0.3">
      <c r="A5480" s="78">
        <v>5473</v>
      </c>
      <c r="B5480" s="64">
        <v>3405646.0515161385</v>
      </c>
      <c r="C5480" s="59">
        <v>1267860.3361146701</v>
      </c>
      <c r="D5480" s="65">
        <v>400717.03334006562</v>
      </c>
      <c r="E5480" s="77">
        <f t="shared" si="95"/>
        <v>5074223.4209708748</v>
      </c>
    </row>
    <row r="5481" spans="1:5" x14ac:dyDescent="0.3">
      <c r="A5481" s="78">
        <v>5474</v>
      </c>
      <c r="B5481" s="64">
        <v>20981858.009003773</v>
      </c>
      <c r="C5481" s="59">
        <v>6347100.221358086</v>
      </c>
      <c r="D5481" s="65">
        <v>0</v>
      </c>
      <c r="E5481" s="77">
        <f t="shared" si="95"/>
        <v>27328958.23036186</v>
      </c>
    </row>
    <row r="5482" spans="1:5" x14ac:dyDescent="0.3">
      <c r="A5482" s="78">
        <v>5475</v>
      </c>
      <c r="B5482" s="64">
        <v>9453968.6921220534</v>
      </c>
      <c r="C5482" s="59">
        <v>15769691.383322923</v>
      </c>
      <c r="D5482" s="65">
        <v>447198.8739337594</v>
      </c>
      <c r="E5482" s="77">
        <f t="shared" si="95"/>
        <v>25670858.949378733</v>
      </c>
    </row>
    <row r="5483" spans="1:5" x14ac:dyDescent="0.3">
      <c r="A5483" s="78">
        <v>5476</v>
      </c>
      <c r="B5483" s="64">
        <v>0</v>
      </c>
      <c r="C5483" s="59">
        <v>2903785.0711039677</v>
      </c>
      <c r="D5483" s="65">
        <v>9615164.8918797821</v>
      </c>
      <c r="E5483" s="77">
        <f t="shared" si="95"/>
        <v>12518949.96298375</v>
      </c>
    </row>
    <row r="5484" spans="1:5" x14ac:dyDescent="0.3">
      <c r="A5484" s="78">
        <v>5477</v>
      </c>
      <c r="B5484" s="64">
        <v>18421612.052551962</v>
      </c>
      <c r="C5484" s="59">
        <v>6363143.4172362257</v>
      </c>
      <c r="D5484" s="65">
        <v>0</v>
      </c>
      <c r="E5484" s="77">
        <f t="shared" si="95"/>
        <v>24784755.469788186</v>
      </c>
    </row>
    <row r="5485" spans="1:5" x14ac:dyDescent="0.3">
      <c r="A5485" s="78">
        <v>5478</v>
      </c>
      <c r="B5485" s="64">
        <v>3176769.1285712868</v>
      </c>
      <c r="C5485" s="59">
        <v>0</v>
      </c>
      <c r="D5485" s="65">
        <v>204343.27549425565</v>
      </c>
      <c r="E5485" s="77">
        <f t="shared" si="95"/>
        <v>3381112.4040655424</v>
      </c>
    </row>
    <row r="5486" spans="1:5" x14ac:dyDescent="0.3">
      <c r="A5486" s="78">
        <v>5479</v>
      </c>
      <c r="B5486" s="64">
        <v>4452312.1287959749</v>
      </c>
      <c r="C5486" s="59">
        <v>4204640.6886984417</v>
      </c>
      <c r="D5486" s="65">
        <v>0</v>
      </c>
      <c r="E5486" s="77">
        <f t="shared" si="95"/>
        <v>8656952.8174944166</v>
      </c>
    </row>
    <row r="5487" spans="1:5" x14ac:dyDescent="0.3">
      <c r="A5487" s="78">
        <v>5480</v>
      </c>
      <c r="B5487" s="64">
        <v>2944363.4875945174</v>
      </c>
      <c r="C5487" s="59">
        <v>5681083.141448264</v>
      </c>
      <c r="D5487" s="65">
        <v>0</v>
      </c>
      <c r="E5487" s="77">
        <f t="shared" si="95"/>
        <v>8625446.6290427819</v>
      </c>
    </row>
    <row r="5488" spans="1:5" x14ac:dyDescent="0.3">
      <c r="A5488" s="78">
        <v>5481</v>
      </c>
      <c r="B5488" s="64">
        <v>5711952.7524568327</v>
      </c>
      <c r="C5488" s="59">
        <v>7694914.2771579958</v>
      </c>
      <c r="D5488" s="65">
        <v>504006.88145405333</v>
      </c>
      <c r="E5488" s="77">
        <f t="shared" si="95"/>
        <v>13910873.911068883</v>
      </c>
    </row>
    <row r="5489" spans="1:5" x14ac:dyDescent="0.3">
      <c r="A5489" s="78">
        <v>5482</v>
      </c>
      <c r="B5489" s="64">
        <v>1030587.0686478604</v>
      </c>
      <c r="C5489" s="59">
        <v>5621939.8078245753</v>
      </c>
      <c r="D5489" s="65">
        <v>3014844.047489441</v>
      </c>
      <c r="E5489" s="77">
        <f t="shared" si="95"/>
        <v>9667370.9239618778</v>
      </c>
    </row>
    <row r="5490" spans="1:5" x14ac:dyDescent="0.3">
      <c r="A5490" s="78">
        <v>5483</v>
      </c>
      <c r="B5490" s="64">
        <v>8132193.5027182093</v>
      </c>
      <c r="C5490" s="59">
        <v>4057676.3192047663</v>
      </c>
      <c r="D5490" s="65">
        <v>14722487.326937141</v>
      </c>
      <c r="E5490" s="77">
        <f t="shared" si="95"/>
        <v>26912357.148860119</v>
      </c>
    </row>
    <row r="5491" spans="1:5" x14ac:dyDescent="0.3">
      <c r="A5491" s="78">
        <v>5484</v>
      </c>
      <c r="B5491" s="64">
        <v>9584730.1798808668</v>
      </c>
      <c r="C5491" s="59">
        <v>7214921.363264245</v>
      </c>
      <c r="D5491" s="65">
        <v>1569369.1649809685</v>
      </c>
      <c r="E5491" s="77">
        <f t="shared" si="95"/>
        <v>18369020.708126083</v>
      </c>
    </row>
    <row r="5492" spans="1:5" x14ac:dyDescent="0.3">
      <c r="A5492" s="78">
        <v>5485</v>
      </c>
      <c r="B5492" s="64">
        <v>1778103.8185525751</v>
      </c>
      <c r="C5492" s="59">
        <v>4160594.1074893232</v>
      </c>
      <c r="D5492" s="65">
        <v>4782186.8624708131</v>
      </c>
      <c r="E5492" s="77">
        <f t="shared" si="95"/>
        <v>10720884.78851271</v>
      </c>
    </row>
    <row r="5493" spans="1:5" x14ac:dyDescent="0.3">
      <c r="A5493" s="78">
        <v>5486</v>
      </c>
      <c r="B5493" s="64">
        <v>11345384.702676684</v>
      </c>
      <c r="C5493" s="59">
        <v>10070536.791856922</v>
      </c>
      <c r="D5493" s="65">
        <v>0</v>
      </c>
      <c r="E5493" s="77">
        <f t="shared" si="95"/>
        <v>21415921.494533606</v>
      </c>
    </row>
    <row r="5494" spans="1:5" x14ac:dyDescent="0.3">
      <c r="A5494" s="78">
        <v>5487</v>
      </c>
      <c r="B5494" s="64">
        <v>5049246.2577641839</v>
      </c>
      <c r="C5494" s="59">
        <v>288060.6320307703</v>
      </c>
      <c r="D5494" s="65">
        <v>1004848.7468781266</v>
      </c>
      <c r="E5494" s="77">
        <f t="shared" si="95"/>
        <v>6342155.6366730807</v>
      </c>
    </row>
    <row r="5495" spans="1:5" x14ac:dyDescent="0.3">
      <c r="A5495" s="78">
        <v>5488</v>
      </c>
      <c r="B5495" s="64">
        <v>12838250.057152683</v>
      </c>
      <c r="C5495" s="59">
        <v>6987030.1463054158</v>
      </c>
      <c r="D5495" s="65">
        <v>844982.57966327714</v>
      </c>
      <c r="E5495" s="77">
        <f t="shared" si="95"/>
        <v>20670262.783121377</v>
      </c>
    </row>
    <row r="5496" spans="1:5" x14ac:dyDescent="0.3">
      <c r="A5496" s="78">
        <v>5489</v>
      </c>
      <c r="B5496" s="64">
        <v>457994.21199851623</v>
      </c>
      <c r="C5496" s="59">
        <v>2349245.9612171743</v>
      </c>
      <c r="D5496" s="65">
        <v>0</v>
      </c>
      <c r="E5496" s="77">
        <f t="shared" si="95"/>
        <v>2807240.1732156905</v>
      </c>
    </row>
    <row r="5497" spans="1:5" x14ac:dyDescent="0.3">
      <c r="A5497" s="78">
        <v>5490</v>
      </c>
      <c r="B5497" s="64">
        <v>14399619.317109896</v>
      </c>
      <c r="C5497" s="59">
        <v>2740333.6602153345</v>
      </c>
      <c r="D5497" s="65">
        <v>538237.43193455564</v>
      </c>
      <c r="E5497" s="77">
        <f t="shared" si="95"/>
        <v>17678190.409259785</v>
      </c>
    </row>
    <row r="5498" spans="1:5" x14ac:dyDescent="0.3">
      <c r="A5498" s="78">
        <v>5491</v>
      </c>
      <c r="B5498" s="64">
        <v>6489936.1095838118</v>
      </c>
      <c r="C5498" s="59">
        <v>5609992.2862120382</v>
      </c>
      <c r="D5498" s="65">
        <v>84567.89658610092</v>
      </c>
      <c r="E5498" s="77">
        <f t="shared" si="95"/>
        <v>12184496.292381952</v>
      </c>
    </row>
    <row r="5499" spans="1:5" x14ac:dyDescent="0.3">
      <c r="A5499" s="78">
        <v>5492</v>
      </c>
      <c r="B5499" s="64">
        <v>3204154.7076847088</v>
      </c>
      <c r="C5499" s="59">
        <v>3752444.5014946214</v>
      </c>
      <c r="D5499" s="65">
        <v>797038.76127953106</v>
      </c>
      <c r="E5499" s="77">
        <f t="shared" si="95"/>
        <v>7753637.9704588614</v>
      </c>
    </row>
    <row r="5500" spans="1:5" x14ac:dyDescent="0.3">
      <c r="A5500" s="78">
        <v>5493</v>
      </c>
      <c r="B5500" s="64">
        <v>10592270.13512045</v>
      </c>
      <c r="C5500" s="59">
        <v>5613717.9328618953</v>
      </c>
      <c r="D5500" s="65">
        <v>1652009.5870398425</v>
      </c>
      <c r="E5500" s="77">
        <f t="shared" si="95"/>
        <v>17857997.655022189</v>
      </c>
    </row>
    <row r="5501" spans="1:5" x14ac:dyDescent="0.3">
      <c r="A5501" s="78">
        <v>5494</v>
      </c>
      <c r="B5501" s="64">
        <v>13371371.898353117</v>
      </c>
      <c r="C5501" s="59">
        <v>8524730.3880548254</v>
      </c>
      <c r="D5501" s="65">
        <v>702087.94988746755</v>
      </c>
      <c r="E5501" s="77">
        <f t="shared" si="95"/>
        <v>22598190.23629541</v>
      </c>
    </row>
    <row r="5502" spans="1:5" x14ac:dyDescent="0.3">
      <c r="A5502" s="78">
        <v>5495</v>
      </c>
      <c r="B5502" s="64">
        <v>2578384.7907703128</v>
      </c>
      <c r="C5502" s="59">
        <v>7250348.2002733937</v>
      </c>
      <c r="D5502" s="65">
        <v>3810199.7351149996</v>
      </c>
      <c r="E5502" s="77">
        <f t="shared" si="95"/>
        <v>13638932.726158705</v>
      </c>
    </row>
    <row r="5503" spans="1:5" x14ac:dyDescent="0.3">
      <c r="A5503" s="78">
        <v>5496</v>
      </c>
      <c r="B5503" s="64">
        <v>8605627.1324513648</v>
      </c>
      <c r="C5503" s="59">
        <v>4596044.4270120049</v>
      </c>
      <c r="D5503" s="65">
        <v>119848.58494207259</v>
      </c>
      <c r="E5503" s="77">
        <f t="shared" si="95"/>
        <v>13321520.144405443</v>
      </c>
    </row>
    <row r="5504" spans="1:5" x14ac:dyDescent="0.3">
      <c r="A5504" s="78">
        <v>5497</v>
      </c>
      <c r="B5504" s="64">
        <v>4595296.9873479512</v>
      </c>
      <c r="C5504" s="59">
        <v>5509736.0750465859</v>
      </c>
      <c r="D5504" s="65">
        <v>257609.57908593942</v>
      </c>
      <c r="E5504" s="77">
        <f t="shared" si="95"/>
        <v>10362642.641480476</v>
      </c>
    </row>
    <row r="5505" spans="1:5" x14ac:dyDescent="0.3">
      <c r="A5505" s="78">
        <v>5498</v>
      </c>
      <c r="B5505" s="64">
        <v>21149446.149987694</v>
      </c>
      <c r="C5505" s="59">
        <v>3922597.2268834603</v>
      </c>
      <c r="D5505" s="65">
        <v>15690792.816494791</v>
      </c>
      <c r="E5505" s="77">
        <f t="shared" si="95"/>
        <v>40762836.193365946</v>
      </c>
    </row>
    <row r="5506" spans="1:5" x14ac:dyDescent="0.3">
      <c r="A5506" s="78">
        <v>5499</v>
      </c>
      <c r="B5506" s="64">
        <v>10456149.904490231</v>
      </c>
      <c r="C5506" s="59">
        <v>20185924.429763939</v>
      </c>
      <c r="D5506" s="65">
        <v>1069677.30581515</v>
      </c>
      <c r="E5506" s="77">
        <f t="shared" si="95"/>
        <v>31711751.640069317</v>
      </c>
    </row>
    <row r="5507" spans="1:5" x14ac:dyDescent="0.3">
      <c r="A5507" s="78">
        <v>5500</v>
      </c>
      <c r="B5507" s="64">
        <v>2862559.4421111178</v>
      </c>
      <c r="C5507" s="59">
        <v>515888.16046259471</v>
      </c>
      <c r="D5507" s="65">
        <v>209239.53207232797</v>
      </c>
      <c r="E5507" s="77">
        <f t="shared" si="95"/>
        <v>3587687.1346460404</v>
      </c>
    </row>
    <row r="5508" spans="1:5" x14ac:dyDescent="0.3">
      <c r="A5508" s="78">
        <v>5501</v>
      </c>
      <c r="B5508" s="64">
        <v>6191000.0153381051</v>
      </c>
      <c r="C5508" s="59">
        <v>4441385.7635808289</v>
      </c>
      <c r="D5508" s="65">
        <v>2245137.9591868473</v>
      </c>
      <c r="E5508" s="77">
        <f t="shared" si="95"/>
        <v>12877523.738105781</v>
      </c>
    </row>
    <row r="5509" spans="1:5" x14ac:dyDescent="0.3">
      <c r="A5509" s="78">
        <v>5502</v>
      </c>
      <c r="B5509" s="64">
        <v>5100559.3409585636</v>
      </c>
      <c r="C5509" s="59">
        <v>7905147.9279536782</v>
      </c>
      <c r="D5509" s="65">
        <v>211841.21935325518</v>
      </c>
      <c r="E5509" s="77">
        <f t="shared" si="95"/>
        <v>13217548.488265496</v>
      </c>
    </row>
    <row r="5510" spans="1:5" x14ac:dyDescent="0.3">
      <c r="A5510" s="78">
        <v>5503</v>
      </c>
      <c r="B5510" s="64">
        <v>6892802.0155777512</v>
      </c>
      <c r="C5510" s="59">
        <v>3594953.5061801919</v>
      </c>
      <c r="D5510" s="65">
        <v>3629202.2698065643</v>
      </c>
      <c r="E5510" s="77">
        <f t="shared" si="95"/>
        <v>14116957.791564507</v>
      </c>
    </row>
    <row r="5511" spans="1:5" x14ac:dyDescent="0.3">
      <c r="A5511" s="78">
        <v>5504</v>
      </c>
      <c r="B5511" s="64">
        <v>19456424.29960015</v>
      </c>
      <c r="C5511" s="59">
        <v>2385079.8274730518</v>
      </c>
      <c r="D5511" s="65">
        <v>1199050.8866050392</v>
      </c>
      <c r="E5511" s="77">
        <f t="shared" si="95"/>
        <v>23040555.013678242</v>
      </c>
    </row>
    <row r="5512" spans="1:5" x14ac:dyDescent="0.3">
      <c r="A5512" s="78">
        <v>5505</v>
      </c>
      <c r="B5512" s="64">
        <v>493142.50674493925</v>
      </c>
      <c r="C5512" s="59">
        <v>8795572.269670587</v>
      </c>
      <c r="D5512" s="65">
        <v>0</v>
      </c>
      <c r="E5512" s="77">
        <f t="shared" si="95"/>
        <v>9288714.7764155269</v>
      </c>
    </row>
    <row r="5513" spans="1:5" x14ac:dyDescent="0.3">
      <c r="A5513" s="78">
        <v>5506</v>
      </c>
      <c r="B5513" s="64">
        <v>9383319.0394330882</v>
      </c>
      <c r="C5513" s="59">
        <v>0</v>
      </c>
      <c r="D5513" s="65">
        <v>1076990.2589598899</v>
      </c>
      <c r="E5513" s="77">
        <f t="shared" ref="E5513:E5576" si="96">SUM(B5513:D5513)</f>
        <v>10460309.298392978</v>
      </c>
    </row>
    <row r="5514" spans="1:5" x14ac:dyDescent="0.3">
      <c r="A5514" s="78">
        <v>5507</v>
      </c>
      <c r="B5514" s="64">
        <v>9824094.928261485</v>
      </c>
      <c r="C5514" s="59">
        <v>2201554.5045522968</v>
      </c>
      <c r="D5514" s="65">
        <v>584782.65906028799</v>
      </c>
      <c r="E5514" s="77">
        <f t="shared" si="96"/>
        <v>12610432.09187407</v>
      </c>
    </row>
    <row r="5515" spans="1:5" x14ac:dyDescent="0.3">
      <c r="A5515" s="78">
        <v>5508</v>
      </c>
      <c r="B5515" s="64">
        <v>3576232.4712550277</v>
      </c>
      <c r="C5515" s="59">
        <v>26028014.24760006</v>
      </c>
      <c r="D5515" s="65">
        <v>0</v>
      </c>
      <c r="E5515" s="77">
        <f t="shared" si="96"/>
        <v>29604246.718855087</v>
      </c>
    </row>
    <row r="5516" spans="1:5" x14ac:dyDescent="0.3">
      <c r="A5516" s="78">
        <v>5509</v>
      </c>
      <c r="B5516" s="64">
        <v>2728447.5305610658</v>
      </c>
      <c r="C5516" s="59">
        <v>2777766.5735445851</v>
      </c>
      <c r="D5516" s="65">
        <v>848523.48669526214</v>
      </c>
      <c r="E5516" s="77">
        <f t="shared" si="96"/>
        <v>6354737.5908009131</v>
      </c>
    </row>
    <row r="5517" spans="1:5" x14ac:dyDescent="0.3">
      <c r="A5517" s="78">
        <v>5510</v>
      </c>
      <c r="B5517" s="64">
        <v>2052117.2971055217</v>
      </c>
      <c r="C5517" s="59">
        <v>6673328.8137965444</v>
      </c>
      <c r="D5517" s="65">
        <v>1843464.3046017329</v>
      </c>
      <c r="E5517" s="77">
        <f t="shared" si="96"/>
        <v>10568910.415503798</v>
      </c>
    </row>
    <row r="5518" spans="1:5" x14ac:dyDescent="0.3">
      <c r="A5518" s="78">
        <v>5511</v>
      </c>
      <c r="B5518" s="64">
        <v>3024544.107022116</v>
      </c>
      <c r="C5518" s="59">
        <v>2933379.4856013716</v>
      </c>
      <c r="D5518" s="65">
        <v>1578598.0620853188</v>
      </c>
      <c r="E5518" s="77">
        <f t="shared" si="96"/>
        <v>7536521.6547088064</v>
      </c>
    </row>
    <row r="5519" spans="1:5" x14ac:dyDescent="0.3">
      <c r="A5519" s="78">
        <v>5512</v>
      </c>
      <c r="B5519" s="64">
        <v>1891933.5128694056</v>
      </c>
      <c r="C5519" s="59">
        <v>1737953.5264935794</v>
      </c>
      <c r="D5519" s="65">
        <v>712796.88866025326</v>
      </c>
      <c r="E5519" s="77">
        <f t="shared" si="96"/>
        <v>4342683.9280232377</v>
      </c>
    </row>
    <row r="5520" spans="1:5" x14ac:dyDescent="0.3">
      <c r="A5520" s="78">
        <v>5513</v>
      </c>
      <c r="B5520" s="64">
        <v>7972586.7250861013</v>
      </c>
      <c r="C5520" s="59">
        <v>0</v>
      </c>
      <c r="D5520" s="65">
        <v>7310772.3341168668</v>
      </c>
      <c r="E5520" s="77">
        <f t="shared" si="96"/>
        <v>15283359.059202969</v>
      </c>
    </row>
    <row r="5521" spans="1:5" x14ac:dyDescent="0.3">
      <c r="A5521" s="78">
        <v>5514</v>
      </c>
      <c r="B5521" s="64">
        <v>26210000.582488257</v>
      </c>
      <c r="C5521" s="59">
        <v>5045429.1464082906</v>
      </c>
      <c r="D5521" s="65">
        <v>1784460.9010506594</v>
      </c>
      <c r="E5521" s="77">
        <f t="shared" si="96"/>
        <v>33039890.629947208</v>
      </c>
    </row>
    <row r="5522" spans="1:5" x14ac:dyDescent="0.3">
      <c r="A5522" s="78">
        <v>5515</v>
      </c>
      <c r="B5522" s="64">
        <v>4922045.914056127</v>
      </c>
      <c r="C5522" s="59">
        <v>0</v>
      </c>
      <c r="D5522" s="65">
        <v>9111906.540921554</v>
      </c>
      <c r="E5522" s="77">
        <f t="shared" si="96"/>
        <v>14033952.45497768</v>
      </c>
    </row>
    <row r="5523" spans="1:5" x14ac:dyDescent="0.3">
      <c r="A5523" s="78">
        <v>5516</v>
      </c>
      <c r="B5523" s="64">
        <v>3658957.3962454121</v>
      </c>
      <c r="C5523" s="59">
        <v>9679248.884379549</v>
      </c>
      <c r="D5523" s="65">
        <v>16007504.326471321</v>
      </c>
      <c r="E5523" s="77">
        <f t="shared" si="96"/>
        <v>29345710.607096285</v>
      </c>
    </row>
    <row r="5524" spans="1:5" x14ac:dyDescent="0.3">
      <c r="A5524" s="78">
        <v>5517</v>
      </c>
      <c r="B5524" s="64">
        <v>8877189.922213139</v>
      </c>
      <c r="C5524" s="59">
        <v>14727526.925468873</v>
      </c>
      <c r="D5524" s="65">
        <v>0</v>
      </c>
      <c r="E5524" s="77">
        <f t="shared" si="96"/>
        <v>23604716.847682014</v>
      </c>
    </row>
    <row r="5525" spans="1:5" x14ac:dyDescent="0.3">
      <c r="A5525" s="78">
        <v>5518</v>
      </c>
      <c r="B5525" s="64">
        <v>19440021.544125151</v>
      </c>
      <c r="C5525" s="59">
        <v>6525328.7020032322</v>
      </c>
      <c r="D5525" s="65">
        <v>1399997.9660939337</v>
      </c>
      <c r="E5525" s="77">
        <f t="shared" si="96"/>
        <v>27365348.212222319</v>
      </c>
    </row>
    <row r="5526" spans="1:5" x14ac:dyDescent="0.3">
      <c r="A5526" s="78">
        <v>5519</v>
      </c>
      <c r="B5526" s="64">
        <v>6474503.5639825426</v>
      </c>
      <c r="C5526" s="59">
        <v>13468489.179486983</v>
      </c>
      <c r="D5526" s="65">
        <v>291639.15517863806</v>
      </c>
      <c r="E5526" s="77">
        <f t="shared" si="96"/>
        <v>20234631.898648161</v>
      </c>
    </row>
    <row r="5527" spans="1:5" x14ac:dyDescent="0.3">
      <c r="A5527" s="78">
        <v>5520</v>
      </c>
      <c r="B5527" s="64">
        <v>5075238.8452618336</v>
      </c>
      <c r="C5527" s="59">
        <v>0</v>
      </c>
      <c r="D5527" s="65">
        <v>2199162.3385416912</v>
      </c>
      <c r="E5527" s="77">
        <f t="shared" si="96"/>
        <v>7274401.1838035248</v>
      </c>
    </row>
    <row r="5528" spans="1:5" x14ac:dyDescent="0.3">
      <c r="A5528" s="78">
        <v>5521</v>
      </c>
      <c r="B5528" s="64">
        <v>5242590.8514104197</v>
      </c>
      <c r="C5528" s="59">
        <v>26355902.249341704</v>
      </c>
      <c r="D5528" s="65">
        <v>6448887.8167080367</v>
      </c>
      <c r="E5528" s="77">
        <f t="shared" si="96"/>
        <v>38047380.917460158</v>
      </c>
    </row>
    <row r="5529" spans="1:5" x14ac:dyDescent="0.3">
      <c r="A5529" s="78">
        <v>5522</v>
      </c>
      <c r="B5529" s="64">
        <v>2526131.6105893683</v>
      </c>
      <c r="C5529" s="59">
        <v>2256768.8708582479</v>
      </c>
      <c r="D5529" s="65">
        <v>1318220.3703949451</v>
      </c>
      <c r="E5529" s="77">
        <f t="shared" si="96"/>
        <v>6101120.8518425617</v>
      </c>
    </row>
    <row r="5530" spans="1:5" x14ac:dyDescent="0.3">
      <c r="A5530" s="78">
        <v>5523</v>
      </c>
      <c r="B5530" s="64">
        <v>10002212.895722929</v>
      </c>
      <c r="C5530" s="59">
        <v>0</v>
      </c>
      <c r="D5530" s="65">
        <v>4573076.2753175348</v>
      </c>
      <c r="E5530" s="77">
        <f t="shared" si="96"/>
        <v>14575289.171040464</v>
      </c>
    </row>
    <row r="5531" spans="1:5" x14ac:dyDescent="0.3">
      <c r="A5531" s="78">
        <v>5524</v>
      </c>
      <c r="B5531" s="64">
        <v>19811879.206604045</v>
      </c>
      <c r="C5531" s="59">
        <v>6664053.3971422613</v>
      </c>
      <c r="D5531" s="65">
        <v>949138.35680985777</v>
      </c>
      <c r="E5531" s="77">
        <f t="shared" si="96"/>
        <v>27425070.960556164</v>
      </c>
    </row>
    <row r="5532" spans="1:5" x14ac:dyDescent="0.3">
      <c r="A5532" s="78">
        <v>5525</v>
      </c>
      <c r="B5532" s="64">
        <v>3072922.538462881</v>
      </c>
      <c r="C5532" s="59">
        <v>7062887.9927374506</v>
      </c>
      <c r="D5532" s="65">
        <v>210986.24509881999</v>
      </c>
      <c r="E5532" s="77">
        <f t="shared" si="96"/>
        <v>10346796.776299151</v>
      </c>
    </row>
    <row r="5533" spans="1:5" x14ac:dyDescent="0.3">
      <c r="A5533" s="78">
        <v>5526</v>
      </c>
      <c r="B5533" s="64">
        <v>3133424.750591374</v>
      </c>
      <c r="C5533" s="59">
        <v>6012247.9947336316</v>
      </c>
      <c r="D5533" s="65">
        <v>666604.62886971026</v>
      </c>
      <c r="E5533" s="77">
        <f t="shared" si="96"/>
        <v>9812277.374194717</v>
      </c>
    </row>
    <row r="5534" spans="1:5" x14ac:dyDescent="0.3">
      <c r="A5534" s="78">
        <v>5527</v>
      </c>
      <c r="B5534" s="64">
        <v>15205401.761644725</v>
      </c>
      <c r="C5534" s="59">
        <v>5357608.1624365821</v>
      </c>
      <c r="D5534" s="65">
        <v>0</v>
      </c>
      <c r="E5534" s="77">
        <f t="shared" si="96"/>
        <v>20563009.924081307</v>
      </c>
    </row>
    <row r="5535" spans="1:5" x14ac:dyDescent="0.3">
      <c r="A5535" s="78">
        <v>5528</v>
      </c>
      <c r="B5535" s="64">
        <v>16340620.109620523</v>
      </c>
      <c r="C5535" s="59">
        <v>2501551.6919246768</v>
      </c>
      <c r="D5535" s="65">
        <v>4325498.3377946056</v>
      </c>
      <c r="E5535" s="77">
        <f t="shared" si="96"/>
        <v>23167670.139339805</v>
      </c>
    </row>
    <row r="5536" spans="1:5" x14ac:dyDescent="0.3">
      <c r="A5536" s="78">
        <v>5529</v>
      </c>
      <c r="B5536" s="64">
        <v>19103999.458712153</v>
      </c>
      <c r="C5536" s="59">
        <v>9663471.0700034611</v>
      </c>
      <c r="D5536" s="65">
        <v>929412.50404326071</v>
      </c>
      <c r="E5536" s="77">
        <f t="shared" si="96"/>
        <v>29696883.032758877</v>
      </c>
    </row>
    <row r="5537" spans="1:5" x14ac:dyDescent="0.3">
      <c r="A5537" s="78">
        <v>5530</v>
      </c>
      <c r="B5537" s="64">
        <v>6988805.6455199532</v>
      </c>
      <c r="C5537" s="59">
        <v>4124577.450720876</v>
      </c>
      <c r="D5537" s="65">
        <v>3806766.3065065639</v>
      </c>
      <c r="E5537" s="77">
        <f t="shared" si="96"/>
        <v>14920149.402747393</v>
      </c>
    </row>
    <row r="5538" spans="1:5" x14ac:dyDescent="0.3">
      <c r="A5538" s="78">
        <v>5531</v>
      </c>
      <c r="B5538" s="64">
        <v>9968901.7718755491</v>
      </c>
      <c r="C5538" s="59">
        <v>1861268.5573871913</v>
      </c>
      <c r="D5538" s="65">
        <v>102055.03734589728</v>
      </c>
      <c r="E5538" s="77">
        <f t="shared" si="96"/>
        <v>11932225.366608638</v>
      </c>
    </row>
    <row r="5539" spans="1:5" x14ac:dyDescent="0.3">
      <c r="A5539" s="78">
        <v>5532</v>
      </c>
      <c r="B5539" s="64">
        <v>6015426.3078281227</v>
      </c>
      <c r="C5539" s="59">
        <v>2840784.8126831125</v>
      </c>
      <c r="D5539" s="65">
        <v>2396864.7704575621</v>
      </c>
      <c r="E5539" s="77">
        <f t="shared" si="96"/>
        <v>11253075.890968798</v>
      </c>
    </row>
    <row r="5540" spans="1:5" x14ac:dyDescent="0.3">
      <c r="A5540" s="78">
        <v>5533</v>
      </c>
      <c r="B5540" s="64">
        <v>4173815.264385337</v>
      </c>
      <c r="C5540" s="59">
        <v>2977043.1267473148</v>
      </c>
      <c r="D5540" s="65">
        <v>1312584.7850487756</v>
      </c>
      <c r="E5540" s="77">
        <f t="shared" si="96"/>
        <v>8463443.1761814281</v>
      </c>
    </row>
    <row r="5541" spans="1:5" x14ac:dyDescent="0.3">
      <c r="A5541" s="78">
        <v>5534</v>
      </c>
      <c r="B5541" s="64">
        <v>6344115.7593688304</v>
      </c>
      <c r="C5541" s="59">
        <v>9635685.6227503642</v>
      </c>
      <c r="D5541" s="65">
        <v>183300.33831231564</v>
      </c>
      <c r="E5541" s="77">
        <f t="shared" si="96"/>
        <v>16163101.720431508</v>
      </c>
    </row>
    <row r="5542" spans="1:5" x14ac:dyDescent="0.3">
      <c r="A5542" s="78">
        <v>5535</v>
      </c>
      <c r="B5542" s="64">
        <v>27706265.65317614</v>
      </c>
      <c r="C5542" s="59">
        <v>6310812.1196232354</v>
      </c>
      <c r="D5542" s="65">
        <v>0</v>
      </c>
      <c r="E5542" s="77">
        <f t="shared" si="96"/>
        <v>34017077.772799373</v>
      </c>
    </row>
    <row r="5543" spans="1:5" x14ac:dyDescent="0.3">
      <c r="A5543" s="78">
        <v>5536</v>
      </c>
      <c r="B5543" s="64">
        <v>1246637.3429870354</v>
      </c>
      <c r="C5543" s="59">
        <v>8115085.0323973671</v>
      </c>
      <c r="D5543" s="65">
        <v>1037063.3609809611</v>
      </c>
      <c r="E5543" s="77">
        <f t="shared" si="96"/>
        <v>10398785.736365363</v>
      </c>
    </row>
    <row r="5544" spans="1:5" x14ac:dyDescent="0.3">
      <c r="A5544" s="78">
        <v>5537</v>
      </c>
      <c r="B5544" s="64">
        <v>897769.5695336028</v>
      </c>
      <c r="C5544" s="59">
        <v>17388966.483876668</v>
      </c>
      <c r="D5544" s="65">
        <v>192510.0930282152</v>
      </c>
      <c r="E5544" s="77">
        <f t="shared" si="96"/>
        <v>18479246.146438483</v>
      </c>
    </row>
    <row r="5545" spans="1:5" x14ac:dyDescent="0.3">
      <c r="A5545" s="78">
        <v>5538</v>
      </c>
      <c r="B5545" s="64">
        <v>2522123.4244883852</v>
      </c>
      <c r="C5545" s="59">
        <v>7861587.4097035425</v>
      </c>
      <c r="D5545" s="65">
        <v>631017.24022393057</v>
      </c>
      <c r="E5545" s="77">
        <f t="shared" si="96"/>
        <v>11014728.074415859</v>
      </c>
    </row>
    <row r="5546" spans="1:5" x14ac:dyDescent="0.3">
      <c r="A5546" s="78">
        <v>5539</v>
      </c>
      <c r="B5546" s="64">
        <v>11090883.672618382</v>
      </c>
      <c r="C5546" s="59">
        <v>3935682.6621017531</v>
      </c>
      <c r="D5546" s="65">
        <v>0</v>
      </c>
      <c r="E5546" s="77">
        <f t="shared" si="96"/>
        <v>15026566.334720135</v>
      </c>
    </row>
    <row r="5547" spans="1:5" x14ac:dyDescent="0.3">
      <c r="A5547" s="78">
        <v>5540</v>
      </c>
      <c r="B5547" s="64">
        <v>17686201.173102591</v>
      </c>
      <c r="C5547" s="59">
        <v>9018314.4095655791</v>
      </c>
      <c r="D5547" s="65">
        <v>325461.17586998123</v>
      </c>
      <c r="E5547" s="77">
        <f t="shared" si="96"/>
        <v>27029976.758538153</v>
      </c>
    </row>
    <row r="5548" spans="1:5" x14ac:dyDescent="0.3">
      <c r="A5548" s="78">
        <v>5541</v>
      </c>
      <c r="B5548" s="64">
        <v>1965386.4983171918</v>
      </c>
      <c r="C5548" s="59">
        <v>0</v>
      </c>
      <c r="D5548" s="65">
        <v>0</v>
      </c>
      <c r="E5548" s="77">
        <f t="shared" si="96"/>
        <v>1965386.4983171918</v>
      </c>
    </row>
    <row r="5549" spans="1:5" x14ac:dyDescent="0.3">
      <c r="A5549" s="78">
        <v>5542</v>
      </c>
      <c r="B5549" s="64">
        <v>5054395.952194294</v>
      </c>
      <c r="C5549" s="59">
        <v>11351884.602803187</v>
      </c>
      <c r="D5549" s="65">
        <v>59934.995815841321</v>
      </c>
      <c r="E5549" s="77">
        <f t="shared" si="96"/>
        <v>16466215.550813323</v>
      </c>
    </row>
    <row r="5550" spans="1:5" x14ac:dyDescent="0.3">
      <c r="A5550" s="78">
        <v>5543</v>
      </c>
      <c r="B5550" s="64">
        <v>19421665.224519044</v>
      </c>
      <c r="C5550" s="59">
        <v>167115.69991697778</v>
      </c>
      <c r="D5550" s="65">
        <v>3348749.9855470289</v>
      </c>
      <c r="E5550" s="77">
        <f t="shared" si="96"/>
        <v>22937530.90998305</v>
      </c>
    </row>
    <row r="5551" spans="1:5" x14ac:dyDescent="0.3">
      <c r="A5551" s="78">
        <v>5544</v>
      </c>
      <c r="B5551" s="64">
        <v>8095279.9456484988</v>
      </c>
      <c r="C5551" s="59">
        <v>7987258.9933750452</v>
      </c>
      <c r="D5551" s="65">
        <v>6672866.11187662</v>
      </c>
      <c r="E5551" s="77">
        <f t="shared" si="96"/>
        <v>22755405.050900161</v>
      </c>
    </row>
    <row r="5552" spans="1:5" x14ac:dyDescent="0.3">
      <c r="A5552" s="78">
        <v>5545</v>
      </c>
      <c r="B5552" s="64">
        <v>8645942.146671949</v>
      </c>
      <c r="C5552" s="59">
        <v>3174915.2120966422</v>
      </c>
      <c r="D5552" s="65">
        <v>1709499.9964262601</v>
      </c>
      <c r="E5552" s="77">
        <f t="shared" si="96"/>
        <v>13530357.355194852</v>
      </c>
    </row>
    <row r="5553" spans="1:5" x14ac:dyDescent="0.3">
      <c r="A5553" s="78">
        <v>5546</v>
      </c>
      <c r="B5553" s="64">
        <v>30061145.376962058</v>
      </c>
      <c r="C5553" s="59">
        <v>12630034.92052641</v>
      </c>
      <c r="D5553" s="65">
        <v>19337347.303781986</v>
      </c>
      <c r="E5553" s="77">
        <f t="shared" si="96"/>
        <v>62028527.601270452</v>
      </c>
    </row>
    <row r="5554" spans="1:5" x14ac:dyDescent="0.3">
      <c r="A5554" s="78">
        <v>5547</v>
      </c>
      <c r="B5554" s="64">
        <v>996766.96892301005</v>
      </c>
      <c r="C5554" s="59">
        <v>25113812.701891761</v>
      </c>
      <c r="D5554" s="65">
        <v>1034382.2102120991</v>
      </c>
      <c r="E5554" s="77">
        <f t="shared" si="96"/>
        <v>27144961.881026872</v>
      </c>
    </row>
    <row r="5555" spans="1:5" x14ac:dyDescent="0.3">
      <c r="A5555" s="78">
        <v>5548</v>
      </c>
      <c r="B5555" s="64">
        <v>7471436.7019550828</v>
      </c>
      <c r="C5555" s="59">
        <v>0</v>
      </c>
      <c r="D5555" s="65">
        <v>18854.544414217002</v>
      </c>
      <c r="E5555" s="77">
        <f t="shared" si="96"/>
        <v>7490291.2463692995</v>
      </c>
    </row>
    <row r="5556" spans="1:5" x14ac:dyDescent="0.3">
      <c r="A5556" s="78">
        <v>5549</v>
      </c>
      <c r="B5556" s="64">
        <v>7200736.6222720547</v>
      </c>
      <c r="C5556" s="59">
        <v>32691848.480461728</v>
      </c>
      <c r="D5556" s="65">
        <v>72522.970197416667</v>
      </c>
      <c r="E5556" s="77">
        <f t="shared" si="96"/>
        <v>39965108.0729312</v>
      </c>
    </row>
    <row r="5557" spans="1:5" x14ac:dyDescent="0.3">
      <c r="A5557" s="78">
        <v>5550</v>
      </c>
      <c r="B5557" s="64">
        <v>13762660.845654471</v>
      </c>
      <c r="C5557" s="59">
        <v>2977131.521059256</v>
      </c>
      <c r="D5557" s="65">
        <v>2039731.6954312627</v>
      </c>
      <c r="E5557" s="77">
        <f t="shared" si="96"/>
        <v>18779524.062144991</v>
      </c>
    </row>
    <row r="5558" spans="1:5" x14ac:dyDescent="0.3">
      <c r="A5558" s="78">
        <v>5551</v>
      </c>
      <c r="B5558" s="64">
        <v>9763139.2271715067</v>
      </c>
      <c r="C5558" s="59">
        <v>18037392.225499</v>
      </c>
      <c r="D5558" s="65">
        <v>751493.34867401433</v>
      </c>
      <c r="E5558" s="77">
        <f t="shared" si="96"/>
        <v>28552024.801344521</v>
      </c>
    </row>
    <row r="5559" spans="1:5" x14ac:dyDescent="0.3">
      <c r="A5559" s="78">
        <v>5552</v>
      </c>
      <c r="B5559" s="64">
        <v>2423120.7389115416</v>
      </c>
      <c r="C5559" s="59">
        <v>4892743.9933528127</v>
      </c>
      <c r="D5559" s="65">
        <v>52365.738626048587</v>
      </c>
      <c r="E5559" s="77">
        <f t="shared" si="96"/>
        <v>7368230.4708904037</v>
      </c>
    </row>
    <row r="5560" spans="1:5" x14ac:dyDescent="0.3">
      <c r="A5560" s="78">
        <v>5553</v>
      </c>
      <c r="B5560" s="64">
        <v>2706606.9291932061</v>
      </c>
      <c r="C5560" s="59">
        <v>7676061.6653031027</v>
      </c>
      <c r="D5560" s="65">
        <v>171989.34885968477</v>
      </c>
      <c r="E5560" s="77">
        <f t="shared" si="96"/>
        <v>10554657.943355994</v>
      </c>
    </row>
    <row r="5561" spans="1:5" x14ac:dyDescent="0.3">
      <c r="A5561" s="78">
        <v>5554</v>
      </c>
      <c r="B5561" s="64">
        <v>9640412.6440612599</v>
      </c>
      <c r="C5561" s="59">
        <v>13725781.473876536</v>
      </c>
      <c r="D5561" s="65">
        <v>0</v>
      </c>
      <c r="E5561" s="77">
        <f t="shared" si="96"/>
        <v>23366194.117937796</v>
      </c>
    </row>
    <row r="5562" spans="1:5" x14ac:dyDescent="0.3">
      <c r="A5562" s="78">
        <v>5555</v>
      </c>
      <c r="B5562" s="64">
        <v>4048484.0124007631</v>
      </c>
      <c r="C5562" s="59">
        <v>8962890.5517252814</v>
      </c>
      <c r="D5562" s="65">
        <v>36339442.300160944</v>
      </c>
      <c r="E5562" s="77">
        <f t="shared" si="96"/>
        <v>49350816.864286989</v>
      </c>
    </row>
    <row r="5563" spans="1:5" x14ac:dyDescent="0.3">
      <c r="A5563" s="78">
        <v>5556</v>
      </c>
      <c r="B5563" s="64">
        <v>4151857.667492169</v>
      </c>
      <c r="C5563" s="59">
        <v>17478086.015248332</v>
      </c>
      <c r="D5563" s="65">
        <v>24318992.706330571</v>
      </c>
      <c r="E5563" s="77">
        <f t="shared" si="96"/>
        <v>45948936.389071077</v>
      </c>
    </row>
    <row r="5564" spans="1:5" x14ac:dyDescent="0.3">
      <c r="A5564" s="78">
        <v>5557</v>
      </c>
      <c r="B5564" s="64">
        <v>18937343.970083132</v>
      </c>
      <c r="C5564" s="59">
        <v>13325101.705452081</v>
      </c>
      <c r="D5564" s="65">
        <v>187093.62782365171</v>
      </c>
      <c r="E5564" s="77">
        <f t="shared" si="96"/>
        <v>32449539.303358864</v>
      </c>
    </row>
    <row r="5565" spans="1:5" x14ac:dyDescent="0.3">
      <c r="A5565" s="78">
        <v>5558</v>
      </c>
      <c r="B5565" s="64">
        <v>7009568.123969662</v>
      </c>
      <c r="C5565" s="59">
        <v>7419747.5392767861</v>
      </c>
      <c r="D5565" s="65">
        <v>2320619.8492122446</v>
      </c>
      <c r="E5565" s="77">
        <f t="shared" si="96"/>
        <v>16749935.512458693</v>
      </c>
    </row>
    <row r="5566" spans="1:5" x14ac:dyDescent="0.3">
      <c r="A5566" s="78">
        <v>5559</v>
      </c>
      <c r="B5566" s="64">
        <v>3937448.0184798995</v>
      </c>
      <c r="C5566" s="59">
        <v>20310504.636344943</v>
      </c>
      <c r="D5566" s="65">
        <v>305869.14814164478</v>
      </c>
      <c r="E5566" s="77">
        <f t="shared" si="96"/>
        <v>24553821.802966487</v>
      </c>
    </row>
    <row r="5567" spans="1:5" x14ac:dyDescent="0.3">
      <c r="A5567" s="78">
        <v>5560</v>
      </c>
      <c r="B5567" s="64">
        <v>4977677.673994693</v>
      </c>
      <c r="C5567" s="59">
        <v>0</v>
      </c>
      <c r="D5567" s="65">
        <v>1917161.6353917315</v>
      </c>
      <c r="E5567" s="77">
        <f t="shared" si="96"/>
        <v>6894839.3093864247</v>
      </c>
    </row>
    <row r="5568" spans="1:5" x14ac:dyDescent="0.3">
      <c r="A5568" s="78">
        <v>5561</v>
      </c>
      <c r="B5568" s="64">
        <v>17140863.729804918</v>
      </c>
      <c r="C5568" s="59">
        <v>2084691.0903151357</v>
      </c>
      <c r="D5568" s="65">
        <v>7265844.4288971797</v>
      </c>
      <c r="E5568" s="77">
        <f t="shared" si="96"/>
        <v>26491399.249017235</v>
      </c>
    </row>
    <row r="5569" spans="1:5" x14ac:dyDescent="0.3">
      <c r="A5569" s="78">
        <v>5562</v>
      </c>
      <c r="B5569" s="64">
        <v>10782028.476151919</v>
      </c>
      <c r="C5569" s="59">
        <v>4251321.9692588449</v>
      </c>
      <c r="D5569" s="65">
        <v>10422827.370086344</v>
      </c>
      <c r="E5569" s="77">
        <f t="shared" si="96"/>
        <v>25456177.815497108</v>
      </c>
    </row>
    <row r="5570" spans="1:5" x14ac:dyDescent="0.3">
      <c r="A5570" s="78">
        <v>5563</v>
      </c>
      <c r="B5570" s="64">
        <v>29496295.898469318</v>
      </c>
      <c r="C5570" s="59">
        <v>4931907.1287070736</v>
      </c>
      <c r="D5570" s="65">
        <v>578943.96311759157</v>
      </c>
      <c r="E5570" s="77">
        <f t="shared" si="96"/>
        <v>35007146.990293987</v>
      </c>
    </row>
    <row r="5571" spans="1:5" x14ac:dyDescent="0.3">
      <c r="A5571" s="78">
        <v>5564</v>
      </c>
      <c r="B5571" s="64">
        <v>20249343.920576133</v>
      </c>
      <c r="C5571" s="59">
        <v>18618346.009613525</v>
      </c>
      <c r="D5571" s="65">
        <v>72897.925638331319</v>
      </c>
      <c r="E5571" s="77">
        <f t="shared" si="96"/>
        <v>38940587.855827987</v>
      </c>
    </row>
    <row r="5572" spans="1:5" x14ac:dyDescent="0.3">
      <c r="A5572" s="78">
        <v>5565</v>
      </c>
      <c r="B5572" s="64">
        <v>4763063.3478561919</v>
      </c>
      <c r="C5572" s="59">
        <v>0</v>
      </c>
      <c r="D5572" s="65">
        <v>4507173.9224336417</v>
      </c>
      <c r="E5572" s="77">
        <f t="shared" si="96"/>
        <v>9270237.2702898346</v>
      </c>
    </row>
    <row r="5573" spans="1:5" x14ac:dyDescent="0.3">
      <c r="A5573" s="78">
        <v>5566</v>
      </c>
      <c r="B5573" s="64">
        <v>8067520.5667735897</v>
      </c>
      <c r="C5573" s="59">
        <v>2841113.046584724</v>
      </c>
      <c r="D5573" s="65">
        <v>999310.7231501512</v>
      </c>
      <c r="E5573" s="77">
        <f t="shared" si="96"/>
        <v>11907944.336508464</v>
      </c>
    </row>
    <row r="5574" spans="1:5" x14ac:dyDescent="0.3">
      <c r="A5574" s="78">
        <v>5567</v>
      </c>
      <c r="B5574" s="64">
        <v>20783360.103683479</v>
      </c>
      <c r="C5574" s="59">
        <v>7323753.2135304557</v>
      </c>
      <c r="D5574" s="65">
        <v>608800.57266944204</v>
      </c>
      <c r="E5574" s="77">
        <f t="shared" si="96"/>
        <v>28715913.889883377</v>
      </c>
    </row>
    <row r="5575" spans="1:5" x14ac:dyDescent="0.3">
      <c r="A5575" s="78">
        <v>5568</v>
      </c>
      <c r="B5575" s="64">
        <v>8566551.8005095869</v>
      </c>
      <c r="C5575" s="59">
        <v>18532958.941607051</v>
      </c>
      <c r="D5575" s="65">
        <v>514427.01574602106</v>
      </c>
      <c r="E5575" s="77">
        <f t="shared" si="96"/>
        <v>27613937.757862657</v>
      </c>
    </row>
    <row r="5576" spans="1:5" x14ac:dyDescent="0.3">
      <c r="A5576" s="78">
        <v>5569</v>
      </c>
      <c r="B5576" s="64">
        <v>723306.6608236297</v>
      </c>
      <c r="C5576" s="59">
        <v>4956665.5682048947</v>
      </c>
      <c r="D5576" s="65">
        <v>1082826.6952120529</v>
      </c>
      <c r="E5576" s="77">
        <f t="shared" si="96"/>
        <v>6762798.924240578</v>
      </c>
    </row>
    <row r="5577" spans="1:5" x14ac:dyDescent="0.3">
      <c r="A5577" s="78">
        <v>5570</v>
      </c>
      <c r="B5577" s="64">
        <v>7916923.2733317874</v>
      </c>
      <c r="C5577" s="59">
        <v>18312988.857819352</v>
      </c>
      <c r="D5577" s="65">
        <v>0</v>
      </c>
      <c r="E5577" s="77">
        <f t="shared" ref="E5577:E5640" si="97">SUM(B5577:D5577)</f>
        <v>26229912.13115114</v>
      </c>
    </row>
    <row r="5578" spans="1:5" x14ac:dyDescent="0.3">
      <c r="A5578" s="78">
        <v>5571</v>
      </c>
      <c r="B5578" s="64">
        <v>1348565.3204573551</v>
      </c>
      <c r="C5578" s="59">
        <v>3328391.5320803216</v>
      </c>
      <c r="D5578" s="65">
        <v>5822429.7093894612</v>
      </c>
      <c r="E5578" s="77">
        <f t="shared" si="97"/>
        <v>10499386.561927138</v>
      </c>
    </row>
    <row r="5579" spans="1:5" x14ac:dyDescent="0.3">
      <c r="A5579" s="78">
        <v>5572</v>
      </c>
      <c r="B5579" s="64">
        <v>12103464.460177315</v>
      </c>
      <c r="C5579" s="59">
        <v>7717734.0298203453</v>
      </c>
      <c r="D5579" s="65">
        <v>300411.89100462443</v>
      </c>
      <c r="E5579" s="77">
        <f t="shared" si="97"/>
        <v>20121610.381002288</v>
      </c>
    </row>
    <row r="5580" spans="1:5" x14ac:dyDescent="0.3">
      <c r="A5580" s="78">
        <v>5573</v>
      </c>
      <c r="B5580" s="64">
        <v>3547370.8594353306</v>
      </c>
      <c r="C5580" s="59">
        <v>4577070.3195785023</v>
      </c>
      <c r="D5580" s="65">
        <v>2026331.251140947</v>
      </c>
      <c r="E5580" s="77">
        <f t="shared" si="97"/>
        <v>10150772.43015478</v>
      </c>
    </row>
    <row r="5581" spans="1:5" x14ac:dyDescent="0.3">
      <c r="A5581" s="78">
        <v>5574</v>
      </c>
      <c r="B5581" s="64">
        <v>19178026.490203187</v>
      </c>
      <c r="C5581" s="59">
        <v>15704114.915216116</v>
      </c>
      <c r="D5581" s="65">
        <v>983937.66682050447</v>
      </c>
      <c r="E5581" s="77">
        <f t="shared" si="97"/>
        <v>35866079.072239809</v>
      </c>
    </row>
    <row r="5582" spans="1:5" x14ac:dyDescent="0.3">
      <c r="A5582" s="78">
        <v>5575</v>
      </c>
      <c r="B5582" s="64">
        <v>6891383.0656067068</v>
      </c>
      <c r="C5582" s="59">
        <v>10073364.181467939</v>
      </c>
      <c r="D5582" s="65">
        <v>1637923.2871676278</v>
      </c>
      <c r="E5582" s="77">
        <f t="shared" si="97"/>
        <v>18602670.534242272</v>
      </c>
    </row>
    <row r="5583" spans="1:5" x14ac:dyDescent="0.3">
      <c r="A5583" s="78">
        <v>5576</v>
      </c>
      <c r="B5583" s="64">
        <v>2837950.1894771243</v>
      </c>
      <c r="C5583" s="59">
        <v>4488354.5394738363</v>
      </c>
      <c r="D5583" s="65">
        <v>732938.8831745605</v>
      </c>
      <c r="E5583" s="77">
        <f t="shared" si="97"/>
        <v>8059243.6121255215</v>
      </c>
    </row>
    <row r="5584" spans="1:5" x14ac:dyDescent="0.3">
      <c r="A5584" s="78">
        <v>5577</v>
      </c>
      <c r="B5584" s="64">
        <v>858193.44902995834</v>
      </c>
      <c r="C5584" s="59">
        <v>0</v>
      </c>
      <c r="D5584" s="65">
        <v>587630.56125800475</v>
      </c>
      <c r="E5584" s="77">
        <f t="shared" si="97"/>
        <v>1445824.0102879631</v>
      </c>
    </row>
    <row r="5585" spans="1:5" x14ac:dyDescent="0.3">
      <c r="A5585" s="78">
        <v>5578</v>
      </c>
      <c r="B5585" s="64">
        <v>8905827.1817244291</v>
      </c>
      <c r="C5585" s="59">
        <v>22647914.622510444</v>
      </c>
      <c r="D5585" s="65">
        <v>5188554.5328652216</v>
      </c>
      <c r="E5585" s="77">
        <f t="shared" si="97"/>
        <v>36742296.337100096</v>
      </c>
    </row>
    <row r="5586" spans="1:5" x14ac:dyDescent="0.3">
      <c r="A5586" s="78">
        <v>5579</v>
      </c>
      <c r="B5586" s="64">
        <v>2142196.3033962362</v>
      </c>
      <c r="C5586" s="59">
        <v>3481214.8583447644</v>
      </c>
      <c r="D5586" s="65">
        <v>38542.358668013745</v>
      </c>
      <c r="E5586" s="77">
        <f t="shared" si="97"/>
        <v>5661953.5204090141</v>
      </c>
    </row>
    <row r="5587" spans="1:5" x14ac:dyDescent="0.3">
      <c r="A5587" s="78">
        <v>5580</v>
      </c>
      <c r="B5587" s="64">
        <v>28270810.913551249</v>
      </c>
      <c r="C5587" s="59">
        <v>9143735.6787489988</v>
      </c>
      <c r="D5587" s="65">
        <v>247596.68854535557</v>
      </c>
      <c r="E5587" s="77">
        <f t="shared" si="97"/>
        <v>37662143.280845605</v>
      </c>
    </row>
    <row r="5588" spans="1:5" x14ac:dyDescent="0.3">
      <c r="A5588" s="78">
        <v>5581</v>
      </c>
      <c r="B5588" s="64">
        <v>4884627.2664020536</v>
      </c>
      <c r="C5588" s="59">
        <v>185512.30103012512</v>
      </c>
      <c r="D5588" s="65">
        <v>5377761.6486642715</v>
      </c>
      <c r="E5588" s="77">
        <f t="shared" si="97"/>
        <v>10447901.21609645</v>
      </c>
    </row>
    <row r="5589" spans="1:5" x14ac:dyDescent="0.3">
      <c r="A5589" s="78">
        <v>5582</v>
      </c>
      <c r="B5589" s="64">
        <v>4087888.4283919712</v>
      </c>
      <c r="C5589" s="59">
        <v>10340767.122286938</v>
      </c>
      <c r="D5589" s="65">
        <v>756399.54521945084</v>
      </c>
      <c r="E5589" s="77">
        <f t="shared" si="97"/>
        <v>15185055.09589836</v>
      </c>
    </row>
    <row r="5590" spans="1:5" x14ac:dyDescent="0.3">
      <c r="A5590" s="78">
        <v>5583</v>
      </c>
      <c r="B5590" s="64">
        <v>3079577.6948741088</v>
      </c>
      <c r="C5590" s="59">
        <v>5792464.3990350831</v>
      </c>
      <c r="D5590" s="65">
        <v>627186.22944173799</v>
      </c>
      <c r="E5590" s="77">
        <f t="shared" si="97"/>
        <v>9499228.3233509306</v>
      </c>
    </row>
    <row r="5591" spans="1:5" x14ac:dyDescent="0.3">
      <c r="A5591" s="78">
        <v>5584</v>
      </c>
      <c r="B5591" s="64">
        <v>15127760.675640352</v>
      </c>
      <c r="C5591" s="59">
        <v>3550692.6991830957</v>
      </c>
      <c r="D5591" s="65">
        <v>0</v>
      </c>
      <c r="E5591" s="77">
        <f t="shared" si="97"/>
        <v>18678453.374823447</v>
      </c>
    </row>
    <row r="5592" spans="1:5" x14ac:dyDescent="0.3">
      <c r="A5592" s="78">
        <v>5585</v>
      </c>
      <c r="B5592" s="64">
        <v>10941740.744680151</v>
      </c>
      <c r="C5592" s="59">
        <v>10564880.121683367</v>
      </c>
      <c r="D5592" s="65">
        <v>877676.65739337262</v>
      </c>
      <c r="E5592" s="77">
        <f t="shared" si="97"/>
        <v>22384297.523756891</v>
      </c>
    </row>
    <row r="5593" spans="1:5" x14ac:dyDescent="0.3">
      <c r="A5593" s="78">
        <v>5586</v>
      </c>
      <c r="B5593" s="64">
        <v>11316488.117329666</v>
      </c>
      <c r="C5593" s="59">
        <v>4100103.2027190654</v>
      </c>
      <c r="D5593" s="65">
        <v>0</v>
      </c>
      <c r="E5593" s="77">
        <f t="shared" si="97"/>
        <v>15416591.320048731</v>
      </c>
    </row>
    <row r="5594" spans="1:5" x14ac:dyDescent="0.3">
      <c r="A5594" s="78">
        <v>5587</v>
      </c>
      <c r="B5594" s="64">
        <v>1061360.537669285</v>
      </c>
      <c r="C5594" s="59">
        <v>5366121.8759620804</v>
      </c>
      <c r="D5594" s="65">
        <v>0</v>
      </c>
      <c r="E5594" s="77">
        <f t="shared" si="97"/>
        <v>6427482.4136313656</v>
      </c>
    </row>
    <row r="5595" spans="1:5" x14ac:dyDescent="0.3">
      <c r="A5595" s="78">
        <v>5588</v>
      </c>
      <c r="B5595" s="64">
        <v>33861260.471763737</v>
      </c>
      <c r="C5595" s="59">
        <v>16612376.410304839</v>
      </c>
      <c r="D5595" s="65">
        <v>72648.650509811996</v>
      </c>
      <c r="E5595" s="77">
        <f t="shared" si="97"/>
        <v>50546285.532578386</v>
      </c>
    </row>
    <row r="5596" spans="1:5" x14ac:dyDescent="0.3">
      <c r="A5596" s="78">
        <v>5589</v>
      </c>
      <c r="B5596" s="64">
        <v>5917729.7154623605</v>
      </c>
      <c r="C5596" s="59">
        <v>742489.2754348492</v>
      </c>
      <c r="D5596" s="65">
        <v>1420954.3543208276</v>
      </c>
      <c r="E5596" s="77">
        <f t="shared" si="97"/>
        <v>8081173.3452180373</v>
      </c>
    </row>
    <row r="5597" spans="1:5" x14ac:dyDescent="0.3">
      <c r="A5597" s="78">
        <v>5590</v>
      </c>
      <c r="B5597" s="64">
        <v>7001485.9151338115</v>
      </c>
      <c r="C5597" s="59">
        <v>0</v>
      </c>
      <c r="D5597" s="65">
        <v>401783.47255958494</v>
      </c>
      <c r="E5597" s="77">
        <f t="shared" si="97"/>
        <v>7403269.3876933968</v>
      </c>
    </row>
    <row r="5598" spans="1:5" x14ac:dyDescent="0.3">
      <c r="A5598" s="78">
        <v>5591</v>
      </c>
      <c r="B5598" s="64">
        <v>10032033.59465163</v>
      </c>
      <c r="C5598" s="59">
        <v>6190724.8136112466</v>
      </c>
      <c r="D5598" s="65">
        <v>1433921.3384352778</v>
      </c>
      <c r="E5598" s="77">
        <f t="shared" si="97"/>
        <v>17656679.746698156</v>
      </c>
    </row>
    <row r="5599" spans="1:5" x14ac:dyDescent="0.3">
      <c r="A5599" s="78">
        <v>5592</v>
      </c>
      <c r="B5599" s="64">
        <v>8126514.327181763</v>
      </c>
      <c r="C5599" s="59">
        <v>0</v>
      </c>
      <c r="D5599" s="65">
        <v>11078247.479120344</v>
      </c>
      <c r="E5599" s="77">
        <f t="shared" si="97"/>
        <v>19204761.806302108</v>
      </c>
    </row>
    <row r="5600" spans="1:5" x14ac:dyDescent="0.3">
      <c r="A5600" s="78">
        <v>5593</v>
      </c>
      <c r="B5600" s="64">
        <v>1482054.5301315731</v>
      </c>
      <c r="C5600" s="59">
        <v>1971977.4582904652</v>
      </c>
      <c r="D5600" s="65">
        <v>662935.35008932068</v>
      </c>
      <c r="E5600" s="77">
        <f t="shared" si="97"/>
        <v>4116967.3385113589</v>
      </c>
    </row>
    <row r="5601" spans="1:5" x14ac:dyDescent="0.3">
      <c r="A5601" s="78">
        <v>5594</v>
      </c>
      <c r="B5601" s="64">
        <v>1968393.6534041627</v>
      </c>
      <c r="C5601" s="59">
        <v>8173418.0169515377</v>
      </c>
      <c r="D5601" s="65">
        <v>904967.21256953245</v>
      </c>
      <c r="E5601" s="77">
        <f t="shared" si="97"/>
        <v>11046778.882925233</v>
      </c>
    </row>
    <row r="5602" spans="1:5" x14ac:dyDescent="0.3">
      <c r="A5602" s="78">
        <v>5595</v>
      </c>
      <c r="B5602" s="64">
        <v>11797421.98839313</v>
      </c>
      <c r="C5602" s="59">
        <v>2848458.9033850189</v>
      </c>
      <c r="D5602" s="65">
        <v>13249368.58256398</v>
      </c>
      <c r="E5602" s="77">
        <f t="shared" si="97"/>
        <v>27895249.47434213</v>
      </c>
    </row>
    <row r="5603" spans="1:5" x14ac:dyDescent="0.3">
      <c r="A5603" s="78">
        <v>5596</v>
      </c>
      <c r="B5603" s="64">
        <v>3353948.6521716351</v>
      </c>
      <c r="C5603" s="59">
        <v>21804443.079198088</v>
      </c>
      <c r="D5603" s="65">
        <v>3842708.6139455545</v>
      </c>
      <c r="E5603" s="77">
        <f t="shared" si="97"/>
        <v>29001100.345315278</v>
      </c>
    </row>
    <row r="5604" spans="1:5" x14ac:dyDescent="0.3">
      <c r="A5604" s="78">
        <v>5597</v>
      </c>
      <c r="B5604" s="64">
        <v>873861.33411674481</v>
      </c>
      <c r="C5604" s="59">
        <v>0</v>
      </c>
      <c r="D5604" s="65">
        <v>870593.2485158412</v>
      </c>
      <c r="E5604" s="77">
        <f t="shared" si="97"/>
        <v>1744454.5826325859</v>
      </c>
    </row>
    <row r="5605" spans="1:5" x14ac:dyDescent="0.3">
      <c r="A5605" s="78">
        <v>5598</v>
      </c>
      <c r="B5605" s="64">
        <v>4353848.9569701459</v>
      </c>
      <c r="C5605" s="59">
        <v>5077816.7589250254</v>
      </c>
      <c r="D5605" s="65">
        <v>0</v>
      </c>
      <c r="E5605" s="77">
        <f t="shared" si="97"/>
        <v>9431665.7158951722</v>
      </c>
    </row>
    <row r="5606" spans="1:5" x14ac:dyDescent="0.3">
      <c r="A5606" s="78">
        <v>5599</v>
      </c>
      <c r="B5606" s="64">
        <v>16437630.22320926</v>
      </c>
      <c r="C5606" s="59">
        <v>5322463.959089621</v>
      </c>
      <c r="D5606" s="65">
        <v>9317431.7951351963</v>
      </c>
      <c r="E5606" s="77">
        <f t="shared" si="97"/>
        <v>31077525.977434076</v>
      </c>
    </row>
    <row r="5607" spans="1:5" x14ac:dyDescent="0.3">
      <c r="A5607" s="78">
        <v>5600</v>
      </c>
      <c r="B5607" s="64">
        <v>5209894.8059912128</v>
      </c>
      <c r="C5607" s="59">
        <v>1435018.2697520421</v>
      </c>
      <c r="D5607" s="65">
        <v>14347.767160552856</v>
      </c>
      <c r="E5607" s="77">
        <f t="shared" si="97"/>
        <v>6659260.8429038078</v>
      </c>
    </row>
    <row r="5608" spans="1:5" x14ac:dyDescent="0.3">
      <c r="A5608" s="78">
        <v>5601</v>
      </c>
      <c r="B5608" s="64">
        <v>2669725.8861976219</v>
      </c>
      <c r="C5608" s="59">
        <v>2521108.6486112089</v>
      </c>
      <c r="D5608" s="65">
        <v>503635.4532157635</v>
      </c>
      <c r="E5608" s="77">
        <f t="shared" si="97"/>
        <v>5694469.9880245952</v>
      </c>
    </row>
    <row r="5609" spans="1:5" x14ac:dyDescent="0.3">
      <c r="A5609" s="78">
        <v>5602</v>
      </c>
      <c r="B5609" s="64">
        <v>11401258.600194054</v>
      </c>
      <c r="C5609" s="59">
        <v>18955225.806953169</v>
      </c>
      <c r="D5609" s="65">
        <v>0</v>
      </c>
      <c r="E5609" s="77">
        <f t="shared" si="97"/>
        <v>30356484.407147221</v>
      </c>
    </row>
    <row r="5610" spans="1:5" x14ac:dyDescent="0.3">
      <c r="A5610" s="78">
        <v>5603</v>
      </c>
      <c r="B5610" s="64">
        <v>10464923.143427214</v>
      </c>
      <c r="C5610" s="59">
        <v>6903434.3520004768</v>
      </c>
      <c r="D5610" s="65">
        <v>15108161.386434993</v>
      </c>
      <c r="E5610" s="77">
        <f t="shared" si="97"/>
        <v>32476518.881862685</v>
      </c>
    </row>
    <row r="5611" spans="1:5" x14ac:dyDescent="0.3">
      <c r="A5611" s="78">
        <v>5604</v>
      </c>
      <c r="B5611" s="64">
        <v>3462077.4197968282</v>
      </c>
      <c r="C5611" s="59">
        <v>0</v>
      </c>
      <c r="D5611" s="65">
        <v>1555534.9884127772</v>
      </c>
      <c r="E5611" s="77">
        <f t="shared" si="97"/>
        <v>5017612.4082096051</v>
      </c>
    </row>
    <row r="5612" spans="1:5" x14ac:dyDescent="0.3">
      <c r="A5612" s="78">
        <v>5605</v>
      </c>
      <c r="B5612" s="64">
        <v>1517698.7647055301</v>
      </c>
      <c r="C5612" s="59">
        <v>6100013.8423009254</v>
      </c>
      <c r="D5612" s="65">
        <v>3107132.1973115872</v>
      </c>
      <c r="E5612" s="77">
        <f t="shared" si="97"/>
        <v>10724844.804318042</v>
      </c>
    </row>
    <row r="5613" spans="1:5" x14ac:dyDescent="0.3">
      <c r="A5613" s="78">
        <v>5606</v>
      </c>
      <c r="B5613" s="64">
        <v>7775694.8692153767</v>
      </c>
      <c r="C5613" s="59">
        <v>3627907.4150949134</v>
      </c>
      <c r="D5613" s="65">
        <v>191729.58094575087</v>
      </c>
      <c r="E5613" s="77">
        <f t="shared" si="97"/>
        <v>11595331.865256041</v>
      </c>
    </row>
    <row r="5614" spans="1:5" x14ac:dyDescent="0.3">
      <c r="A5614" s="78">
        <v>5607</v>
      </c>
      <c r="B5614" s="64">
        <v>6854433.4732622262</v>
      </c>
      <c r="C5614" s="59">
        <v>7580227.4504491771</v>
      </c>
      <c r="D5614" s="65">
        <v>234364.59395697672</v>
      </c>
      <c r="E5614" s="77">
        <f t="shared" si="97"/>
        <v>14669025.517668381</v>
      </c>
    </row>
    <row r="5615" spans="1:5" x14ac:dyDescent="0.3">
      <c r="A5615" s="78">
        <v>5608</v>
      </c>
      <c r="B5615" s="64">
        <v>17588906.465523008</v>
      </c>
      <c r="C5615" s="59">
        <v>6425381.4535393855</v>
      </c>
      <c r="D5615" s="65">
        <v>0</v>
      </c>
      <c r="E5615" s="77">
        <f t="shared" si="97"/>
        <v>24014287.919062395</v>
      </c>
    </row>
    <row r="5616" spans="1:5" x14ac:dyDescent="0.3">
      <c r="A5616" s="78">
        <v>5609</v>
      </c>
      <c r="B5616" s="64">
        <v>18767990.269798927</v>
      </c>
      <c r="C5616" s="59">
        <v>7751919.1760391928</v>
      </c>
      <c r="D5616" s="65">
        <v>1815317.1855437667</v>
      </c>
      <c r="E5616" s="77">
        <f t="shared" si="97"/>
        <v>28335226.631381888</v>
      </c>
    </row>
    <row r="5617" spans="1:5" x14ac:dyDescent="0.3">
      <c r="A5617" s="78">
        <v>5610</v>
      </c>
      <c r="B5617" s="64">
        <v>9167451.5362970494</v>
      </c>
      <c r="C5617" s="59">
        <v>0</v>
      </c>
      <c r="D5617" s="65">
        <v>2188703.1630248488</v>
      </c>
      <c r="E5617" s="77">
        <f t="shared" si="97"/>
        <v>11356154.699321898</v>
      </c>
    </row>
    <row r="5618" spans="1:5" x14ac:dyDescent="0.3">
      <c r="A5618" s="78">
        <v>5611</v>
      </c>
      <c r="B5618" s="64">
        <v>3968643.4812255865</v>
      </c>
      <c r="C5618" s="59">
        <v>8459719.1839152258</v>
      </c>
      <c r="D5618" s="65">
        <v>0</v>
      </c>
      <c r="E5618" s="77">
        <f t="shared" si="97"/>
        <v>12428362.665140811</v>
      </c>
    </row>
    <row r="5619" spans="1:5" x14ac:dyDescent="0.3">
      <c r="A5619" s="78">
        <v>5612</v>
      </c>
      <c r="B5619" s="64">
        <v>8297106.2325923769</v>
      </c>
      <c r="C5619" s="59">
        <v>7229402.7104275431</v>
      </c>
      <c r="D5619" s="65">
        <v>1808368.1593169891</v>
      </c>
      <c r="E5619" s="77">
        <f t="shared" si="97"/>
        <v>17334877.10233691</v>
      </c>
    </row>
    <row r="5620" spans="1:5" x14ac:dyDescent="0.3">
      <c r="A5620" s="78">
        <v>5613</v>
      </c>
      <c r="B5620" s="64">
        <v>4331266.2170597818</v>
      </c>
      <c r="C5620" s="59">
        <v>7075324.0244599571</v>
      </c>
      <c r="D5620" s="65">
        <v>2497344.8740035109</v>
      </c>
      <c r="E5620" s="77">
        <f t="shared" si="97"/>
        <v>13903935.115523249</v>
      </c>
    </row>
    <row r="5621" spans="1:5" x14ac:dyDescent="0.3">
      <c r="A5621" s="78">
        <v>5614</v>
      </c>
      <c r="B5621" s="64">
        <v>12688051.142221492</v>
      </c>
      <c r="C5621" s="59">
        <v>601443.48026111757</v>
      </c>
      <c r="D5621" s="65">
        <v>0</v>
      </c>
      <c r="E5621" s="77">
        <f t="shared" si="97"/>
        <v>13289494.622482609</v>
      </c>
    </row>
    <row r="5622" spans="1:5" x14ac:dyDescent="0.3">
      <c r="A5622" s="78">
        <v>5615</v>
      </c>
      <c r="B5622" s="64">
        <v>9949594.7836353499</v>
      </c>
      <c r="C5622" s="59">
        <v>0</v>
      </c>
      <c r="D5622" s="65">
        <v>7023042.6961493129</v>
      </c>
      <c r="E5622" s="77">
        <f t="shared" si="97"/>
        <v>16972637.479784664</v>
      </c>
    </row>
    <row r="5623" spans="1:5" x14ac:dyDescent="0.3">
      <c r="A5623" s="78">
        <v>5616</v>
      </c>
      <c r="B5623" s="64">
        <v>3815989.7845651666</v>
      </c>
      <c r="C5623" s="59">
        <v>4174857.2015122455</v>
      </c>
      <c r="D5623" s="65">
        <v>5040716.890125745</v>
      </c>
      <c r="E5623" s="77">
        <f t="shared" si="97"/>
        <v>13031563.876203157</v>
      </c>
    </row>
    <row r="5624" spans="1:5" x14ac:dyDescent="0.3">
      <c r="A5624" s="78">
        <v>5617</v>
      </c>
      <c r="B5624" s="64">
        <v>18983838.971126173</v>
      </c>
      <c r="C5624" s="59">
        <v>0</v>
      </c>
      <c r="D5624" s="65">
        <v>1299248.2189179054</v>
      </c>
      <c r="E5624" s="77">
        <f t="shared" si="97"/>
        <v>20283087.190044079</v>
      </c>
    </row>
    <row r="5625" spans="1:5" x14ac:dyDescent="0.3">
      <c r="A5625" s="78">
        <v>5618</v>
      </c>
      <c r="B5625" s="64">
        <v>8140243.1120528588</v>
      </c>
      <c r="C5625" s="59">
        <v>11265414.37749248</v>
      </c>
      <c r="D5625" s="65">
        <v>1133249.3334385348</v>
      </c>
      <c r="E5625" s="77">
        <f t="shared" si="97"/>
        <v>20538906.822983872</v>
      </c>
    </row>
    <row r="5626" spans="1:5" x14ac:dyDescent="0.3">
      <c r="A5626" s="78">
        <v>5619</v>
      </c>
      <c r="B5626" s="64">
        <v>1524358.9245958377</v>
      </c>
      <c r="C5626" s="59">
        <v>11978326.459812213</v>
      </c>
      <c r="D5626" s="65">
        <v>991394.07505239325</v>
      </c>
      <c r="E5626" s="77">
        <f t="shared" si="97"/>
        <v>14494079.459460445</v>
      </c>
    </row>
    <row r="5627" spans="1:5" x14ac:dyDescent="0.3">
      <c r="A5627" s="78">
        <v>5620</v>
      </c>
      <c r="B5627" s="64">
        <v>28482643.952432964</v>
      </c>
      <c r="C5627" s="59">
        <v>8415201.2262017466</v>
      </c>
      <c r="D5627" s="65">
        <v>1824162.3850331099</v>
      </c>
      <c r="E5627" s="77">
        <f t="shared" si="97"/>
        <v>38722007.563667819</v>
      </c>
    </row>
    <row r="5628" spans="1:5" x14ac:dyDescent="0.3">
      <c r="A5628" s="78">
        <v>5621</v>
      </c>
      <c r="B5628" s="64">
        <v>8429277.3010918964</v>
      </c>
      <c r="C5628" s="59">
        <v>0</v>
      </c>
      <c r="D5628" s="65">
        <v>13654080.51092354</v>
      </c>
      <c r="E5628" s="77">
        <f t="shared" si="97"/>
        <v>22083357.812015437</v>
      </c>
    </row>
    <row r="5629" spans="1:5" x14ac:dyDescent="0.3">
      <c r="A5629" s="78">
        <v>5622</v>
      </c>
      <c r="B5629" s="64">
        <v>10443249.828886535</v>
      </c>
      <c r="C5629" s="59">
        <v>2392950.9503275943</v>
      </c>
      <c r="D5629" s="65">
        <v>0</v>
      </c>
      <c r="E5629" s="77">
        <f t="shared" si="97"/>
        <v>12836200.779214129</v>
      </c>
    </row>
    <row r="5630" spans="1:5" x14ac:dyDescent="0.3">
      <c r="A5630" s="78">
        <v>5623</v>
      </c>
      <c r="B5630" s="64">
        <v>14276394.726007121</v>
      </c>
      <c r="C5630" s="59">
        <v>0</v>
      </c>
      <c r="D5630" s="65">
        <v>1373795.949684144</v>
      </c>
      <c r="E5630" s="77">
        <f t="shared" si="97"/>
        <v>15650190.675691266</v>
      </c>
    </row>
    <row r="5631" spans="1:5" x14ac:dyDescent="0.3">
      <c r="A5631" s="78">
        <v>5624</v>
      </c>
      <c r="B5631" s="64">
        <v>12778501.880594969</v>
      </c>
      <c r="C5631" s="59">
        <v>4859352.766944089</v>
      </c>
      <c r="D5631" s="65">
        <v>497825.25477896823</v>
      </c>
      <c r="E5631" s="77">
        <f t="shared" si="97"/>
        <v>18135679.902318027</v>
      </c>
    </row>
    <row r="5632" spans="1:5" x14ac:dyDescent="0.3">
      <c r="A5632" s="78">
        <v>5625</v>
      </c>
      <c r="B5632" s="64">
        <v>4700177.7365301093</v>
      </c>
      <c r="C5632" s="59">
        <v>11544906.572777977</v>
      </c>
      <c r="D5632" s="65">
        <v>332025.73662197846</v>
      </c>
      <c r="E5632" s="77">
        <f t="shared" si="97"/>
        <v>16577110.045930063</v>
      </c>
    </row>
    <row r="5633" spans="1:5" x14ac:dyDescent="0.3">
      <c r="A5633" s="78">
        <v>5626</v>
      </c>
      <c r="B5633" s="64">
        <v>13145956.864609882</v>
      </c>
      <c r="C5633" s="59">
        <v>6210345.2464293856</v>
      </c>
      <c r="D5633" s="65">
        <v>0</v>
      </c>
      <c r="E5633" s="77">
        <f t="shared" si="97"/>
        <v>19356302.111039266</v>
      </c>
    </row>
    <row r="5634" spans="1:5" x14ac:dyDescent="0.3">
      <c r="A5634" s="78">
        <v>5627</v>
      </c>
      <c r="B5634" s="64">
        <v>655034.23623041494</v>
      </c>
      <c r="C5634" s="59">
        <v>8441295.0423878264</v>
      </c>
      <c r="D5634" s="65">
        <v>3166425.9140172377</v>
      </c>
      <c r="E5634" s="77">
        <f t="shared" si="97"/>
        <v>12262755.192635478</v>
      </c>
    </row>
    <row r="5635" spans="1:5" x14ac:dyDescent="0.3">
      <c r="A5635" s="78">
        <v>5628</v>
      </c>
      <c r="B5635" s="64">
        <v>31295683.981166158</v>
      </c>
      <c r="C5635" s="59">
        <v>9550957.036068676</v>
      </c>
      <c r="D5635" s="65">
        <v>2146173.3141436866</v>
      </c>
      <c r="E5635" s="77">
        <f t="shared" si="97"/>
        <v>42992814.33137852</v>
      </c>
    </row>
    <row r="5636" spans="1:5" x14ac:dyDescent="0.3">
      <c r="A5636" s="78">
        <v>5629</v>
      </c>
      <c r="B5636" s="64">
        <v>4525388.7700960431</v>
      </c>
      <c r="C5636" s="59">
        <v>5270560.1754637714</v>
      </c>
      <c r="D5636" s="65">
        <v>1329823.6467087204</v>
      </c>
      <c r="E5636" s="77">
        <f t="shared" si="97"/>
        <v>11125772.592268534</v>
      </c>
    </row>
    <row r="5637" spans="1:5" x14ac:dyDescent="0.3">
      <c r="A5637" s="78">
        <v>5630</v>
      </c>
      <c r="B5637" s="64">
        <v>44784020.206824854</v>
      </c>
      <c r="C5637" s="59">
        <v>3865563.5184877859</v>
      </c>
      <c r="D5637" s="65">
        <v>2986122.5955676693</v>
      </c>
      <c r="E5637" s="77">
        <f t="shared" si="97"/>
        <v>51635706.320880309</v>
      </c>
    </row>
    <row r="5638" spans="1:5" x14ac:dyDescent="0.3">
      <c r="A5638" s="78">
        <v>5631</v>
      </c>
      <c r="B5638" s="64">
        <v>2098856.597716264</v>
      </c>
      <c r="C5638" s="59">
        <v>1271727.3433411166</v>
      </c>
      <c r="D5638" s="65">
        <v>576192.55376933306</v>
      </c>
      <c r="E5638" s="77">
        <f t="shared" si="97"/>
        <v>3946776.4948267136</v>
      </c>
    </row>
    <row r="5639" spans="1:5" x14ac:dyDescent="0.3">
      <c r="A5639" s="78">
        <v>5632</v>
      </c>
      <c r="B5639" s="64">
        <v>28166847.770275176</v>
      </c>
      <c r="C5639" s="59">
        <v>19210012.373756018</v>
      </c>
      <c r="D5639" s="65">
        <v>1468388.0171187439</v>
      </c>
      <c r="E5639" s="77">
        <f t="shared" si="97"/>
        <v>48845248.161149941</v>
      </c>
    </row>
    <row r="5640" spans="1:5" x14ac:dyDescent="0.3">
      <c r="A5640" s="78">
        <v>5633</v>
      </c>
      <c r="B5640" s="64">
        <v>1915417.4536284292</v>
      </c>
      <c r="C5640" s="59">
        <v>4733582.4865656216</v>
      </c>
      <c r="D5640" s="65">
        <v>2384026.6632064395</v>
      </c>
      <c r="E5640" s="77">
        <f t="shared" si="97"/>
        <v>9033026.6034004912</v>
      </c>
    </row>
    <row r="5641" spans="1:5" x14ac:dyDescent="0.3">
      <c r="A5641" s="78">
        <v>5634</v>
      </c>
      <c r="B5641" s="64">
        <v>12355174.606595386</v>
      </c>
      <c r="C5641" s="59">
        <v>4094138.1685577068</v>
      </c>
      <c r="D5641" s="65">
        <v>744180.53770593985</v>
      </c>
      <c r="E5641" s="77">
        <f t="shared" ref="E5641:E5704" si="98">SUM(B5641:D5641)</f>
        <v>17193493.312859032</v>
      </c>
    </row>
    <row r="5642" spans="1:5" x14ac:dyDescent="0.3">
      <c r="A5642" s="78">
        <v>5635</v>
      </c>
      <c r="B5642" s="64">
        <v>597693.60665295995</v>
      </c>
      <c r="C5642" s="59">
        <v>4406496.0189935938</v>
      </c>
      <c r="D5642" s="65">
        <v>81557.354140380121</v>
      </c>
      <c r="E5642" s="77">
        <f t="shared" si="98"/>
        <v>5085746.9797869343</v>
      </c>
    </row>
    <row r="5643" spans="1:5" x14ac:dyDescent="0.3">
      <c r="A5643" s="78">
        <v>5636</v>
      </c>
      <c r="B5643" s="64">
        <v>8233182.2418966899</v>
      </c>
      <c r="C5643" s="59">
        <v>26175428.200091418</v>
      </c>
      <c r="D5643" s="65">
        <v>2032327.1103853341</v>
      </c>
      <c r="E5643" s="77">
        <f t="shared" si="98"/>
        <v>36440937.552373447</v>
      </c>
    </row>
    <row r="5644" spans="1:5" x14ac:dyDescent="0.3">
      <c r="A5644" s="78">
        <v>5637</v>
      </c>
      <c r="B5644" s="64">
        <v>10440027.791234568</v>
      </c>
      <c r="C5644" s="59">
        <v>5702718.8342989534</v>
      </c>
      <c r="D5644" s="65">
        <v>323329.08994841506</v>
      </c>
      <c r="E5644" s="77">
        <f t="shared" si="98"/>
        <v>16466075.715481937</v>
      </c>
    </row>
    <row r="5645" spans="1:5" x14ac:dyDescent="0.3">
      <c r="A5645" s="78">
        <v>5638</v>
      </c>
      <c r="B5645" s="64">
        <v>3044542.7203843952</v>
      </c>
      <c r="C5645" s="59">
        <v>934211.4028542348</v>
      </c>
      <c r="D5645" s="65">
        <v>1747961.19646815</v>
      </c>
      <c r="E5645" s="77">
        <f t="shared" si="98"/>
        <v>5726715.3197067799</v>
      </c>
    </row>
    <row r="5646" spans="1:5" x14ac:dyDescent="0.3">
      <c r="A5646" s="78">
        <v>5639</v>
      </c>
      <c r="B5646" s="64">
        <v>1720884.598306119</v>
      </c>
      <c r="C5646" s="59">
        <v>4791832.8074805653</v>
      </c>
      <c r="D5646" s="65">
        <v>0</v>
      </c>
      <c r="E5646" s="77">
        <f t="shared" si="98"/>
        <v>6512717.4057866838</v>
      </c>
    </row>
    <row r="5647" spans="1:5" x14ac:dyDescent="0.3">
      <c r="A5647" s="78">
        <v>5640</v>
      </c>
      <c r="B5647" s="64">
        <v>8763639.6686449572</v>
      </c>
      <c r="C5647" s="59">
        <v>20451216.665345594</v>
      </c>
      <c r="D5647" s="65">
        <v>597101.16567941499</v>
      </c>
      <c r="E5647" s="77">
        <f t="shared" si="98"/>
        <v>29811957.499669965</v>
      </c>
    </row>
    <row r="5648" spans="1:5" x14ac:dyDescent="0.3">
      <c r="A5648" s="78">
        <v>5641</v>
      </c>
      <c r="B5648" s="64">
        <v>2490381.1606881204</v>
      </c>
      <c r="C5648" s="59">
        <v>16335458.669957643</v>
      </c>
      <c r="D5648" s="65">
        <v>3784946.4143146165</v>
      </c>
      <c r="E5648" s="77">
        <f t="shared" si="98"/>
        <v>22610786.244960379</v>
      </c>
    </row>
    <row r="5649" spans="1:5" x14ac:dyDescent="0.3">
      <c r="A5649" s="78">
        <v>5642</v>
      </c>
      <c r="B5649" s="64">
        <v>28268280.063308831</v>
      </c>
      <c r="C5649" s="59">
        <v>6786527.0822753534</v>
      </c>
      <c r="D5649" s="65">
        <v>721079.69701270293</v>
      </c>
      <c r="E5649" s="77">
        <f t="shared" si="98"/>
        <v>35775886.842596881</v>
      </c>
    </row>
    <row r="5650" spans="1:5" x14ac:dyDescent="0.3">
      <c r="A5650" s="78">
        <v>5643</v>
      </c>
      <c r="B5650" s="64">
        <v>10300457.198091317</v>
      </c>
      <c r="C5650" s="59">
        <v>6311561.1386899017</v>
      </c>
      <c r="D5650" s="65">
        <v>5883016.2915324029</v>
      </c>
      <c r="E5650" s="77">
        <f t="shared" si="98"/>
        <v>22495034.628313623</v>
      </c>
    </row>
    <row r="5651" spans="1:5" x14ac:dyDescent="0.3">
      <c r="A5651" s="78">
        <v>5644</v>
      </c>
      <c r="B5651" s="64">
        <v>15957083.276482683</v>
      </c>
      <c r="C5651" s="59">
        <v>16082252.968975678</v>
      </c>
      <c r="D5651" s="65">
        <v>3902785.0131702852</v>
      </c>
      <c r="E5651" s="77">
        <f t="shared" si="98"/>
        <v>35942121.258628644</v>
      </c>
    </row>
    <row r="5652" spans="1:5" x14ac:dyDescent="0.3">
      <c r="A5652" s="78">
        <v>5645</v>
      </c>
      <c r="B5652" s="64">
        <v>8577703.2100355495</v>
      </c>
      <c r="C5652" s="59">
        <v>14319556.66869894</v>
      </c>
      <c r="D5652" s="65">
        <v>566176.72185744764</v>
      </c>
      <c r="E5652" s="77">
        <f t="shared" si="98"/>
        <v>23463436.600591939</v>
      </c>
    </row>
    <row r="5653" spans="1:5" x14ac:dyDescent="0.3">
      <c r="A5653" s="78">
        <v>5646</v>
      </c>
      <c r="B5653" s="64">
        <v>5506586.8818102293</v>
      </c>
      <c r="C5653" s="59">
        <v>7943523.2848500032</v>
      </c>
      <c r="D5653" s="65">
        <v>543198.50783713674</v>
      </c>
      <c r="E5653" s="77">
        <f t="shared" si="98"/>
        <v>13993308.67449737</v>
      </c>
    </row>
    <row r="5654" spans="1:5" x14ac:dyDescent="0.3">
      <c r="A5654" s="78">
        <v>5647</v>
      </c>
      <c r="B5654" s="64">
        <v>5686092.5363120735</v>
      </c>
      <c r="C5654" s="59">
        <v>23120066.254676532</v>
      </c>
      <c r="D5654" s="65">
        <v>747521.66694848624</v>
      </c>
      <c r="E5654" s="77">
        <f t="shared" si="98"/>
        <v>29553680.457937092</v>
      </c>
    </row>
    <row r="5655" spans="1:5" x14ac:dyDescent="0.3">
      <c r="A5655" s="78">
        <v>5648</v>
      </c>
      <c r="B5655" s="64">
        <v>16457806.15674231</v>
      </c>
      <c r="C5655" s="59">
        <v>0</v>
      </c>
      <c r="D5655" s="65">
        <v>243244.58797870454</v>
      </c>
      <c r="E5655" s="77">
        <f t="shared" si="98"/>
        <v>16701050.744721014</v>
      </c>
    </row>
    <row r="5656" spans="1:5" x14ac:dyDescent="0.3">
      <c r="A5656" s="78">
        <v>5649</v>
      </c>
      <c r="B5656" s="64">
        <v>27455931.388453513</v>
      </c>
      <c r="C5656" s="59">
        <v>1461147.4128539611</v>
      </c>
      <c r="D5656" s="65">
        <v>17049407.419113677</v>
      </c>
      <c r="E5656" s="77">
        <f t="shared" si="98"/>
        <v>45966486.22042115</v>
      </c>
    </row>
    <row r="5657" spans="1:5" x14ac:dyDescent="0.3">
      <c r="A5657" s="78">
        <v>5650</v>
      </c>
      <c r="B5657" s="64">
        <v>4258223.0822861865</v>
      </c>
      <c r="C5657" s="59">
        <v>22806463.682772473</v>
      </c>
      <c r="D5657" s="65">
        <v>3270173.6280257092</v>
      </c>
      <c r="E5657" s="77">
        <f t="shared" si="98"/>
        <v>30334860.39308437</v>
      </c>
    </row>
    <row r="5658" spans="1:5" x14ac:dyDescent="0.3">
      <c r="A5658" s="78">
        <v>5651</v>
      </c>
      <c r="B5658" s="64">
        <v>16865587.654212743</v>
      </c>
      <c r="C5658" s="59">
        <v>9158373.5906264745</v>
      </c>
      <c r="D5658" s="65">
        <v>0</v>
      </c>
      <c r="E5658" s="77">
        <f t="shared" si="98"/>
        <v>26023961.244839218</v>
      </c>
    </row>
    <row r="5659" spans="1:5" x14ac:dyDescent="0.3">
      <c r="A5659" s="78">
        <v>5652</v>
      </c>
      <c r="B5659" s="64">
        <v>8168286.2728487765</v>
      </c>
      <c r="C5659" s="59">
        <v>4776855.1360046566</v>
      </c>
      <c r="D5659" s="65">
        <v>1399605.9879392975</v>
      </c>
      <c r="E5659" s="77">
        <f t="shared" si="98"/>
        <v>14344747.396792732</v>
      </c>
    </row>
    <row r="5660" spans="1:5" x14ac:dyDescent="0.3">
      <c r="A5660" s="78">
        <v>5653</v>
      </c>
      <c r="B5660" s="64">
        <v>26371152.318776071</v>
      </c>
      <c r="C5660" s="59">
        <v>14748647.717247609</v>
      </c>
      <c r="D5660" s="65">
        <v>0</v>
      </c>
      <c r="E5660" s="77">
        <f t="shared" si="98"/>
        <v>41119800.036023676</v>
      </c>
    </row>
    <row r="5661" spans="1:5" x14ac:dyDescent="0.3">
      <c r="A5661" s="78">
        <v>5654</v>
      </c>
      <c r="B5661" s="64">
        <v>13771752.584470924</v>
      </c>
      <c r="C5661" s="59">
        <v>2176085.6639186237</v>
      </c>
      <c r="D5661" s="65">
        <v>173714.68219142701</v>
      </c>
      <c r="E5661" s="77">
        <f t="shared" si="98"/>
        <v>16121552.930580975</v>
      </c>
    </row>
    <row r="5662" spans="1:5" x14ac:dyDescent="0.3">
      <c r="A5662" s="78">
        <v>5655</v>
      </c>
      <c r="B5662" s="64">
        <v>25053888.149044264</v>
      </c>
      <c r="C5662" s="59">
        <v>6581320.0454806108</v>
      </c>
      <c r="D5662" s="65">
        <v>1474150.6012503565</v>
      </c>
      <c r="E5662" s="77">
        <f t="shared" si="98"/>
        <v>33109358.795775235</v>
      </c>
    </row>
    <row r="5663" spans="1:5" x14ac:dyDescent="0.3">
      <c r="A5663" s="78">
        <v>5656</v>
      </c>
      <c r="B5663" s="64">
        <v>11276816.850554062</v>
      </c>
      <c r="C5663" s="59">
        <v>4341607.130621993</v>
      </c>
      <c r="D5663" s="65">
        <v>12311583.603559263</v>
      </c>
      <c r="E5663" s="77">
        <f t="shared" si="98"/>
        <v>27930007.584735319</v>
      </c>
    </row>
    <row r="5664" spans="1:5" x14ac:dyDescent="0.3">
      <c r="A5664" s="78">
        <v>5657</v>
      </c>
      <c r="B5664" s="64">
        <v>3651362.70302882</v>
      </c>
      <c r="C5664" s="59">
        <v>4721702.9119918449</v>
      </c>
      <c r="D5664" s="65">
        <v>1458198.0287533002</v>
      </c>
      <c r="E5664" s="77">
        <f t="shared" si="98"/>
        <v>9831263.6437739655</v>
      </c>
    </row>
    <row r="5665" spans="1:5" x14ac:dyDescent="0.3">
      <c r="A5665" s="78">
        <v>5658</v>
      </c>
      <c r="B5665" s="64">
        <v>11548629.679916589</v>
      </c>
      <c r="C5665" s="59">
        <v>1640507.7346362718</v>
      </c>
      <c r="D5665" s="65">
        <v>9455139.4575772732</v>
      </c>
      <c r="E5665" s="77">
        <f t="shared" si="98"/>
        <v>22644276.872130133</v>
      </c>
    </row>
    <row r="5666" spans="1:5" x14ac:dyDescent="0.3">
      <c r="A5666" s="78">
        <v>5659</v>
      </c>
      <c r="B5666" s="64">
        <v>5528891.5892719841</v>
      </c>
      <c r="C5666" s="59">
        <v>2924622.6084129997</v>
      </c>
      <c r="D5666" s="65">
        <v>0</v>
      </c>
      <c r="E5666" s="77">
        <f t="shared" si="98"/>
        <v>8453514.1976849847</v>
      </c>
    </row>
    <row r="5667" spans="1:5" x14ac:dyDescent="0.3">
      <c r="A5667" s="78">
        <v>5660</v>
      </c>
      <c r="B5667" s="64">
        <v>16292336.147868857</v>
      </c>
      <c r="C5667" s="59">
        <v>3113068.8899348965</v>
      </c>
      <c r="D5667" s="65">
        <v>6953567.370648481</v>
      </c>
      <c r="E5667" s="77">
        <f t="shared" si="98"/>
        <v>26358972.408452235</v>
      </c>
    </row>
    <row r="5668" spans="1:5" x14ac:dyDescent="0.3">
      <c r="A5668" s="78">
        <v>5661</v>
      </c>
      <c r="B5668" s="64">
        <v>10853630.124390434</v>
      </c>
      <c r="C5668" s="59">
        <v>4236353.4866176397</v>
      </c>
      <c r="D5668" s="65">
        <v>0</v>
      </c>
      <c r="E5668" s="77">
        <f t="shared" si="98"/>
        <v>15089983.611008074</v>
      </c>
    </row>
    <row r="5669" spans="1:5" x14ac:dyDescent="0.3">
      <c r="A5669" s="78">
        <v>5662</v>
      </c>
      <c r="B5669" s="64">
        <v>27804739.957293827</v>
      </c>
      <c r="C5669" s="59">
        <v>4025295.3547960054</v>
      </c>
      <c r="D5669" s="65">
        <v>23933977.259898871</v>
      </c>
      <c r="E5669" s="77">
        <f t="shared" si="98"/>
        <v>55764012.571988702</v>
      </c>
    </row>
    <row r="5670" spans="1:5" x14ac:dyDescent="0.3">
      <c r="A5670" s="78">
        <v>5663</v>
      </c>
      <c r="B5670" s="64">
        <v>5243969.770751494</v>
      </c>
      <c r="C5670" s="59">
        <v>0</v>
      </c>
      <c r="D5670" s="65">
        <v>108869.101174778</v>
      </c>
      <c r="E5670" s="77">
        <f t="shared" si="98"/>
        <v>5352838.8719262723</v>
      </c>
    </row>
    <row r="5671" spans="1:5" x14ac:dyDescent="0.3">
      <c r="A5671" s="78">
        <v>5664</v>
      </c>
      <c r="B5671" s="64">
        <v>5611327.3408884387</v>
      </c>
      <c r="C5671" s="59">
        <v>0</v>
      </c>
      <c r="D5671" s="65">
        <v>95741.359431000921</v>
      </c>
      <c r="E5671" s="77">
        <f t="shared" si="98"/>
        <v>5707068.7003194401</v>
      </c>
    </row>
    <row r="5672" spans="1:5" x14ac:dyDescent="0.3">
      <c r="A5672" s="78">
        <v>5665</v>
      </c>
      <c r="B5672" s="64">
        <v>6963900.4733991036</v>
      </c>
      <c r="C5672" s="59">
        <v>8725264.9818205796</v>
      </c>
      <c r="D5672" s="65">
        <v>2343683.0495760059</v>
      </c>
      <c r="E5672" s="77">
        <f t="shared" si="98"/>
        <v>18032848.504795689</v>
      </c>
    </row>
    <row r="5673" spans="1:5" x14ac:dyDescent="0.3">
      <c r="A5673" s="78">
        <v>5666</v>
      </c>
      <c r="B5673" s="64">
        <v>4533394.655186764</v>
      </c>
      <c r="C5673" s="59">
        <v>0</v>
      </c>
      <c r="D5673" s="65">
        <v>1035552.9804543986</v>
      </c>
      <c r="E5673" s="77">
        <f t="shared" si="98"/>
        <v>5568947.6356411623</v>
      </c>
    </row>
    <row r="5674" spans="1:5" x14ac:dyDescent="0.3">
      <c r="A5674" s="78">
        <v>5667</v>
      </c>
      <c r="B5674" s="64">
        <v>15822158.358178876</v>
      </c>
      <c r="C5674" s="59">
        <v>10478564.567239119</v>
      </c>
      <c r="D5674" s="65">
        <v>4456722.4959827606</v>
      </c>
      <c r="E5674" s="77">
        <f t="shared" si="98"/>
        <v>30757445.421400756</v>
      </c>
    </row>
    <row r="5675" spans="1:5" x14ac:dyDescent="0.3">
      <c r="A5675" s="78">
        <v>5668</v>
      </c>
      <c r="B5675" s="64">
        <v>31897543.908383705</v>
      </c>
      <c r="C5675" s="59">
        <v>11199820.038310327</v>
      </c>
      <c r="D5675" s="65">
        <v>311050.78688025341</v>
      </c>
      <c r="E5675" s="77">
        <f t="shared" si="98"/>
        <v>43408414.733574286</v>
      </c>
    </row>
    <row r="5676" spans="1:5" x14ac:dyDescent="0.3">
      <c r="A5676" s="78">
        <v>5669</v>
      </c>
      <c r="B5676" s="64">
        <v>8143034.3355299626</v>
      </c>
      <c r="C5676" s="59">
        <v>5160027.6875862237</v>
      </c>
      <c r="D5676" s="65">
        <v>17167.437761371995</v>
      </c>
      <c r="E5676" s="77">
        <f t="shared" si="98"/>
        <v>13320229.460877558</v>
      </c>
    </row>
    <row r="5677" spans="1:5" x14ac:dyDescent="0.3">
      <c r="A5677" s="78">
        <v>5670</v>
      </c>
      <c r="B5677" s="64">
        <v>11063881.503566056</v>
      </c>
      <c r="C5677" s="59">
        <v>1959287.7507058475</v>
      </c>
      <c r="D5677" s="65">
        <v>76270.584670912867</v>
      </c>
      <c r="E5677" s="77">
        <f t="shared" si="98"/>
        <v>13099439.838942816</v>
      </c>
    </row>
    <row r="5678" spans="1:5" x14ac:dyDescent="0.3">
      <c r="A5678" s="78">
        <v>5671</v>
      </c>
      <c r="B5678" s="64">
        <v>13352644.909745347</v>
      </c>
      <c r="C5678" s="59">
        <v>1725946.1073086711</v>
      </c>
      <c r="D5678" s="65">
        <v>10279986.936915206</v>
      </c>
      <c r="E5678" s="77">
        <f t="shared" si="98"/>
        <v>25358577.953969225</v>
      </c>
    </row>
    <row r="5679" spans="1:5" x14ac:dyDescent="0.3">
      <c r="A5679" s="78">
        <v>5672</v>
      </c>
      <c r="B5679" s="64">
        <v>6715196.127035493</v>
      </c>
      <c r="C5679" s="59">
        <v>5087197.4915091023</v>
      </c>
      <c r="D5679" s="65">
        <v>8989.0199194563393</v>
      </c>
      <c r="E5679" s="77">
        <f t="shared" si="98"/>
        <v>11811382.638464052</v>
      </c>
    </row>
    <row r="5680" spans="1:5" x14ac:dyDescent="0.3">
      <c r="A5680" s="78">
        <v>5673</v>
      </c>
      <c r="B5680" s="64">
        <v>1348941.5238539875</v>
      </c>
      <c r="C5680" s="59">
        <v>0</v>
      </c>
      <c r="D5680" s="65">
        <v>829319.87639455008</v>
      </c>
      <c r="E5680" s="77">
        <f t="shared" si="98"/>
        <v>2178261.4002485378</v>
      </c>
    </row>
    <row r="5681" spans="1:5" x14ac:dyDescent="0.3">
      <c r="A5681" s="78">
        <v>5674</v>
      </c>
      <c r="B5681" s="64">
        <v>7947318.5003615813</v>
      </c>
      <c r="C5681" s="59">
        <v>2621956.8496556231</v>
      </c>
      <c r="D5681" s="65">
        <v>45788.584456695156</v>
      </c>
      <c r="E5681" s="77">
        <f t="shared" si="98"/>
        <v>10615063.9344739</v>
      </c>
    </row>
    <row r="5682" spans="1:5" x14ac:dyDescent="0.3">
      <c r="A5682" s="78">
        <v>5675</v>
      </c>
      <c r="B5682" s="64">
        <v>16888977.364275366</v>
      </c>
      <c r="C5682" s="59">
        <v>0</v>
      </c>
      <c r="D5682" s="65">
        <v>0</v>
      </c>
      <c r="E5682" s="77">
        <f t="shared" si="98"/>
        <v>16888977.364275366</v>
      </c>
    </row>
    <row r="5683" spans="1:5" x14ac:dyDescent="0.3">
      <c r="A5683" s="78">
        <v>5676</v>
      </c>
      <c r="B5683" s="64">
        <v>2056054.6301985264</v>
      </c>
      <c r="C5683" s="59">
        <v>4264907.9760552971</v>
      </c>
      <c r="D5683" s="65">
        <v>70035.116748394328</v>
      </c>
      <c r="E5683" s="77">
        <f t="shared" si="98"/>
        <v>6390997.7230022177</v>
      </c>
    </row>
    <row r="5684" spans="1:5" x14ac:dyDescent="0.3">
      <c r="A5684" s="78">
        <v>5677</v>
      </c>
      <c r="B5684" s="64">
        <v>5146733.5220082495</v>
      </c>
      <c r="C5684" s="59">
        <v>0</v>
      </c>
      <c r="D5684" s="65">
        <v>2778393.6817538422</v>
      </c>
      <c r="E5684" s="77">
        <f t="shared" si="98"/>
        <v>7925127.2037620917</v>
      </c>
    </row>
    <row r="5685" spans="1:5" x14ac:dyDescent="0.3">
      <c r="A5685" s="78">
        <v>5678</v>
      </c>
      <c r="B5685" s="64">
        <v>1215563.2425419174</v>
      </c>
      <c r="C5685" s="59">
        <v>5741888.5558766592</v>
      </c>
      <c r="D5685" s="65">
        <v>0</v>
      </c>
      <c r="E5685" s="77">
        <f t="shared" si="98"/>
        <v>6957451.7984185768</v>
      </c>
    </row>
    <row r="5686" spans="1:5" x14ac:dyDescent="0.3">
      <c r="A5686" s="78">
        <v>5679</v>
      </c>
      <c r="B5686" s="64">
        <v>4931974.3857355723</v>
      </c>
      <c r="C5686" s="59">
        <v>4165906.4769621654</v>
      </c>
      <c r="D5686" s="65">
        <v>0</v>
      </c>
      <c r="E5686" s="77">
        <f t="shared" si="98"/>
        <v>9097880.8626977373</v>
      </c>
    </row>
    <row r="5687" spans="1:5" x14ac:dyDescent="0.3">
      <c r="A5687" s="78">
        <v>5680</v>
      </c>
      <c r="B5687" s="64">
        <v>9251483.5546733942</v>
      </c>
      <c r="C5687" s="59">
        <v>3538986.5732389838</v>
      </c>
      <c r="D5687" s="65">
        <v>4424495.5767983692</v>
      </c>
      <c r="E5687" s="77">
        <f t="shared" si="98"/>
        <v>17214965.704710748</v>
      </c>
    </row>
    <row r="5688" spans="1:5" x14ac:dyDescent="0.3">
      <c r="A5688" s="78">
        <v>5681</v>
      </c>
      <c r="B5688" s="64">
        <v>1938483.5887402587</v>
      </c>
      <c r="C5688" s="59">
        <v>805038.85318801575</v>
      </c>
      <c r="D5688" s="65">
        <v>2997376.6118630287</v>
      </c>
      <c r="E5688" s="77">
        <f t="shared" si="98"/>
        <v>5740899.0537913032</v>
      </c>
    </row>
    <row r="5689" spans="1:5" x14ac:dyDescent="0.3">
      <c r="A5689" s="78">
        <v>5682</v>
      </c>
      <c r="B5689" s="64">
        <v>5405791.6621553032</v>
      </c>
      <c r="C5689" s="59">
        <v>4758066.5879819514</v>
      </c>
      <c r="D5689" s="65">
        <v>33695.01685871042</v>
      </c>
      <c r="E5689" s="77">
        <f t="shared" si="98"/>
        <v>10197553.266995965</v>
      </c>
    </row>
    <row r="5690" spans="1:5" x14ac:dyDescent="0.3">
      <c r="A5690" s="78">
        <v>5683</v>
      </c>
      <c r="B5690" s="64">
        <v>463762.97963688226</v>
      </c>
      <c r="C5690" s="59">
        <v>0</v>
      </c>
      <c r="D5690" s="65">
        <v>0</v>
      </c>
      <c r="E5690" s="77">
        <f t="shared" si="98"/>
        <v>463762.97963688226</v>
      </c>
    </row>
    <row r="5691" spans="1:5" x14ac:dyDescent="0.3">
      <c r="A5691" s="78">
        <v>5684</v>
      </c>
      <c r="B5691" s="64">
        <v>19533449.028881766</v>
      </c>
      <c r="C5691" s="59">
        <v>21079594.944319557</v>
      </c>
      <c r="D5691" s="65">
        <v>1765731.6522276243</v>
      </c>
      <c r="E5691" s="77">
        <f t="shared" si="98"/>
        <v>42378775.625428945</v>
      </c>
    </row>
    <row r="5692" spans="1:5" x14ac:dyDescent="0.3">
      <c r="A5692" s="78">
        <v>5685</v>
      </c>
      <c r="B5692" s="64">
        <v>8966502.918071555</v>
      </c>
      <c r="C5692" s="59">
        <v>13450372.291837363</v>
      </c>
      <c r="D5692" s="65">
        <v>338697.17286255705</v>
      </c>
      <c r="E5692" s="77">
        <f t="shared" si="98"/>
        <v>22755572.382771473</v>
      </c>
    </row>
    <row r="5693" spans="1:5" x14ac:dyDescent="0.3">
      <c r="A5693" s="78">
        <v>5686</v>
      </c>
      <c r="B5693" s="64">
        <v>1068245.2442486458</v>
      </c>
      <c r="C5693" s="59">
        <v>2924958.1941141682</v>
      </c>
      <c r="D5693" s="65">
        <v>959451.48499065847</v>
      </c>
      <c r="E5693" s="77">
        <f t="shared" si="98"/>
        <v>4952654.9233534727</v>
      </c>
    </row>
    <row r="5694" spans="1:5" x14ac:dyDescent="0.3">
      <c r="A5694" s="78">
        <v>5687</v>
      </c>
      <c r="B5694" s="64">
        <v>3950229.297885628</v>
      </c>
      <c r="C5694" s="59">
        <v>2764408.5988232461</v>
      </c>
      <c r="D5694" s="65">
        <v>0</v>
      </c>
      <c r="E5694" s="77">
        <f t="shared" si="98"/>
        <v>6714637.896708874</v>
      </c>
    </row>
    <row r="5695" spans="1:5" x14ac:dyDescent="0.3">
      <c r="A5695" s="78">
        <v>5688</v>
      </c>
      <c r="B5695" s="64">
        <v>4708859.7411757633</v>
      </c>
      <c r="C5695" s="59">
        <v>9894439.8810875919</v>
      </c>
      <c r="D5695" s="65">
        <v>0</v>
      </c>
      <c r="E5695" s="77">
        <f t="shared" si="98"/>
        <v>14603299.622263355</v>
      </c>
    </row>
    <row r="5696" spans="1:5" x14ac:dyDescent="0.3">
      <c r="A5696" s="78">
        <v>5689</v>
      </c>
      <c r="B5696" s="64">
        <v>15793210.273695521</v>
      </c>
      <c r="C5696" s="59">
        <v>13848272.33022926</v>
      </c>
      <c r="D5696" s="65">
        <v>2173723.9846779956</v>
      </c>
      <c r="E5696" s="77">
        <f t="shared" si="98"/>
        <v>31815206.588602778</v>
      </c>
    </row>
    <row r="5697" spans="1:5" x14ac:dyDescent="0.3">
      <c r="A5697" s="78">
        <v>5690</v>
      </c>
      <c r="B5697" s="64">
        <v>2665257.5372808217</v>
      </c>
      <c r="C5697" s="59">
        <v>15729542.704420857</v>
      </c>
      <c r="D5697" s="65">
        <v>0</v>
      </c>
      <c r="E5697" s="77">
        <f t="shared" si="98"/>
        <v>18394800.241701677</v>
      </c>
    </row>
    <row r="5698" spans="1:5" x14ac:dyDescent="0.3">
      <c r="A5698" s="78">
        <v>5691</v>
      </c>
      <c r="B5698" s="64">
        <v>21981600.308605254</v>
      </c>
      <c r="C5698" s="59">
        <v>14488789.146193987</v>
      </c>
      <c r="D5698" s="65">
        <v>2778143.5795258717</v>
      </c>
      <c r="E5698" s="77">
        <f t="shared" si="98"/>
        <v>39248533.034325115</v>
      </c>
    </row>
    <row r="5699" spans="1:5" x14ac:dyDescent="0.3">
      <c r="A5699" s="78">
        <v>5692</v>
      </c>
      <c r="B5699" s="64">
        <v>2688515.6301143952</v>
      </c>
      <c r="C5699" s="59">
        <v>0</v>
      </c>
      <c r="D5699" s="65">
        <v>6064022.0518783741</v>
      </c>
      <c r="E5699" s="77">
        <f t="shared" si="98"/>
        <v>8752537.6819927692</v>
      </c>
    </row>
    <row r="5700" spans="1:5" x14ac:dyDescent="0.3">
      <c r="A5700" s="78">
        <v>5693</v>
      </c>
      <c r="B5700" s="64">
        <v>9246998.3959931862</v>
      </c>
      <c r="C5700" s="59">
        <v>9329869.7193647679</v>
      </c>
      <c r="D5700" s="65">
        <v>7184318.1960506858</v>
      </c>
      <c r="E5700" s="77">
        <f t="shared" si="98"/>
        <v>25761186.311408639</v>
      </c>
    </row>
    <row r="5701" spans="1:5" x14ac:dyDescent="0.3">
      <c r="A5701" s="78">
        <v>5694</v>
      </c>
      <c r="B5701" s="64">
        <v>26904204.21793374</v>
      </c>
      <c r="C5701" s="59">
        <v>2210567.2337061972</v>
      </c>
      <c r="D5701" s="65">
        <v>10037643.665700875</v>
      </c>
      <c r="E5701" s="77">
        <f t="shared" si="98"/>
        <v>39152415.117340818</v>
      </c>
    </row>
    <row r="5702" spans="1:5" x14ac:dyDescent="0.3">
      <c r="A5702" s="78">
        <v>5695</v>
      </c>
      <c r="B5702" s="64">
        <v>45821857.767367594</v>
      </c>
      <c r="C5702" s="59">
        <v>13726134.128352251</v>
      </c>
      <c r="D5702" s="65">
        <v>669830.27903735521</v>
      </c>
      <c r="E5702" s="77">
        <f t="shared" si="98"/>
        <v>60217822.174757197</v>
      </c>
    </row>
    <row r="5703" spans="1:5" x14ac:dyDescent="0.3">
      <c r="A5703" s="78">
        <v>5696</v>
      </c>
      <c r="B5703" s="64">
        <v>9389288.8442297429</v>
      </c>
      <c r="C5703" s="59">
        <v>6030471.7078356044</v>
      </c>
      <c r="D5703" s="65">
        <v>1737061.076192402</v>
      </c>
      <c r="E5703" s="77">
        <f t="shared" si="98"/>
        <v>17156821.628257748</v>
      </c>
    </row>
    <row r="5704" spans="1:5" x14ac:dyDescent="0.3">
      <c r="A5704" s="78">
        <v>5697</v>
      </c>
      <c r="B5704" s="64">
        <v>23544050.327938925</v>
      </c>
      <c r="C5704" s="59">
        <v>9406250.0672841258</v>
      </c>
      <c r="D5704" s="65">
        <v>2741561.6029609535</v>
      </c>
      <c r="E5704" s="77">
        <f t="shared" si="98"/>
        <v>35691861.998184003</v>
      </c>
    </row>
    <row r="5705" spans="1:5" x14ac:dyDescent="0.3">
      <c r="A5705" s="78">
        <v>5698</v>
      </c>
      <c r="B5705" s="64">
        <v>3328536.1944579547</v>
      </c>
      <c r="C5705" s="59">
        <v>1941914.0924699684</v>
      </c>
      <c r="D5705" s="65">
        <v>890647.66256246343</v>
      </c>
      <c r="E5705" s="77">
        <f t="shared" ref="E5705:E5768" si="99">SUM(B5705:D5705)</f>
        <v>6161097.949490387</v>
      </c>
    </row>
    <row r="5706" spans="1:5" x14ac:dyDescent="0.3">
      <c r="A5706" s="78">
        <v>5699</v>
      </c>
      <c r="B5706" s="64">
        <v>3878283.0868211174</v>
      </c>
      <c r="C5706" s="59">
        <v>0</v>
      </c>
      <c r="D5706" s="65">
        <v>0</v>
      </c>
      <c r="E5706" s="77">
        <f t="shared" si="99"/>
        <v>3878283.0868211174</v>
      </c>
    </row>
    <row r="5707" spans="1:5" x14ac:dyDescent="0.3">
      <c r="A5707" s="78">
        <v>5700</v>
      </c>
      <c r="B5707" s="64">
        <v>37787069.230788842</v>
      </c>
      <c r="C5707" s="59">
        <v>8152426.3540236438</v>
      </c>
      <c r="D5707" s="65">
        <v>1887391.2182488139</v>
      </c>
      <c r="E5707" s="77">
        <f t="shared" si="99"/>
        <v>47826886.803061299</v>
      </c>
    </row>
    <row r="5708" spans="1:5" x14ac:dyDescent="0.3">
      <c r="A5708" s="78">
        <v>5701</v>
      </c>
      <c r="B5708" s="64">
        <v>7227130.8442502655</v>
      </c>
      <c r="C5708" s="59">
        <v>5925560.1350096744</v>
      </c>
      <c r="D5708" s="65">
        <v>1317364.0426452158</v>
      </c>
      <c r="E5708" s="77">
        <f t="shared" si="99"/>
        <v>14470055.021905156</v>
      </c>
    </row>
    <row r="5709" spans="1:5" x14ac:dyDescent="0.3">
      <c r="A5709" s="78">
        <v>5702</v>
      </c>
      <c r="B5709" s="64">
        <v>10594790.89835049</v>
      </c>
      <c r="C5709" s="59">
        <v>0</v>
      </c>
      <c r="D5709" s="65">
        <v>0</v>
      </c>
      <c r="E5709" s="77">
        <f t="shared" si="99"/>
        <v>10594790.89835049</v>
      </c>
    </row>
    <row r="5710" spans="1:5" x14ac:dyDescent="0.3">
      <c r="A5710" s="78">
        <v>5703</v>
      </c>
      <c r="B5710" s="64">
        <v>2437622.0606387625</v>
      </c>
      <c r="C5710" s="59">
        <v>1910605.0644099668</v>
      </c>
      <c r="D5710" s="65">
        <v>2808303.5890698419</v>
      </c>
      <c r="E5710" s="77">
        <f t="shared" si="99"/>
        <v>7156530.714118572</v>
      </c>
    </row>
    <row r="5711" spans="1:5" x14ac:dyDescent="0.3">
      <c r="A5711" s="78">
        <v>5704</v>
      </c>
      <c r="B5711" s="64">
        <v>119559.51774337195</v>
      </c>
      <c r="C5711" s="59">
        <v>3959524.0900499811</v>
      </c>
      <c r="D5711" s="65">
        <v>106799.69025394654</v>
      </c>
      <c r="E5711" s="77">
        <f t="shared" si="99"/>
        <v>4185883.2980472995</v>
      </c>
    </row>
    <row r="5712" spans="1:5" x14ac:dyDescent="0.3">
      <c r="A5712" s="78">
        <v>5705</v>
      </c>
      <c r="B5712" s="64">
        <v>10395902.146518437</v>
      </c>
      <c r="C5712" s="59">
        <v>6244809.7368284557</v>
      </c>
      <c r="D5712" s="65">
        <v>869720.22851292114</v>
      </c>
      <c r="E5712" s="77">
        <f t="shared" si="99"/>
        <v>17510432.111859813</v>
      </c>
    </row>
    <row r="5713" spans="1:5" x14ac:dyDescent="0.3">
      <c r="A5713" s="78">
        <v>5706</v>
      </c>
      <c r="B5713" s="64">
        <v>9094380.5221673902</v>
      </c>
      <c r="C5713" s="59">
        <v>0</v>
      </c>
      <c r="D5713" s="65">
        <v>0</v>
      </c>
      <c r="E5713" s="77">
        <f t="shared" si="99"/>
        <v>9094380.5221673902</v>
      </c>
    </row>
    <row r="5714" spans="1:5" x14ac:dyDescent="0.3">
      <c r="A5714" s="78">
        <v>5707</v>
      </c>
      <c r="B5714" s="64">
        <v>6365754.8778507598</v>
      </c>
      <c r="C5714" s="59">
        <v>0</v>
      </c>
      <c r="D5714" s="65">
        <v>0</v>
      </c>
      <c r="E5714" s="77">
        <f t="shared" si="99"/>
        <v>6365754.8778507598</v>
      </c>
    </row>
    <row r="5715" spans="1:5" x14ac:dyDescent="0.3">
      <c r="A5715" s="78">
        <v>5708</v>
      </c>
      <c r="B5715" s="64">
        <v>5661220.2983032856</v>
      </c>
      <c r="C5715" s="59">
        <v>0</v>
      </c>
      <c r="D5715" s="65">
        <v>1229806.6636940269</v>
      </c>
      <c r="E5715" s="77">
        <f t="shared" si="99"/>
        <v>6891026.9619973125</v>
      </c>
    </row>
    <row r="5716" spans="1:5" x14ac:dyDescent="0.3">
      <c r="A5716" s="78">
        <v>5709</v>
      </c>
      <c r="B5716" s="64">
        <v>634384.57267960103</v>
      </c>
      <c r="C5716" s="59">
        <v>7345522.7407397777</v>
      </c>
      <c r="D5716" s="65">
        <v>0</v>
      </c>
      <c r="E5716" s="77">
        <f t="shared" si="99"/>
        <v>7979907.3134193784</v>
      </c>
    </row>
    <row r="5717" spans="1:5" x14ac:dyDescent="0.3">
      <c r="A5717" s="78">
        <v>5710</v>
      </c>
      <c r="B5717" s="64">
        <v>5387429.5961033935</v>
      </c>
      <c r="C5717" s="59">
        <v>0</v>
      </c>
      <c r="D5717" s="65">
        <v>6667477.7648049993</v>
      </c>
      <c r="E5717" s="77">
        <f t="shared" si="99"/>
        <v>12054907.360908393</v>
      </c>
    </row>
    <row r="5718" spans="1:5" x14ac:dyDescent="0.3">
      <c r="A5718" s="78">
        <v>5711</v>
      </c>
      <c r="B5718" s="64">
        <v>9085622.3811558187</v>
      </c>
      <c r="C5718" s="59">
        <v>853471.85648712516</v>
      </c>
      <c r="D5718" s="65">
        <v>76533.967805995722</v>
      </c>
      <c r="E5718" s="77">
        <f t="shared" si="99"/>
        <v>10015628.20544894</v>
      </c>
    </row>
    <row r="5719" spans="1:5" x14ac:dyDescent="0.3">
      <c r="A5719" s="78">
        <v>5712</v>
      </c>
      <c r="B5719" s="64">
        <v>5160997.8538960395</v>
      </c>
      <c r="C5719" s="59">
        <v>2233071.7230802407</v>
      </c>
      <c r="D5719" s="65">
        <v>1332493.2017803085</v>
      </c>
      <c r="E5719" s="77">
        <f t="shared" si="99"/>
        <v>8726562.7787565887</v>
      </c>
    </row>
    <row r="5720" spans="1:5" x14ac:dyDescent="0.3">
      <c r="A5720" s="78">
        <v>5713</v>
      </c>
      <c r="B5720" s="64">
        <v>10691472.802264957</v>
      </c>
      <c r="C5720" s="59">
        <v>1098836.1446076643</v>
      </c>
      <c r="D5720" s="65">
        <v>0</v>
      </c>
      <c r="E5720" s="77">
        <f t="shared" si="99"/>
        <v>11790308.946872622</v>
      </c>
    </row>
    <row r="5721" spans="1:5" x14ac:dyDescent="0.3">
      <c r="A5721" s="78">
        <v>5714</v>
      </c>
      <c r="B5721" s="64">
        <v>2538747.783016446</v>
      </c>
      <c r="C5721" s="59">
        <v>3832317.1946692844</v>
      </c>
      <c r="D5721" s="65">
        <v>1343112.5234467355</v>
      </c>
      <c r="E5721" s="77">
        <f t="shared" si="99"/>
        <v>7714177.5011324659</v>
      </c>
    </row>
    <row r="5722" spans="1:5" x14ac:dyDescent="0.3">
      <c r="A5722" s="78">
        <v>5715</v>
      </c>
      <c r="B5722" s="64">
        <v>5405897.948269465</v>
      </c>
      <c r="C5722" s="59">
        <v>2357539.2574116555</v>
      </c>
      <c r="D5722" s="65">
        <v>206596.56793209142</v>
      </c>
      <c r="E5722" s="77">
        <f t="shared" si="99"/>
        <v>7970033.7736132126</v>
      </c>
    </row>
    <row r="5723" spans="1:5" x14ac:dyDescent="0.3">
      <c r="A5723" s="78">
        <v>5716</v>
      </c>
      <c r="B5723" s="64">
        <v>42527431.764525473</v>
      </c>
      <c r="C5723" s="59">
        <v>24797241.240306281</v>
      </c>
      <c r="D5723" s="65">
        <v>1485534.8344795508</v>
      </c>
      <c r="E5723" s="77">
        <f t="shared" si="99"/>
        <v>68810207.839311317</v>
      </c>
    </row>
    <row r="5724" spans="1:5" x14ac:dyDescent="0.3">
      <c r="A5724" s="78">
        <v>5717</v>
      </c>
      <c r="B5724" s="64">
        <v>4695183.9515110161</v>
      </c>
      <c r="C5724" s="59">
        <v>13811882.094902489</v>
      </c>
      <c r="D5724" s="65">
        <v>373420.49845736858</v>
      </c>
      <c r="E5724" s="77">
        <f t="shared" si="99"/>
        <v>18880486.544870872</v>
      </c>
    </row>
    <row r="5725" spans="1:5" x14ac:dyDescent="0.3">
      <c r="A5725" s="78">
        <v>5718</v>
      </c>
      <c r="B5725" s="64">
        <v>5169607.1072797608</v>
      </c>
      <c r="C5725" s="59">
        <v>0</v>
      </c>
      <c r="D5725" s="65">
        <v>1185661.0605503102</v>
      </c>
      <c r="E5725" s="77">
        <f t="shared" si="99"/>
        <v>6355268.1678300705</v>
      </c>
    </row>
    <row r="5726" spans="1:5" x14ac:dyDescent="0.3">
      <c r="A5726" s="78">
        <v>5719</v>
      </c>
      <c r="B5726" s="64">
        <v>751349.4355171395</v>
      </c>
      <c r="C5726" s="59">
        <v>3318958.8175895154</v>
      </c>
      <c r="D5726" s="65">
        <v>3373452.1255967449</v>
      </c>
      <c r="E5726" s="77">
        <f t="shared" si="99"/>
        <v>7443760.3787033996</v>
      </c>
    </row>
    <row r="5727" spans="1:5" x14ac:dyDescent="0.3">
      <c r="A5727" s="78">
        <v>5720</v>
      </c>
      <c r="B5727" s="64">
        <v>1537619.7920967473</v>
      </c>
      <c r="C5727" s="59">
        <v>6785207.643843649</v>
      </c>
      <c r="D5727" s="65">
        <v>1499701.516832358</v>
      </c>
      <c r="E5727" s="77">
        <f t="shared" si="99"/>
        <v>9822528.9527727533</v>
      </c>
    </row>
    <row r="5728" spans="1:5" x14ac:dyDescent="0.3">
      <c r="A5728" s="78">
        <v>5721</v>
      </c>
      <c r="B5728" s="64">
        <v>4174240.9061393626</v>
      </c>
      <c r="C5728" s="59">
        <v>0</v>
      </c>
      <c r="D5728" s="65">
        <v>609631.73074546282</v>
      </c>
      <c r="E5728" s="77">
        <f t="shared" si="99"/>
        <v>4783872.6368848253</v>
      </c>
    </row>
    <row r="5729" spans="1:5" x14ac:dyDescent="0.3">
      <c r="A5729" s="78">
        <v>5722</v>
      </c>
      <c r="B5729" s="64">
        <v>16791095.653098952</v>
      </c>
      <c r="C5729" s="59">
        <v>22756467.872637775</v>
      </c>
      <c r="D5729" s="65">
        <v>504207.6273234387</v>
      </c>
      <c r="E5729" s="77">
        <f t="shared" si="99"/>
        <v>40051771.153060168</v>
      </c>
    </row>
    <row r="5730" spans="1:5" x14ac:dyDescent="0.3">
      <c r="A5730" s="78">
        <v>5723</v>
      </c>
      <c r="B5730" s="64">
        <v>6656898.112535038</v>
      </c>
      <c r="C5730" s="59">
        <v>2041497.828932699</v>
      </c>
      <c r="D5730" s="65">
        <v>0</v>
      </c>
      <c r="E5730" s="77">
        <f t="shared" si="99"/>
        <v>8698395.9414677378</v>
      </c>
    </row>
    <row r="5731" spans="1:5" x14ac:dyDescent="0.3">
      <c r="A5731" s="78">
        <v>5724</v>
      </c>
      <c r="B5731" s="64">
        <v>2951792.0229713316</v>
      </c>
      <c r="C5731" s="59">
        <v>2008233.7723121485</v>
      </c>
      <c r="D5731" s="65">
        <v>0</v>
      </c>
      <c r="E5731" s="77">
        <f t="shared" si="99"/>
        <v>4960025.7952834796</v>
      </c>
    </row>
    <row r="5732" spans="1:5" x14ac:dyDescent="0.3">
      <c r="A5732" s="78">
        <v>5725</v>
      </c>
      <c r="B5732" s="64">
        <v>24056430.562206428</v>
      </c>
      <c r="C5732" s="59">
        <v>28352646.922770839</v>
      </c>
      <c r="D5732" s="65">
        <v>0</v>
      </c>
      <c r="E5732" s="77">
        <f t="shared" si="99"/>
        <v>52409077.484977268</v>
      </c>
    </row>
    <row r="5733" spans="1:5" x14ac:dyDescent="0.3">
      <c r="A5733" s="78">
        <v>5726</v>
      </c>
      <c r="B5733" s="64">
        <v>10757957.429775625</v>
      </c>
      <c r="C5733" s="59">
        <v>2207657.6470811046</v>
      </c>
      <c r="D5733" s="65">
        <v>1987570.4590288135</v>
      </c>
      <c r="E5733" s="77">
        <f t="shared" si="99"/>
        <v>14953185.535885544</v>
      </c>
    </row>
    <row r="5734" spans="1:5" x14ac:dyDescent="0.3">
      <c r="A5734" s="78">
        <v>5727</v>
      </c>
      <c r="B5734" s="64">
        <v>3446581.0358549613</v>
      </c>
      <c r="C5734" s="59">
        <v>30530967.31844496</v>
      </c>
      <c r="D5734" s="65">
        <v>103902.16688585376</v>
      </c>
      <c r="E5734" s="77">
        <f t="shared" si="99"/>
        <v>34081450.521185771</v>
      </c>
    </row>
    <row r="5735" spans="1:5" x14ac:dyDescent="0.3">
      <c r="A5735" s="78">
        <v>5728</v>
      </c>
      <c r="B5735" s="64">
        <v>49388.44444936396</v>
      </c>
      <c r="C5735" s="59">
        <v>14512382.82813861</v>
      </c>
      <c r="D5735" s="65">
        <v>1162419.3948928986</v>
      </c>
      <c r="E5735" s="77">
        <f t="shared" si="99"/>
        <v>15724190.667480873</v>
      </c>
    </row>
    <row r="5736" spans="1:5" x14ac:dyDescent="0.3">
      <c r="A5736" s="78">
        <v>5729</v>
      </c>
      <c r="B5736" s="64">
        <v>169296.2213029094</v>
      </c>
      <c r="C5736" s="59">
        <v>0</v>
      </c>
      <c r="D5736" s="65">
        <v>3829125.0064761639</v>
      </c>
      <c r="E5736" s="77">
        <f t="shared" si="99"/>
        <v>3998421.2277790732</v>
      </c>
    </row>
    <row r="5737" spans="1:5" x14ac:dyDescent="0.3">
      <c r="A5737" s="78">
        <v>5730</v>
      </c>
      <c r="B5737" s="64">
        <v>6219011.6294629918</v>
      </c>
      <c r="C5737" s="59">
        <v>5181051.980170412</v>
      </c>
      <c r="D5737" s="65">
        <v>492633.49793285405</v>
      </c>
      <c r="E5737" s="77">
        <f t="shared" si="99"/>
        <v>11892697.107566258</v>
      </c>
    </row>
    <row r="5738" spans="1:5" x14ac:dyDescent="0.3">
      <c r="A5738" s="78">
        <v>5731</v>
      </c>
      <c r="B5738" s="64">
        <v>4438886.507797868</v>
      </c>
      <c r="C5738" s="59">
        <v>5047163.9359847466</v>
      </c>
      <c r="D5738" s="65">
        <v>3020003.5499851219</v>
      </c>
      <c r="E5738" s="77">
        <f t="shared" si="99"/>
        <v>12506053.993767736</v>
      </c>
    </row>
    <row r="5739" spans="1:5" x14ac:dyDescent="0.3">
      <c r="A5739" s="78">
        <v>5732</v>
      </c>
      <c r="B5739" s="64">
        <v>6979847.0148208784</v>
      </c>
      <c r="C5739" s="59">
        <v>5598089.5513547864</v>
      </c>
      <c r="D5739" s="65">
        <v>165840.59520397338</v>
      </c>
      <c r="E5739" s="77">
        <f t="shared" si="99"/>
        <v>12743777.161379639</v>
      </c>
    </row>
    <row r="5740" spans="1:5" x14ac:dyDescent="0.3">
      <c r="A5740" s="78">
        <v>5733</v>
      </c>
      <c r="B5740" s="64">
        <v>24900553.992521003</v>
      </c>
      <c r="C5740" s="59">
        <v>8961674.3310902938</v>
      </c>
      <c r="D5740" s="65">
        <v>9809038.4757808428</v>
      </c>
      <c r="E5740" s="77">
        <f t="shared" si="99"/>
        <v>43671266.799392141</v>
      </c>
    </row>
    <row r="5741" spans="1:5" x14ac:dyDescent="0.3">
      <c r="A5741" s="78">
        <v>5734</v>
      </c>
      <c r="B5741" s="64">
        <v>5186858.904981846</v>
      </c>
      <c r="C5741" s="59">
        <v>0</v>
      </c>
      <c r="D5741" s="65">
        <v>284574.03170262591</v>
      </c>
      <c r="E5741" s="77">
        <f t="shared" si="99"/>
        <v>5471432.9366844716</v>
      </c>
    </row>
    <row r="5742" spans="1:5" x14ac:dyDescent="0.3">
      <c r="A5742" s="78">
        <v>5735</v>
      </c>
      <c r="B5742" s="64">
        <v>13704428.246416174</v>
      </c>
      <c r="C5742" s="59">
        <v>7249679.3716765437</v>
      </c>
      <c r="D5742" s="65">
        <v>13439692.19818477</v>
      </c>
      <c r="E5742" s="77">
        <f t="shared" si="99"/>
        <v>34393799.816277489</v>
      </c>
    </row>
    <row r="5743" spans="1:5" x14ac:dyDescent="0.3">
      <c r="A5743" s="78">
        <v>5736</v>
      </c>
      <c r="B5743" s="64">
        <v>13438661.384223659</v>
      </c>
      <c r="C5743" s="59">
        <v>8673383.8930643257</v>
      </c>
      <c r="D5743" s="65">
        <v>1945881.1988997166</v>
      </c>
      <c r="E5743" s="77">
        <f t="shared" si="99"/>
        <v>24057926.476187699</v>
      </c>
    </row>
    <row r="5744" spans="1:5" x14ac:dyDescent="0.3">
      <c r="A5744" s="78">
        <v>5737</v>
      </c>
      <c r="B5744" s="64">
        <v>4345544.2325914558</v>
      </c>
      <c r="C5744" s="59">
        <v>0</v>
      </c>
      <c r="D5744" s="65">
        <v>3829136.8231881638</v>
      </c>
      <c r="E5744" s="77">
        <f t="shared" si="99"/>
        <v>8174681.0557796191</v>
      </c>
    </row>
    <row r="5745" spans="1:5" x14ac:dyDescent="0.3">
      <c r="A5745" s="78">
        <v>5738</v>
      </c>
      <c r="B5745" s="64">
        <v>9449968.375584919</v>
      </c>
      <c r="C5745" s="59">
        <v>4166733.8612077627</v>
      </c>
      <c r="D5745" s="65">
        <v>339795.75027740304</v>
      </c>
      <c r="E5745" s="77">
        <f t="shared" si="99"/>
        <v>13956497.987070085</v>
      </c>
    </row>
    <row r="5746" spans="1:5" x14ac:dyDescent="0.3">
      <c r="A5746" s="78">
        <v>5739</v>
      </c>
      <c r="B5746" s="64">
        <v>418367.17398223758</v>
      </c>
      <c r="C5746" s="59">
        <v>7956905.2926116828</v>
      </c>
      <c r="D5746" s="65">
        <v>771886.97240895394</v>
      </c>
      <c r="E5746" s="77">
        <f t="shared" si="99"/>
        <v>9147159.4390028734</v>
      </c>
    </row>
    <row r="5747" spans="1:5" x14ac:dyDescent="0.3">
      <c r="A5747" s="78">
        <v>5740</v>
      </c>
      <c r="B5747" s="64">
        <v>16179820.150674211</v>
      </c>
      <c r="C5747" s="59">
        <v>5586640.931978168</v>
      </c>
      <c r="D5747" s="65">
        <v>130349.03142698634</v>
      </c>
      <c r="E5747" s="77">
        <f t="shared" si="99"/>
        <v>21896810.114079364</v>
      </c>
    </row>
    <row r="5748" spans="1:5" x14ac:dyDescent="0.3">
      <c r="A5748" s="78">
        <v>5741</v>
      </c>
      <c r="B5748" s="64">
        <v>3760681.0973791545</v>
      </c>
      <c r="C5748" s="59">
        <v>14345856.341117989</v>
      </c>
      <c r="D5748" s="65">
        <v>5507051.4343060795</v>
      </c>
      <c r="E5748" s="77">
        <f t="shared" si="99"/>
        <v>23613588.872803226</v>
      </c>
    </row>
    <row r="5749" spans="1:5" x14ac:dyDescent="0.3">
      <c r="A5749" s="78">
        <v>5742</v>
      </c>
      <c r="B5749" s="64">
        <v>4172787.9775147596</v>
      </c>
      <c r="C5749" s="59">
        <v>5883593.7332539186</v>
      </c>
      <c r="D5749" s="65">
        <v>828023.42581464886</v>
      </c>
      <c r="E5749" s="77">
        <f t="shared" si="99"/>
        <v>10884405.136583326</v>
      </c>
    </row>
    <row r="5750" spans="1:5" x14ac:dyDescent="0.3">
      <c r="A5750" s="78">
        <v>5743</v>
      </c>
      <c r="B5750" s="64">
        <v>8504309.3974832576</v>
      </c>
      <c r="C5750" s="59">
        <v>2348356.8080778518</v>
      </c>
      <c r="D5750" s="65">
        <v>4825793.2618868994</v>
      </c>
      <c r="E5750" s="77">
        <f t="shared" si="99"/>
        <v>15678459.467448007</v>
      </c>
    </row>
    <row r="5751" spans="1:5" x14ac:dyDescent="0.3">
      <c r="A5751" s="78">
        <v>5744</v>
      </c>
      <c r="B5751" s="64">
        <v>6849248.9919294594</v>
      </c>
      <c r="C5751" s="59">
        <v>3106799.0450318861</v>
      </c>
      <c r="D5751" s="65">
        <v>32793.596497088038</v>
      </c>
      <c r="E5751" s="77">
        <f t="shared" si="99"/>
        <v>9988841.6334584337</v>
      </c>
    </row>
    <row r="5752" spans="1:5" x14ac:dyDescent="0.3">
      <c r="A5752" s="78">
        <v>5745</v>
      </c>
      <c r="B5752" s="64">
        <v>3777275.8440495869</v>
      </c>
      <c r="C5752" s="59">
        <v>0</v>
      </c>
      <c r="D5752" s="65">
        <v>591960.18864275096</v>
      </c>
      <c r="E5752" s="77">
        <f t="shared" si="99"/>
        <v>4369236.0326923374</v>
      </c>
    </row>
    <row r="5753" spans="1:5" x14ac:dyDescent="0.3">
      <c r="A5753" s="78">
        <v>5746</v>
      </c>
      <c r="B5753" s="64">
        <v>1485141.2445807518</v>
      </c>
      <c r="C5753" s="59">
        <v>19800046.676208083</v>
      </c>
      <c r="D5753" s="65">
        <v>1600989.6326364132</v>
      </c>
      <c r="E5753" s="77">
        <f t="shared" si="99"/>
        <v>22886177.553425249</v>
      </c>
    </row>
    <row r="5754" spans="1:5" x14ac:dyDescent="0.3">
      <c r="A5754" s="78">
        <v>5747</v>
      </c>
      <c r="B5754" s="64">
        <v>973425.49422763661</v>
      </c>
      <c r="C5754" s="59">
        <v>7004446.8073577406</v>
      </c>
      <c r="D5754" s="65">
        <v>713408.11508420249</v>
      </c>
      <c r="E5754" s="77">
        <f t="shared" si="99"/>
        <v>8691280.4166695792</v>
      </c>
    </row>
    <row r="5755" spans="1:5" x14ac:dyDescent="0.3">
      <c r="A5755" s="78">
        <v>5748</v>
      </c>
      <c r="B5755" s="64">
        <v>5286849.4655518318</v>
      </c>
      <c r="C5755" s="59">
        <v>3368536.009233322</v>
      </c>
      <c r="D5755" s="65">
        <v>4241812.3178556878</v>
      </c>
      <c r="E5755" s="77">
        <f t="shared" si="99"/>
        <v>12897197.792640841</v>
      </c>
    </row>
    <row r="5756" spans="1:5" x14ac:dyDescent="0.3">
      <c r="A5756" s="78">
        <v>5749</v>
      </c>
      <c r="B5756" s="64">
        <v>1611185.6752274511</v>
      </c>
      <c r="C5756" s="59">
        <v>4329559.9110005619</v>
      </c>
      <c r="D5756" s="65">
        <v>28780.690913419145</v>
      </c>
      <c r="E5756" s="77">
        <f t="shared" si="99"/>
        <v>5969526.2771414323</v>
      </c>
    </row>
    <row r="5757" spans="1:5" x14ac:dyDescent="0.3">
      <c r="A5757" s="78">
        <v>5750</v>
      </c>
      <c r="B5757" s="64">
        <v>18906774.306310195</v>
      </c>
      <c r="C5757" s="59">
        <v>7256017.3886900358</v>
      </c>
      <c r="D5757" s="65">
        <v>652893.71580913023</v>
      </c>
      <c r="E5757" s="77">
        <f t="shared" si="99"/>
        <v>26815685.41080936</v>
      </c>
    </row>
    <row r="5758" spans="1:5" x14ac:dyDescent="0.3">
      <c r="A5758" s="78">
        <v>5751</v>
      </c>
      <c r="B5758" s="64">
        <v>4821008.1435449012</v>
      </c>
      <c r="C5758" s="59">
        <v>7350159.8236074215</v>
      </c>
      <c r="D5758" s="65">
        <v>2123607.1593380915</v>
      </c>
      <c r="E5758" s="77">
        <f t="shared" si="99"/>
        <v>14294775.126490414</v>
      </c>
    </row>
    <row r="5759" spans="1:5" x14ac:dyDescent="0.3">
      <c r="A5759" s="78">
        <v>5752</v>
      </c>
      <c r="B5759" s="64">
        <v>14602268.244807076</v>
      </c>
      <c r="C5759" s="59">
        <v>11646848.258053727</v>
      </c>
      <c r="D5759" s="65">
        <v>893135.81675375183</v>
      </c>
      <c r="E5759" s="77">
        <f t="shared" si="99"/>
        <v>27142252.319614556</v>
      </c>
    </row>
    <row r="5760" spans="1:5" x14ac:dyDescent="0.3">
      <c r="A5760" s="78">
        <v>5753</v>
      </c>
      <c r="B5760" s="64">
        <v>7443840.7638527481</v>
      </c>
      <c r="C5760" s="59">
        <v>0</v>
      </c>
      <c r="D5760" s="65">
        <v>421988.12063650618</v>
      </c>
      <c r="E5760" s="77">
        <f t="shared" si="99"/>
        <v>7865828.8844892541</v>
      </c>
    </row>
    <row r="5761" spans="1:5" x14ac:dyDescent="0.3">
      <c r="A5761" s="78">
        <v>5754</v>
      </c>
      <c r="B5761" s="64">
        <v>16043134.878827339</v>
      </c>
      <c r="C5761" s="59">
        <v>2775394.8988950048</v>
      </c>
      <c r="D5761" s="65">
        <v>11335534.236586342</v>
      </c>
      <c r="E5761" s="77">
        <f t="shared" si="99"/>
        <v>30154064.014308684</v>
      </c>
    </row>
    <row r="5762" spans="1:5" x14ac:dyDescent="0.3">
      <c r="A5762" s="78">
        <v>5755</v>
      </c>
      <c r="B5762" s="64">
        <v>2050886.8014037122</v>
      </c>
      <c r="C5762" s="59">
        <v>5562962.0083185211</v>
      </c>
      <c r="D5762" s="65">
        <v>1660885.6374797809</v>
      </c>
      <c r="E5762" s="77">
        <f t="shared" si="99"/>
        <v>9274734.4472020138</v>
      </c>
    </row>
    <row r="5763" spans="1:5" x14ac:dyDescent="0.3">
      <c r="A5763" s="78">
        <v>5756</v>
      </c>
      <c r="B5763" s="64">
        <v>6126846.6005244525</v>
      </c>
      <c r="C5763" s="59">
        <v>929680.32296692126</v>
      </c>
      <c r="D5763" s="65">
        <v>243578.18890005408</v>
      </c>
      <c r="E5763" s="77">
        <f t="shared" si="99"/>
        <v>7300105.1123914281</v>
      </c>
    </row>
    <row r="5764" spans="1:5" x14ac:dyDescent="0.3">
      <c r="A5764" s="78">
        <v>5757</v>
      </c>
      <c r="B5764" s="64">
        <v>2475646.8883557008</v>
      </c>
      <c r="C5764" s="59">
        <v>2100408.0150383692</v>
      </c>
      <c r="D5764" s="65">
        <v>47194.775589359517</v>
      </c>
      <c r="E5764" s="77">
        <f t="shared" si="99"/>
        <v>4623249.6789834294</v>
      </c>
    </row>
    <row r="5765" spans="1:5" x14ac:dyDescent="0.3">
      <c r="A5765" s="78">
        <v>5758</v>
      </c>
      <c r="B5765" s="64">
        <v>980352.98963725567</v>
      </c>
      <c r="C5765" s="59">
        <v>13794167.82946069</v>
      </c>
      <c r="D5765" s="65">
        <v>913351.50962833804</v>
      </c>
      <c r="E5765" s="77">
        <f t="shared" si="99"/>
        <v>15687872.328726284</v>
      </c>
    </row>
    <row r="5766" spans="1:5" x14ac:dyDescent="0.3">
      <c r="A5766" s="78">
        <v>5759</v>
      </c>
      <c r="B5766" s="64">
        <v>17534537.436654132</v>
      </c>
      <c r="C5766" s="59">
        <v>2217552.4221944762</v>
      </c>
      <c r="D5766" s="65">
        <v>1197429.5583530737</v>
      </c>
      <c r="E5766" s="77">
        <f t="shared" si="99"/>
        <v>20949519.417201683</v>
      </c>
    </row>
    <row r="5767" spans="1:5" x14ac:dyDescent="0.3">
      <c r="A5767" s="78">
        <v>5760</v>
      </c>
      <c r="B5767" s="64">
        <v>15897164.242723234</v>
      </c>
      <c r="C5767" s="59">
        <v>14793612.316640768</v>
      </c>
      <c r="D5767" s="65">
        <v>507720.51281693735</v>
      </c>
      <c r="E5767" s="77">
        <f t="shared" si="99"/>
        <v>31198497.072180938</v>
      </c>
    </row>
    <row r="5768" spans="1:5" x14ac:dyDescent="0.3">
      <c r="A5768" s="78">
        <v>5761</v>
      </c>
      <c r="B5768" s="64">
        <v>2322765.2606511642</v>
      </c>
      <c r="C5768" s="59">
        <v>3710703.8361964137</v>
      </c>
      <c r="D5768" s="65">
        <v>6390382.8781184535</v>
      </c>
      <c r="E5768" s="77">
        <f t="shared" si="99"/>
        <v>12423851.974966031</v>
      </c>
    </row>
    <row r="5769" spans="1:5" x14ac:dyDescent="0.3">
      <c r="A5769" s="78">
        <v>5762</v>
      </c>
      <c r="B5769" s="64">
        <v>4193895.9328002734</v>
      </c>
      <c r="C5769" s="59">
        <v>2823652.4871981563</v>
      </c>
      <c r="D5769" s="65">
        <v>213889.75209931962</v>
      </c>
      <c r="E5769" s="77">
        <f t="shared" ref="E5769:E5832" si="100">SUM(B5769:D5769)</f>
        <v>7231438.1720977491</v>
      </c>
    </row>
    <row r="5770" spans="1:5" x14ac:dyDescent="0.3">
      <c r="A5770" s="78">
        <v>5763</v>
      </c>
      <c r="B5770" s="64">
        <v>11559243.01727204</v>
      </c>
      <c r="C5770" s="59">
        <v>4419854.1029690672</v>
      </c>
      <c r="D5770" s="65">
        <v>0</v>
      </c>
      <c r="E5770" s="77">
        <f t="shared" si="100"/>
        <v>15979097.120241107</v>
      </c>
    </row>
    <row r="5771" spans="1:5" x14ac:dyDescent="0.3">
      <c r="A5771" s="78">
        <v>5764</v>
      </c>
      <c r="B5771" s="64">
        <v>10749958.013180494</v>
      </c>
      <c r="C5771" s="59">
        <v>5261371.501169702</v>
      </c>
      <c r="D5771" s="65">
        <v>10849196.162426623</v>
      </c>
      <c r="E5771" s="77">
        <f t="shared" si="100"/>
        <v>26860525.676776819</v>
      </c>
    </row>
    <row r="5772" spans="1:5" x14ac:dyDescent="0.3">
      <c r="A5772" s="78">
        <v>5765</v>
      </c>
      <c r="B5772" s="64">
        <v>33753281.752700523</v>
      </c>
      <c r="C5772" s="59">
        <v>10221370.730129346</v>
      </c>
      <c r="D5772" s="65">
        <v>9830743.0425669011</v>
      </c>
      <c r="E5772" s="77">
        <f t="shared" si="100"/>
        <v>53805395.525396772</v>
      </c>
    </row>
    <row r="5773" spans="1:5" x14ac:dyDescent="0.3">
      <c r="A5773" s="78">
        <v>5766</v>
      </c>
      <c r="B5773" s="64">
        <v>8433087.8622478712</v>
      </c>
      <c r="C5773" s="59">
        <v>3888981.5857153307</v>
      </c>
      <c r="D5773" s="65">
        <v>18521039.049384754</v>
      </c>
      <c r="E5773" s="77">
        <f t="shared" si="100"/>
        <v>30843108.497347958</v>
      </c>
    </row>
    <row r="5774" spans="1:5" x14ac:dyDescent="0.3">
      <c r="A5774" s="78">
        <v>5767</v>
      </c>
      <c r="B5774" s="64">
        <v>4233667.3339820709</v>
      </c>
      <c r="C5774" s="59">
        <v>11621312.642662788</v>
      </c>
      <c r="D5774" s="65">
        <v>2531528.6542985588</v>
      </c>
      <c r="E5774" s="77">
        <f t="shared" si="100"/>
        <v>18386508.630943418</v>
      </c>
    </row>
    <row r="5775" spans="1:5" x14ac:dyDescent="0.3">
      <c r="A5775" s="78">
        <v>5768</v>
      </c>
      <c r="B5775" s="64">
        <v>23023012.04685704</v>
      </c>
      <c r="C5775" s="59">
        <v>6594104.4368043728</v>
      </c>
      <c r="D5775" s="65">
        <v>4089478.072110517</v>
      </c>
      <c r="E5775" s="77">
        <f t="shared" si="100"/>
        <v>33706594.555771932</v>
      </c>
    </row>
    <row r="5776" spans="1:5" x14ac:dyDescent="0.3">
      <c r="A5776" s="78">
        <v>5769</v>
      </c>
      <c r="B5776" s="64">
        <v>17039503.691274453</v>
      </c>
      <c r="C5776" s="59">
        <v>4904030.9334086096</v>
      </c>
      <c r="D5776" s="65">
        <v>597328.31749180378</v>
      </c>
      <c r="E5776" s="77">
        <f t="shared" si="100"/>
        <v>22540862.942174867</v>
      </c>
    </row>
    <row r="5777" spans="1:5" x14ac:dyDescent="0.3">
      <c r="A5777" s="78">
        <v>5770</v>
      </c>
      <c r="B5777" s="64">
        <v>29043412.104627602</v>
      </c>
      <c r="C5777" s="59">
        <v>6676124.1202317625</v>
      </c>
      <c r="D5777" s="65">
        <v>217763.76731838015</v>
      </c>
      <c r="E5777" s="77">
        <f t="shared" si="100"/>
        <v>35937299.992177747</v>
      </c>
    </row>
    <row r="5778" spans="1:5" x14ac:dyDescent="0.3">
      <c r="A5778" s="78">
        <v>5771</v>
      </c>
      <c r="B5778" s="64">
        <v>0</v>
      </c>
      <c r="C5778" s="59">
        <v>10768176.237182453</v>
      </c>
      <c r="D5778" s="65">
        <v>570197.00990989548</v>
      </c>
      <c r="E5778" s="77">
        <f t="shared" si="100"/>
        <v>11338373.247092349</v>
      </c>
    </row>
    <row r="5779" spans="1:5" x14ac:dyDescent="0.3">
      <c r="A5779" s="78">
        <v>5772</v>
      </c>
      <c r="B5779" s="64">
        <v>4727515.0754789449</v>
      </c>
      <c r="C5779" s="59">
        <v>12252341.497961486</v>
      </c>
      <c r="D5779" s="65">
        <v>2143604.8762039868</v>
      </c>
      <c r="E5779" s="77">
        <f t="shared" si="100"/>
        <v>19123461.44964442</v>
      </c>
    </row>
    <row r="5780" spans="1:5" x14ac:dyDescent="0.3">
      <c r="A5780" s="78">
        <v>5773</v>
      </c>
      <c r="B5780" s="64">
        <v>6182462.0717962598</v>
      </c>
      <c r="C5780" s="59">
        <v>1292728.4311410557</v>
      </c>
      <c r="D5780" s="65">
        <v>7644976.3458368788</v>
      </c>
      <c r="E5780" s="77">
        <f t="shared" si="100"/>
        <v>15120166.848774195</v>
      </c>
    </row>
    <row r="5781" spans="1:5" x14ac:dyDescent="0.3">
      <c r="A5781" s="78">
        <v>5774</v>
      </c>
      <c r="B5781" s="64">
        <v>6369627.6344284508</v>
      </c>
      <c r="C5781" s="59">
        <v>0</v>
      </c>
      <c r="D5781" s="65">
        <v>1389237.2561128519</v>
      </c>
      <c r="E5781" s="77">
        <f t="shared" si="100"/>
        <v>7758864.890541303</v>
      </c>
    </row>
    <row r="5782" spans="1:5" x14ac:dyDescent="0.3">
      <c r="A5782" s="78">
        <v>5775</v>
      </c>
      <c r="B5782" s="64">
        <v>6069427.0293631759</v>
      </c>
      <c r="C5782" s="59">
        <v>4908867.9962704461</v>
      </c>
      <c r="D5782" s="65">
        <v>2060888.732195938</v>
      </c>
      <c r="E5782" s="77">
        <f t="shared" si="100"/>
        <v>13039183.75782956</v>
      </c>
    </row>
    <row r="5783" spans="1:5" x14ac:dyDescent="0.3">
      <c r="A5783" s="78">
        <v>5776</v>
      </c>
      <c r="B5783" s="64">
        <v>7155130.3606994534</v>
      </c>
      <c r="C5783" s="59">
        <v>0</v>
      </c>
      <c r="D5783" s="65">
        <v>0</v>
      </c>
      <c r="E5783" s="77">
        <f t="shared" si="100"/>
        <v>7155130.3606994534</v>
      </c>
    </row>
    <row r="5784" spans="1:5" x14ac:dyDescent="0.3">
      <c r="A5784" s="78">
        <v>5777</v>
      </c>
      <c r="B5784" s="64">
        <v>8658581.6646923479</v>
      </c>
      <c r="C5784" s="59">
        <v>18444530.294366024</v>
      </c>
      <c r="D5784" s="65">
        <v>8127635.9440952148</v>
      </c>
      <c r="E5784" s="77">
        <f t="shared" si="100"/>
        <v>35230747.903153591</v>
      </c>
    </row>
    <row r="5785" spans="1:5" x14ac:dyDescent="0.3">
      <c r="A5785" s="78">
        <v>5778</v>
      </c>
      <c r="B5785" s="64">
        <v>14505320.781248691</v>
      </c>
      <c r="C5785" s="59">
        <v>2290834.6796292183</v>
      </c>
      <c r="D5785" s="65">
        <v>1272715.9686432425</v>
      </c>
      <c r="E5785" s="77">
        <f t="shared" si="100"/>
        <v>18068871.429521151</v>
      </c>
    </row>
    <row r="5786" spans="1:5" x14ac:dyDescent="0.3">
      <c r="A5786" s="78">
        <v>5779</v>
      </c>
      <c r="B5786" s="64">
        <v>13272181.705454601</v>
      </c>
      <c r="C5786" s="59">
        <v>0</v>
      </c>
      <c r="D5786" s="65">
        <v>4652452.028496271</v>
      </c>
      <c r="E5786" s="77">
        <f t="shared" si="100"/>
        <v>17924633.733950872</v>
      </c>
    </row>
    <row r="5787" spans="1:5" x14ac:dyDescent="0.3">
      <c r="A5787" s="78">
        <v>5780</v>
      </c>
      <c r="B5787" s="64">
        <v>6683835.8248987095</v>
      </c>
      <c r="C5787" s="59">
        <v>5017365.0393734546</v>
      </c>
      <c r="D5787" s="65">
        <v>3248089.7766611357</v>
      </c>
      <c r="E5787" s="77">
        <f t="shared" si="100"/>
        <v>14949290.640933299</v>
      </c>
    </row>
    <row r="5788" spans="1:5" x14ac:dyDescent="0.3">
      <c r="A5788" s="78">
        <v>5781</v>
      </c>
      <c r="B5788" s="64">
        <v>3557533.3517882493</v>
      </c>
      <c r="C5788" s="59">
        <v>2773785.1254569581</v>
      </c>
      <c r="D5788" s="65">
        <v>536695.14875622559</v>
      </c>
      <c r="E5788" s="77">
        <f t="shared" si="100"/>
        <v>6868013.6260014335</v>
      </c>
    </row>
    <row r="5789" spans="1:5" x14ac:dyDescent="0.3">
      <c r="A5789" s="78">
        <v>5782</v>
      </c>
      <c r="B5789" s="64">
        <v>16421344.685191195</v>
      </c>
      <c r="C5789" s="59">
        <v>6745988.2913216762</v>
      </c>
      <c r="D5789" s="65">
        <v>0</v>
      </c>
      <c r="E5789" s="77">
        <f t="shared" si="100"/>
        <v>23167332.976512872</v>
      </c>
    </row>
    <row r="5790" spans="1:5" x14ac:dyDescent="0.3">
      <c r="A5790" s="78">
        <v>5783</v>
      </c>
      <c r="B5790" s="64">
        <v>3052153.0292492383</v>
      </c>
      <c r="C5790" s="59">
        <v>396469.49868299591</v>
      </c>
      <c r="D5790" s="65">
        <v>2723737.4084086306</v>
      </c>
      <c r="E5790" s="77">
        <f t="shared" si="100"/>
        <v>6172359.9363408647</v>
      </c>
    </row>
    <row r="5791" spans="1:5" x14ac:dyDescent="0.3">
      <c r="A5791" s="78">
        <v>5784</v>
      </c>
      <c r="B5791" s="64">
        <v>15391126.373247333</v>
      </c>
      <c r="C5791" s="59">
        <v>7879502.8440613812</v>
      </c>
      <c r="D5791" s="65">
        <v>160692.66967049771</v>
      </c>
      <c r="E5791" s="77">
        <f t="shared" si="100"/>
        <v>23431321.886979211</v>
      </c>
    </row>
    <row r="5792" spans="1:5" x14ac:dyDescent="0.3">
      <c r="A5792" s="78">
        <v>5785</v>
      </c>
      <c r="B5792" s="64">
        <v>10363943.959154028</v>
      </c>
      <c r="C5792" s="59">
        <v>5820235.0179620143</v>
      </c>
      <c r="D5792" s="65">
        <v>20777303.262360215</v>
      </c>
      <c r="E5792" s="77">
        <f t="shared" si="100"/>
        <v>36961482.239476256</v>
      </c>
    </row>
    <row r="5793" spans="1:5" x14ac:dyDescent="0.3">
      <c r="A5793" s="78">
        <v>5786</v>
      </c>
      <c r="B5793" s="64">
        <v>18237729.330018617</v>
      </c>
      <c r="C5793" s="59">
        <v>0</v>
      </c>
      <c r="D5793" s="65">
        <v>3168295.688863554</v>
      </c>
      <c r="E5793" s="77">
        <f t="shared" si="100"/>
        <v>21406025.01888217</v>
      </c>
    </row>
    <row r="5794" spans="1:5" x14ac:dyDescent="0.3">
      <c r="A5794" s="78">
        <v>5787</v>
      </c>
      <c r="B5794" s="64">
        <v>9620564.0364486352</v>
      </c>
      <c r="C5794" s="59">
        <v>11151665.430333881</v>
      </c>
      <c r="D5794" s="65">
        <v>5270611.4349898519</v>
      </c>
      <c r="E5794" s="77">
        <f t="shared" si="100"/>
        <v>26042840.901772369</v>
      </c>
    </row>
    <row r="5795" spans="1:5" x14ac:dyDescent="0.3">
      <c r="A5795" s="78">
        <v>5788</v>
      </c>
      <c r="B5795" s="64">
        <v>1177295.3527019694</v>
      </c>
      <c r="C5795" s="59">
        <v>5575338.4681454133</v>
      </c>
      <c r="D5795" s="65">
        <v>876399.7351044172</v>
      </c>
      <c r="E5795" s="77">
        <f t="shared" si="100"/>
        <v>7629033.5559518002</v>
      </c>
    </row>
    <row r="5796" spans="1:5" x14ac:dyDescent="0.3">
      <c r="A5796" s="78">
        <v>5789</v>
      </c>
      <c r="B5796" s="64">
        <v>6127677.8549633725</v>
      </c>
      <c r="C5796" s="59">
        <v>10144077.363103295</v>
      </c>
      <c r="D5796" s="65">
        <v>0</v>
      </c>
      <c r="E5796" s="77">
        <f t="shared" si="100"/>
        <v>16271755.218066666</v>
      </c>
    </row>
    <row r="5797" spans="1:5" x14ac:dyDescent="0.3">
      <c r="A5797" s="78">
        <v>5790</v>
      </c>
      <c r="B5797" s="64">
        <v>4025548.0811464223</v>
      </c>
      <c r="C5797" s="59">
        <v>6837982.4199368879</v>
      </c>
      <c r="D5797" s="65">
        <v>324945.75951358821</v>
      </c>
      <c r="E5797" s="77">
        <f t="shared" si="100"/>
        <v>11188476.260596899</v>
      </c>
    </row>
    <row r="5798" spans="1:5" x14ac:dyDescent="0.3">
      <c r="A5798" s="78">
        <v>5791</v>
      </c>
      <c r="B5798" s="64">
        <v>21013888.856713876</v>
      </c>
      <c r="C5798" s="59">
        <v>11377055.504244063</v>
      </c>
      <c r="D5798" s="65">
        <v>5408268.6597505445</v>
      </c>
      <c r="E5798" s="77">
        <f t="shared" si="100"/>
        <v>37799213.020708486</v>
      </c>
    </row>
    <row r="5799" spans="1:5" x14ac:dyDescent="0.3">
      <c r="A5799" s="78">
        <v>5792</v>
      </c>
      <c r="B5799" s="64">
        <v>10041537.924905946</v>
      </c>
      <c r="C5799" s="59">
        <v>4689821.18909775</v>
      </c>
      <c r="D5799" s="65">
        <v>652208.21229408844</v>
      </c>
      <c r="E5799" s="77">
        <f t="shared" si="100"/>
        <v>15383567.326297784</v>
      </c>
    </row>
    <row r="5800" spans="1:5" x14ac:dyDescent="0.3">
      <c r="A5800" s="78">
        <v>5793</v>
      </c>
      <c r="B5800" s="64">
        <v>16414900.643781954</v>
      </c>
      <c r="C5800" s="59">
        <v>2744351.6746554105</v>
      </c>
      <c r="D5800" s="65">
        <v>0</v>
      </c>
      <c r="E5800" s="77">
        <f t="shared" si="100"/>
        <v>19159252.318437364</v>
      </c>
    </row>
    <row r="5801" spans="1:5" x14ac:dyDescent="0.3">
      <c r="A5801" s="78">
        <v>5794</v>
      </c>
      <c r="B5801" s="64">
        <v>2888621.0533360043</v>
      </c>
      <c r="C5801" s="59">
        <v>10637924.551910592</v>
      </c>
      <c r="D5801" s="65">
        <v>1324827.692601932</v>
      </c>
      <c r="E5801" s="77">
        <f t="shared" si="100"/>
        <v>14851373.297848528</v>
      </c>
    </row>
    <row r="5802" spans="1:5" x14ac:dyDescent="0.3">
      <c r="A5802" s="78">
        <v>5795</v>
      </c>
      <c r="B5802" s="64">
        <v>10581413.963588092</v>
      </c>
      <c r="C5802" s="59">
        <v>6545383.5607032925</v>
      </c>
      <c r="D5802" s="65">
        <v>0</v>
      </c>
      <c r="E5802" s="77">
        <f t="shared" si="100"/>
        <v>17126797.524291385</v>
      </c>
    </row>
    <row r="5803" spans="1:5" x14ac:dyDescent="0.3">
      <c r="A5803" s="78">
        <v>5796</v>
      </c>
      <c r="B5803" s="64">
        <v>2121329.3574526841</v>
      </c>
      <c r="C5803" s="59">
        <v>9357064.3421011101</v>
      </c>
      <c r="D5803" s="65">
        <v>9723988.7651634607</v>
      </c>
      <c r="E5803" s="77">
        <f t="shared" si="100"/>
        <v>21202382.464717254</v>
      </c>
    </row>
    <row r="5804" spans="1:5" x14ac:dyDescent="0.3">
      <c r="A5804" s="78">
        <v>5797</v>
      </c>
      <c r="B5804" s="64">
        <v>4033812.101563042</v>
      </c>
      <c r="C5804" s="59">
        <v>2265548.6674300632</v>
      </c>
      <c r="D5804" s="65">
        <v>0</v>
      </c>
      <c r="E5804" s="77">
        <f t="shared" si="100"/>
        <v>6299360.7689931057</v>
      </c>
    </row>
    <row r="5805" spans="1:5" x14ac:dyDescent="0.3">
      <c r="A5805" s="78">
        <v>5798</v>
      </c>
      <c r="B5805" s="64">
        <v>5454066.9291313039</v>
      </c>
      <c r="C5805" s="59">
        <v>5896668.3005541703</v>
      </c>
      <c r="D5805" s="65">
        <v>325715.62540205527</v>
      </c>
      <c r="E5805" s="77">
        <f t="shared" si="100"/>
        <v>11676450.85508753</v>
      </c>
    </row>
    <row r="5806" spans="1:5" x14ac:dyDescent="0.3">
      <c r="A5806" s="78">
        <v>5799</v>
      </c>
      <c r="B5806" s="64">
        <v>4249654.8686835235</v>
      </c>
      <c r="C5806" s="59">
        <v>2109784.8236227268</v>
      </c>
      <c r="D5806" s="65">
        <v>118791.77492499737</v>
      </c>
      <c r="E5806" s="77">
        <f t="shared" si="100"/>
        <v>6478231.4672312476</v>
      </c>
    </row>
    <row r="5807" spans="1:5" x14ac:dyDescent="0.3">
      <c r="A5807" s="78">
        <v>5800</v>
      </c>
      <c r="B5807" s="64">
        <v>6053546.9853930185</v>
      </c>
      <c r="C5807" s="59">
        <v>5578313.5706038121</v>
      </c>
      <c r="D5807" s="65">
        <v>409326.65007608844</v>
      </c>
      <c r="E5807" s="77">
        <f t="shared" si="100"/>
        <v>12041187.206072919</v>
      </c>
    </row>
    <row r="5808" spans="1:5" x14ac:dyDescent="0.3">
      <c r="A5808" s="78">
        <v>5801</v>
      </c>
      <c r="B5808" s="64">
        <v>6827476.6804905431</v>
      </c>
      <c r="C5808" s="59">
        <v>9497349.01334906</v>
      </c>
      <c r="D5808" s="65">
        <v>349648.23355724174</v>
      </c>
      <c r="E5808" s="77">
        <f t="shared" si="100"/>
        <v>16674473.927396843</v>
      </c>
    </row>
    <row r="5809" spans="1:5" x14ac:dyDescent="0.3">
      <c r="A5809" s="78">
        <v>5802</v>
      </c>
      <c r="B5809" s="64">
        <v>4057108.7913290681</v>
      </c>
      <c r="C5809" s="59">
        <v>5737360.9727456504</v>
      </c>
      <c r="D5809" s="65">
        <v>686341.33336100786</v>
      </c>
      <c r="E5809" s="77">
        <f t="shared" si="100"/>
        <v>10480811.097435726</v>
      </c>
    </row>
    <row r="5810" spans="1:5" x14ac:dyDescent="0.3">
      <c r="A5810" s="78">
        <v>5803</v>
      </c>
      <c r="B5810" s="64">
        <v>6324228.946767807</v>
      </c>
      <c r="C5810" s="59">
        <v>6984171.2662984133</v>
      </c>
      <c r="D5810" s="65">
        <v>57119.801839796142</v>
      </c>
      <c r="E5810" s="77">
        <f t="shared" si="100"/>
        <v>13365520.014906017</v>
      </c>
    </row>
    <row r="5811" spans="1:5" x14ac:dyDescent="0.3">
      <c r="A5811" s="78">
        <v>5804</v>
      </c>
      <c r="B5811" s="64">
        <v>12759689.111248579</v>
      </c>
      <c r="C5811" s="59">
        <v>5327606.9925112696</v>
      </c>
      <c r="D5811" s="65">
        <v>0</v>
      </c>
      <c r="E5811" s="77">
        <f t="shared" si="100"/>
        <v>18087296.103759848</v>
      </c>
    </row>
    <row r="5812" spans="1:5" x14ac:dyDescent="0.3">
      <c r="A5812" s="78">
        <v>5805</v>
      </c>
      <c r="B5812" s="64">
        <v>2878304.9442181387</v>
      </c>
      <c r="C5812" s="59">
        <v>5889613.1560608726</v>
      </c>
      <c r="D5812" s="65">
        <v>32870.203663536668</v>
      </c>
      <c r="E5812" s="77">
        <f t="shared" si="100"/>
        <v>8800788.3039425481</v>
      </c>
    </row>
    <row r="5813" spans="1:5" x14ac:dyDescent="0.3">
      <c r="A5813" s="78">
        <v>5806</v>
      </c>
      <c r="B5813" s="64">
        <v>3462152.9266546369</v>
      </c>
      <c r="C5813" s="59">
        <v>0</v>
      </c>
      <c r="D5813" s="65">
        <v>11564551.533474244</v>
      </c>
      <c r="E5813" s="77">
        <f t="shared" si="100"/>
        <v>15026704.460128881</v>
      </c>
    </row>
    <row r="5814" spans="1:5" x14ac:dyDescent="0.3">
      <c r="A5814" s="78">
        <v>5807</v>
      </c>
      <c r="B5814" s="64">
        <v>7145559.5045403847</v>
      </c>
      <c r="C5814" s="59">
        <v>12290139.695187673</v>
      </c>
      <c r="D5814" s="65">
        <v>957208.55340839073</v>
      </c>
      <c r="E5814" s="77">
        <f t="shared" si="100"/>
        <v>20392907.753136449</v>
      </c>
    </row>
    <row r="5815" spans="1:5" x14ac:dyDescent="0.3">
      <c r="A5815" s="78">
        <v>5808</v>
      </c>
      <c r="B5815" s="64">
        <v>4942414.1311254054</v>
      </c>
      <c r="C5815" s="59">
        <v>3950723.462779534</v>
      </c>
      <c r="D5815" s="65">
        <v>8118207.5658756513</v>
      </c>
      <c r="E5815" s="77">
        <f t="shared" si="100"/>
        <v>17011345.159780592</v>
      </c>
    </row>
    <row r="5816" spans="1:5" x14ac:dyDescent="0.3">
      <c r="A5816" s="78">
        <v>5809</v>
      </c>
      <c r="B5816" s="64">
        <v>3178223.326789218</v>
      </c>
      <c r="C5816" s="59">
        <v>26774437.933306146</v>
      </c>
      <c r="D5816" s="65">
        <v>2326024.2315492867</v>
      </c>
      <c r="E5816" s="77">
        <f t="shared" si="100"/>
        <v>32278685.491644651</v>
      </c>
    </row>
    <row r="5817" spans="1:5" x14ac:dyDescent="0.3">
      <c r="A5817" s="78">
        <v>5810</v>
      </c>
      <c r="B5817" s="64">
        <v>10312619.433183923</v>
      </c>
      <c r="C5817" s="59">
        <v>0</v>
      </c>
      <c r="D5817" s="65">
        <v>26407.71261853955</v>
      </c>
      <c r="E5817" s="77">
        <f t="shared" si="100"/>
        <v>10339027.145802462</v>
      </c>
    </row>
    <row r="5818" spans="1:5" x14ac:dyDescent="0.3">
      <c r="A5818" s="78">
        <v>5811</v>
      </c>
      <c r="B5818" s="64">
        <v>10840134.80366216</v>
      </c>
      <c r="C5818" s="59">
        <v>0</v>
      </c>
      <c r="D5818" s="65">
        <v>0</v>
      </c>
      <c r="E5818" s="77">
        <f t="shared" si="100"/>
        <v>10840134.80366216</v>
      </c>
    </row>
    <row r="5819" spans="1:5" x14ac:dyDescent="0.3">
      <c r="A5819" s="78">
        <v>5812</v>
      </c>
      <c r="B5819" s="64">
        <v>2818868.1197737688</v>
      </c>
      <c r="C5819" s="59">
        <v>0</v>
      </c>
      <c r="D5819" s="65">
        <v>248455.7008446526</v>
      </c>
      <c r="E5819" s="77">
        <f t="shared" si="100"/>
        <v>3067323.8206184213</v>
      </c>
    </row>
    <row r="5820" spans="1:5" x14ac:dyDescent="0.3">
      <c r="A5820" s="78">
        <v>5813</v>
      </c>
      <c r="B5820" s="64">
        <v>3662629.5047875759</v>
      </c>
      <c r="C5820" s="59">
        <v>15440229.239927148</v>
      </c>
      <c r="D5820" s="65">
        <v>2784387.7460735529</v>
      </c>
      <c r="E5820" s="77">
        <f t="shared" si="100"/>
        <v>21887246.490788277</v>
      </c>
    </row>
    <row r="5821" spans="1:5" x14ac:dyDescent="0.3">
      <c r="A5821" s="78">
        <v>5814</v>
      </c>
      <c r="B5821" s="64">
        <v>11603239.280407768</v>
      </c>
      <c r="C5821" s="59">
        <v>0</v>
      </c>
      <c r="D5821" s="65">
        <v>471451.97464246501</v>
      </c>
      <c r="E5821" s="77">
        <f t="shared" si="100"/>
        <v>12074691.255050233</v>
      </c>
    </row>
    <row r="5822" spans="1:5" x14ac:dyDescent="0.3">
      <c r="A5822" s="78">
        <v>5815</v>
      </c>
      <c r="B5822" s="64">
        <v>5388659.3261925112</v>
      </c>
      <c r="C5822" s="59">
        <v>4222320.6071260115</v>
      </c>
      <c r="D5822" s="65">
        <v>2608310.0952328094</v>
      </c>
      <c r="E5822" s="77">
        <f t="shared" si="100"/>
        <v>12219290.028551331</v>
      </c>
    </row>
    <row r="5823" spans="1:5" x14ac:dyDescent="0.3">
      <c r="A5823" s="78">
        <v>5816</v>
      </c>
      <c r="B5823" s="64">
        <v>1355505.4088028923</v>
      </c>
      <c r="C5823" s="59">
        <v>11627020.2747274</v>
      </c>
      <c r="D5823" s="65">
        <v>344626.52219677385</v>
      </c>
      <c r="E5823" s="77">
        <f t="shared" si="100"/>
        <v>13327152.205727067</v>
      </c>
    </row>
    <row r="5824" spans="1:5" x14ac:dyDescent="0.3">
      <c r="A5824" s="78">
        <v>5817</v>
      </c>
      <c r="B5824" s="64">
        <v>7062044.3013241235</v>
      </c>
      <c r="C5824" s="59">
        <v>2733956.1373078609</v>
      </c>
      <c r="D5824" s="65">
        <v>5089316.7268929631</v>
      </c>
      <c r="E5824" s="77">
        <f t="shared" si="100"/>
        <v>14885317.165524948</v>
      </c>
    </row>
    <row r="5825" spans="1:5" x14ac:dyDescent="0.3">
      <c r="A5825" s="78">
        <v>5818</v>
      </c>
      <c r="B5825" s="64">
        <v>848069.73853089008</v>
      </c>
      <c r="C5825" s="59">
        <v>6478113.6785525819</v>
      </c>
      <c r="D5825" s="65">
        <v>534346.21121369535</v>
      </c>
      <c r="E5825" s="77">
        <f t="shared" si="100"/>
        <v>7860529.6282971669</v>
      </c>
    </row>
    <row r="5826" spans="1:5" x14ac:dyDescent="0.3">
      <c r="A5826" s="78">
        <v>5819</v>
      </c>
      <c r="B5826" s="64">
        <v>1861049.8246445823</v>
      </c>
      <c r="C5826" s="59">
        <v>5495283.2193013458</v>
      </c>
      <c r="D5826" s="65">
        <v>3219496.5220070323</v>
      </c>
      <c r="E5826" s="77">
        <f t="shared" si="100"/>
        <v>10575829.56595296</v>
      </c>
    </row>
    <row r="5827" spans="1:5" x14ac:dyDescent="0.3">
      <c r="A5827" s="78">
        <v>5820</v>
      </c>
      <c r="B5827" s="64">
        <v>1721412.2216345691</v>
      </c>
      <c r="C5827" s="59">
        <v>18083971.723384216</v>
      </c>
      <c r="D5827" s="65">
        <v>17785959.391056247</v>
      </c>
      <c r="E5827" s="77">
        <f t="shared" si="100"/>
        <v>37591343.336075038</v>
      </c>
    </row>
    <row r="5828" spans="1:5" x14ac:dyDescent="0.3">
      <c r="A5828" s="78">
        <v>5821</v>
      </c>
      <c r="B5828" s="64">
        <v>4943617.2435065331</v>
      </c>
      <c r="C5828" s="59">
        <v>8241535.0303261122</v>
      </c>
      <c r="D5828" s="65">
        <v>6134834.9230155135</v>
      </c>
      <c r="E5828" s="77">
        <f t="shared" si="100"/>
        <v>19319987.196848158</v>
      </c>
    </row>
    <row r="5829" spans="1:5" x14ac:dyDescent="0.3">
      <c r="A5829" s="78">
        <v>5822</v>
      </c>
      <c r="B5829" s="64">
        <v>11704087.768815387</v>
      </c>
      <c r="C5829" s="59">
        <v>2807529.0491113556</v>
      </c>
      <c r="D5829" s="65">
        <v>4444448.8498056931</v>
      </c>
      <c r="E5829" s="77">
        <f t="shared" si="100"/>
        <v>18956065.667732436</v>
      </c>
    </row>
    <row r="5830" spans="1:5" x14ac:dyDescent="0.3">
      <c r="A5830" s="78">
        <v>5823</v>
      </c>
      <c r="B5830" s="64">
        <v>3574939.9612734155</v>
      </c>
      <c r="C5830" s="59">
        <v>3139580.5976808425</v>
      </c>
      <c r="D5830" s="65">
        <v>2890516.6440606001</v>
      </c>
      <c r="E5830" s="77">
        <f t="shared" si="100"/>
        <v>9605037.2030148581</v>
      </c>
    </row>
    <row r="5831" spans="1:5" x14ac:dyDescent="0.3">
      <c r="A5831" s="78">
        <v>5824</v>
      </c>
      <c r="B5831" s="64">
        <v>25408460.146966096</v>
      </c>
      <c r="C5831" s="59">
        <v>2925752.7852456691</v>
      </c>
      <c r="D5831" s="65">
        <v>2059776.6787463881</v>
      </c>
      <c r="E5831" s="77">
        <f t="shared" si="100"/>
        <v>30393989.610958152</v>
      </c>
    </row>
    <row r="5832" spans="1:5" x14ac:dyDescent="0.3">
      <c r="A5832" s="78">
        <v>5825</v>
      </c>
      <c r="B5832" s="64">
        <v>4748060.9753019707</v>
      </c>
      <c r="C5832" s="59">
        <v>22040500.379838642</v>
      </c>
      <c r="D5832" s="65">
        <v>10527466.586637551</v>
      </c>
      <c r="E5832" s="77">
        <f t="shared" si="100"/>
        <v>37316027.941778161</v>
      </c>
    </row>
    <row r="5833" spans="1:5" x14ac:dyDescent="0.3">
      <c r="A5833" s="78">
        <v>5826</v>
      </c>
      <c r="B5833" s="64">
        <v>5958402.0574019309</v>
      </c>
      <c r="C5833" s="59">
        <v>25942055.775917567</v>
      </c>
      <c r="D5833" s="65">
        <v>60490.148409688249</v>
      </c>
      <c r="E5833" s="77">
        <f t="shared" ref="E5833:E5896" si="101">SUM(B5833:D5833)</f>
        <v>31960947.981729187</v>
      </c>
    </row>
    <row r="5834" spans="1:5" x14ac:dyDescent="0.3">
      <c r="A5834" s="78">
        <v>5827</v>
      </c>
      <c r="B5834" s="64">
        <v>13097817.463822845</v>
      </c>
      <c r="C5834" s="59">
        <v>2550473.6191127449</v>
      </c>
      <c r="D5834" s="65">
        <v>372135.66169556079</v>
      </c>
      <c r="E5834" s="77">
        <f t="shared" si="101"/>
        <v>16020426.744631151</v>
      </c>
    </row>
    <row r="5835" spans="1:5" x14ac:dyDescent="0.3">
      <c r="A5835" s="78">
        <v>5828</v>
      </c>
      <c r="B5835" s="64">
        <v>9074312.3189342376</v>
      </c>
      <c r="C5835" s="59">
        <v>5280879.871963053</v>
      </c>
      <c r="D5835" s="65">
        <v>45074.423427699548</v>
      </c>
      <c r="E5835" s="77">
        <f t="shared" si="101"/>
        <v>14400266.614324989</v>
      </c>
    </row>
    <row r="5836" spans="1:5" x14ac:dyDescent="0.3">
      <c r="A5836" s="78">
        <v>5829</v>
      </c>
      <c r="B5836" s="64">
        <v>8061780.8039177516</v>
      </c>
      <c r="C5836" s="59">
        <v>11954871.270447865</v>
      </c>
      <c r="D5836" s="65">
        <v>2145425.2828889065</v>
      </c>
      <c r="E5836" s="77">
        <f t="shared" si="101"/>
        <v>22162077.357254524</v>
      </c>
    </row>
    <row r="5837" spans="1:5" x14ac:dyDescent="0.3">
      <c r="A5837" s="78">
        <v>5830</v>
      </c>
      <c r="B5837" s="64">
        <v>7604121.1351161664</v>
      </c>
      <c r="C5837" s="59">
        <v>6653808.2700762767</v>
      </c>
      <c r="D5837" s="65">
        <v>5241412.2354406966</v>
      </c>
      <c r="E5837" s="77">
        <f t="shared" si="101"/>
        <v>19499341.64063314</v>
      </c>
    </row>
    <row r="5838" spans="1:5" x14ac:dyDescent="0.3">
      <c r="A5838" s="78">
        <v>5831</v>
      </c>
      <c r="B5838" s="64">
        <v>1559156.4815907779</v>
      </c>
      <c r="C5838" s="59">
        <v>22500774.336310703</v>
      </c>
      <c r="D5838" s="65">
        <v>135212.97936593569</v>
      </c>
      <c r="E5838" s="77">
        <f t="shared" si="101"/>
        <v>24195143.797267418</v>
      </c>
    </row>
    <row r="5839" spans="1:5" x14ac:dyDescent="0.3">
      <c r="A5839" s="78">
        <v>5832</v>
      </c>
      <c r="B5839" s="64">
        <v>4085406.1351321083</v>
      </c>
      <c r="C5839" s="59">
        <v>4034394.6500114859</v>
      </c>
      <c r="D5839" s="65">
        <v>1875514.2709282702</v>
      </c>
      <c r="E5839" s="77">
        <f t="shared" si="101"/>
        <v>9995315.0560718644</v>
      </c>
    </row>
    <row r="5840" spans="1:5" x14ac:dyDescent="0.3">
      <c r="A5840" s="78">
        <v>5833</v>
      </c>
      <c r="B5840" s="64">
        <v>23301091.217411645</v>
      </c>
      <c r="C5840" s="59">
        <v>4654349.5279276473</v>
      </c>
      <c r="D5840" s="65">
        <v>0</v>
      </c>
      <c r="E5840" s="77">
        <f t="shared" si="101"/>
        <v>27955440.745339293</v>
      </c>
    </row>
    <row r="5841" spans="1:5" x14ac:dyDescent="0.3">
      <c r="A5841" s="78">
        <v>5834</v>
      </c>
      <c r="B5841" s="64">
        <v>1341524.7459416632</v>
      </c>
      <c r="C5841" s="59">
        <v>5969902.7247575419</v>
      </c>
      <c r="D5841" s="65">
        <v>109936.26270834586</v>
      </c>
      <c r="E5841" s="77">
        <f t="shared" si="101"/>
        <v>7421363.7334075505</v>
      </c>
    </row>
    <row r="5842" spans="1:5" x14ac:dyDescent="0.3">
      <c r="A5842" s="78">
        <v>5835</v>
      </c>
      <c r="B5842" s="64">
        <v>13412941.381664928</v>
      </c>
      <c r="C5842" s="59">
        <v>0</v>
      </c>
      <c r="D5842" s="65">
        <v>1154864.02267764</v>
      </c>
      <c r="E5842" s="77">
        <f t="shared" si="101"/>
        <v>14567805.404342568</v>
      </c>
    </row>
    <row r="5843" spans="1:5" x14ac:dyDescent="0.3">
      <c r="A5843" s="78">
        <v>5836</v>
      </c>
      <c r="B5843" s="64">
        <v>12191393.837762332</v>
      </c>
      <c r="C5843" s="59">
        <v>11132383.96480882</v>
      </c>
      <c r="D5843" s="65">
        <v>0</v>
      </c>
      <c r="E5843" s="77">
        <f t="shared" si="101"/>
        <v>23323777.802571151</v>
      </c>
    </row>
    <row r="5844" spans="1:5" x14ac:dyDescent="0.3">
      <c r="A5844" s="78">
        <v>5837</v>
      </c>
      <c r="B5844" s="64">
        <v>5180286.5259802723</v>
      </c>
      <c r="C5844" s="59">
        <v>8359515.038421087</v>
      </c>
      <c r="D5844" s="65">
        <v>1870656.0216684565</v>
      </c>
      <c r="E5844" s="77">
        <f t="shared" si="101"/>
        <v>15410457.586069815</v>
      </c>
    </row>
    <row r="5845" spans="1:5" x14ac:dyDescent="0.3">
      <c r="A5845" s="78">
        <v>5838</v>
      </c>
      <c r="B5845" s="64">
        <v>3946069.6110319402</v>
      </c>
      <c r="C5845" s="59">
        <v>12547283.677750584</v>
      </c>
      <c r="D5845" s="65">
        <v>43644.001672150094</v>
      </c>
      <c r="E5845" s="77">
        <f t="shared" si="101"/>
        <v>16536997.290454675</v>
      </c>
    </row>
    <row r="5846" spans="1:5" x14ac:dyDescent="0.3">
      <c r="A5846" s="78">
        <v>5839</v>
      </c>
      <c r="B5846" s="64">
        <v>2975573.0109702903</v>
      </c>
      <c r="C5846" s="59">
        <v>10053099.88803295</v>
      </c>
      <c r="D5846" s="65">
        <v>86594.182045514637</v>
      </c>
      <c r="E5846" s="77">
        <f t="shared" si="101"/>
        <v>13115267.081048755</v>
      </c>
    </row>
    <row r="5847" spans="1:5" x14ac:dyDescent="0.3">
      <c r="A5847" s="78">
        <v>5840</v>
      </c>
      <c r="B5847" s="64">
        <v>8179367.5491123274</v>
      </c>
      <c r="C5847" s="59">
        <v>6275596.5776986256</v>
      </c>
      <c r="D5847" s="65">
        <v>166609.18629578312</v>
      </c>
      <c r="E5847" s="77">
        <f t="shared" si="101"/>
        <v>14621573.313106736</v>
      </c>
    </row>
    <row r="5848" spans="1:5" x14ac:dyDescent="0.3">
      <c r="A5848" s="78">
        <v>5841</v>
      </c>
      <c r="B5848" s="64">
        <v>5568029.8873309754</v>
      </c>
      <c r="C5848" s="59">
        <v>11541342.702107107</v>
      </c>
      <c r="D5848" s="65">
        <v>8465242.9185289275</v>
      </c>
      <c r="E5848" s="77">
        <f t="shared" si="101"/>
        <v>25574615.50796701</v>
      </c>
    </row>
    <row r="5849" spans="1:5" x14ac:dyDescent="0.3">
      <c r="A5849" s="78">
        <v>5842</v>
      </c>
      <c r="B5849" s="64">
        <v>6240491.8823526306</v>
      </c>
      <c r="C5849" s="59">
        <v>9825648.6935283393</v>
      </c>
      <c r="D5849" s="65">
        <v>3341633.8894416522</v>
      </c>
      <c r="E5849" s="77">
        <f t="shared" si="101"/>
        <v>19407774.465322621</v>
      </c>
    </row>
    <row r="5850" spans="1:5" x14ac:dyDescent="0.3">
      <c r="A5850" s="78">
        <v>5843</v>
      </c>
      <c r="B5850" s="64">
        <v>17913224.383071795</v>
      </c>
      <c r="C5850" s="59">
        <v>10260082.148376651</v>
      </c>
      <c r="D5850" s="65">
        <v>1887931.954820798</v>
      </c>
      <c r="E5850" s="77">
        <f t="shared" si="101"/>
        <v>30061238.486269243</v>
      </c>
    </row>
    <row r="5851" spans="1:5" x14ac:dyDescent="0.3">
      <c r="A5851" s="78">
        <v>5844</v>
      </c>
      <c r="B5851" s="64">
        <v>3382741.5691305804</v>
      </c>
      <c r="C5851" s="59">
        <v>7666476.6011825604</v>
      </c>
      <c r="D5851" s="65">
        <v>0</v>
      </c>
      <c r="E5851" s="77">
        <f t="shared" si="101"/>
        <v>11049218.17031314</v>
      </c>
    </row>
    <row r="5852" spans="1:5" x14ac:dyDescent="0.3">
      <c r="A5852" s="78">
        <v>5845</v>
      </c>
      <c r="B5852" s="64">
        <v>5660484.7203115979</v>
      </c>
      <c r="C5852" s="59">
        <v>215694.24195867352</v>
      </c>
      <c r="D5852" s="65">
        <v>40489.361072299798</v>
      </c>
      <c r="E5852" s="77">
        <f t="shared" si="101"/>
        <v>5916668.323342571</v>
      </c>
    </row>
    <row r="5853" spans="1:5" x14ac:dyDescent="0.3">
      <c r="A5853" s="78">
        <v>5846</v>
      </c>
      <c r="B5853" s="64">
        <v>5690245.1035576202</v>
      </c>
      <c r="C5853" s="59">
        <v>14012497.375855593</v>
      </c>
      <c r="D5853" s="65">
        <v>0</v>
      </c>
      <c r="E5853" s="77">
        <f t="shared" si="101"/>
        <v>19702742.479413211</v>
      </c>
    </row>
    <row r="5854" spans="1:5" x14ac:dyDescent="0.3">
      <c r="A5854" s="78">
        <v>5847</v>
      </c>
      <c r="B5854" s="64">
        <v>7929891.4294229671</v>
      </c>
      <c r="C5854" s="59">
        <v>10974142.748457002</v>
      </c>
      <c r="D5854" s="65">
        <v>3268607.2175555397</v>
      </c>
      <c r="E5854" s="77">
        <f t="shared" si="101"/>
        <v>22172641.395435505</v>
      </c>
    </row>
    <row r="5855" spans="1:5" x14ac:dyDescent="0.3">
      <c r="A5855" s="78">
        <v>5848</v>
      </c>
      <c r="B5855" s="64">
        <v>4192668.1412384231</v>
      </c>
      <c r="C5855" s="59">
        <v>3001263.0204581758</v>
      </c>
      <c r="D5855" s="65">
        <v>950452.8543001723</v>
      </c>
      <c r="E5855" s="77">
        <f t="shared" si="101"/>
        <v>8144384.0159967709</v>
      </c>
    </row>
    <row r="5856" spans="1:5" x14ac:dyDescent="0.3">
      <c r="A5856" s="78">
        <v>5849</v>
      </c>
      <c r="B5856" s="64">
        <v>5122347.2174285166</v>
      </c>
      <c r="C5856" s="59">
        <v>2370326.355857837</v>
      </c>
      <c r="D5856" s="65">
        <v>5100842.0975274425</v>
      </c>
      <c r="E5856" s="77">
        <f t="shared" si="101"/>
        <v>12593515.670813795</v>
      </c>
    </row>
    <row r="5857" spans="1:5" x14ac:dyDescent="0.3">
      <c r="A5857" s="78">
        <v>5850</v>
      </c>
      <c r="B5857" s="64">
        <v>6859920.0363572137</v>
      </c>
      <c r="C5857" s="59">
        <v>4248936.2293955544</v>
      </c>
      <c r="D5857" s="65">
        <v>135792.78433029514</v>
      </c>
      <c r="E5857" s="77">
        <f t="shared" si="101"/>
        <v>11244649.050083064</v>
      </c>
    </row>
    <row r="5858" spans="1:5" x14ac:dyDescent="0.3">
      <c r="A5858" s="78">
        <v>5851</v>
      </c>
      <c r="B5858" s="64">
        <v>19088957.88421401</v>
      </c>
      <c r="C5858" s="59">
        <v>0</v>
      </c>
      <c r="D5858" s="65">
        <v>444396.71723691229</v>
      </c>
      <c r="E5858" s="77">
        <f t="shared" si="101"/>
        <v>19533354.601450924</v>
      </c>
    </row>
    <row r="5859" spans="1:5" x14ac:dyDescent="0.3">
      <c r="A5859" s="78">
        <v>5852</v>
      </c>
      <c r="B5859" s="64">
        <v>9333525.0203258637</v>
      </c>
      <c r="C5859" s="59">
        <v>0</v>
      </c>
      <c r="D5859" s="65">
        <v>35539.318753446292</v>
      </c>
      <c r="E5859" s="77">
        <f t="shared" si="101"/>
        <v>9369064.3390793093</v>
      </c>
    </row>
    <row r="5860" spans="1:5" x14ac:dyDescent="0.3">
      <c r="A5860" s="78">
        <v>5853</v>
      </c>
      <c r="B5860" s="64">
        <v>7300347.5688542509</v>
      </c>
      <c r="C5860" s="59">
        <v>6886347.3523814334</v>
      </c>
      <c r="D5860" s="65">
        <v>2175052.0332044894</v>
      </c>
      <c r="E5860" s="77">
        <f t="shared" si="101"/>
        <v>16361746.954440173</v>
      </c>
    </row>
    <row r="5861" spans="1:5" x14ac:dyDescent="0.3">
      <c r="A5861" s="78">
        <v>5854</v>
      </c>
      <c r="B5861" s="64">
        <v>2045068.9034084086</v>
      </c>
      <c r="C5861" s="59">
        <v>8590644.463375099</v>
      </c>
      <c r="D5861" s="65">
        <v>0</v>
      </c>
      <c r="E5861" s="77">
        <f t="shared" si="101"/>
        <v>10635713.366783507</v>
      </c>
    </row>
    <row r="5862" spans="1:5" x14ac:dyDescent="0.3">
      <c r="A5862" s="78">
        <v>5855</v>
      </c>
      <c r="B5862" s="64">
        <v>219708.6564483257</v>
      </c>
      <c r="C5862" s="59">
        <v>0</v>
      </c>
      <c r="D5862" s="65">
        <v>44367.424208375058</v>
      </c>
      <c r="E5862" s="77">
        <f t="shared" si="101"/>
        <v>264076.08065670077</v>
      </c>
    </row>
    <row r="5863" spans="1:5" x14ac:dyDescent="0.3">
      <c r="A5863" s="78">
        <v>5856</v>
      </c>
      <c r="B5863" s="64">
        <v>22331778.026261382</v>
      </c>
      <c r="C5863" s="59">
        <v>5143519.7503369916</v>
      </c>
      <c r="D5863" s="65">
        <v>1115245.153375868</v>
      </c>
      <c r="E5863" s="77">
        <f t="shared" si="101"/>
        <v>28590542.929974239</v>
      </c>
    </row>
    <row r="5864" spans="1:5" x14ac:dyDescent="0.3">
      <c r="A5864" s="78">
        <v>5857</v>
      </c>
      <c r="B5864" s="64">
        <v>9227104.4385636766</v>
      </c>
      <c r="C5864" s="59">
        <v>5761344.657923243</v>
      </c>
      <c r="D5864" s="65">
        <v>6100615.5329904184</v>
      </c>
      <c r="E5864" s="77">
        <f t="shared" si="101"/>
        <v>21089064.629477337</v>
      </c>
    </row>
    <row r="5865" spans="1:5" x14ac:dyDescent="0.3">
      <c r="A5865" s="78">
        <v>5858</v>
      </c>
      <c r="B5865" s="64">
        <v>3022898.6554179606</v>
      </c>
      <c r="C5865" s="59">
        <v>0</v>
      </c>
      <c r="D5865" s="65">
        <v>1179792.5880738026</v>
      </c>
      <c r="E5865" s="77">
        <f t="shared" si="101"/>
        <v>4202691.2434917632</v>
      </c>
    </row>
    <row r="5866" spans="1:5" x14ac:dyDescent="0.3">
      <c r="A5866" s="78">
        <v>5859</v>
      </c>
      <c r="B5866" s="64">
        <v>12495182.827890595</v>
      </c>
      <c r="C5866" s="59">
        <v>2559641.0365463924</v>
      </c>
      <c r="D5866" s="65">
        <v>2086051.7143068693</v>
      </c>
      <c r="E5866" s="77">
        <f t="shared" si="101"/>
        <v>17140875.578743856</v>
      </c>
    </row>
    <row r="5867" spans="1:5" x14ac:dyDescent="0.3">
      <c r="A5867" s="78">
        <v>5860</v>
      </c>
      <c r="B5867" s="64">
        <v>4402283.1616548188</v>
      </c>
      <c r="C5867" s="59">
        <v>932923.51330698584</v>
      </c>
      <c r="D5867" s="65">
        <v>1497324.0651328403</v>
      </c>
      <c r="E5867" s="77">
        <f t="shared" si="101"/>
        <v>6832530.7400946449</v>
      </c>
    </row>
    <row r="5868" spans="1:5" x14ac:dyDescent="0.3">
      <c r="A5868" s="78">
        <v>5861</v>
      </c>
      <c r="B5868" s="64">
        <v>5480337.0154422326</v>
      </c>
      <c r="C5868" s="59">
        <v>0</v>
      </c>
      <c r="D5868" s="65">
        <v>3677935.639606772</v>
      </c>
      <c r="E5868" s="77">
        <f t="shared" si="101"/>
        <v>9158272.6550490037</v>
      </c>
    </row>
    <row r="5869" spans="1:5" x14ac:dyDescent="0.3">
      <c r="A5869" s="78">
        <v>5862</v>
      </c>
      <c r="B5869" s="64">
        <v>9555456.0539710633</v>
      </c>
      <c r="C5869" s="59">
        <v>8038388.4493635669</v>
      </c>
      <c r="D5869" s="65">
        <v>143878.95019930159</v>
      </c>
      <c r="E5869" s="77">
        <f t="shared" si="101"/>
        <v>17737723.453533933</v>
      </c>
    </row>
    <row r="5870" spans="1:5" x14ac:dyDescent="0.3">
      <c r="A5870" s="78">
        <v>5863</v>
      </c>
      <c r="B5870" s="64">
        <v>1067240.6766267573</v>
      </c>
      <c r="C5870" s="59">
        <v>0</v>
      </c>
      <c r="D5870" s="65">
        <v>547430.44801653433</v>
      </c>
      <c r="E5870" s="77">
        <f t="shared" si="101"/>
        <v>1614671.1246432916</v>
      </c>
    </row>
    <row r="5871" spans="1:5" x14ac:dyDescent="0.3">
      <c r="A5871" s="78">
        <v>5864</v>
      </c>
      <c r="B5871" s="64">
        <v>6837434.1138305524</v>
      </c>
      <c r="C5871" s="59">
        <v>6649632.5247725956</v>
      </c>
      <c r="D5871" s="65">
        <v>3229094.0412217183</v>
      </c>
      <c r="E5871" s="77">
        <f t="shared" si="101"/>
        <v>16716160.679824866</v>
      </c>
    </row>
    <row r="5872" spans="1:5" x14ac:dyDescent="0.3">
      <c r="A5872" s="78">
        <v>5865</v>
      </c>
      <c r="B5872" s="64">
        <v>19389090.39629807</v>
      </c>
      <c r="C5872" s="59">
        <v>2672495.1315390961</v>
      </c>
      <c r="D5872" s="65">
        <v>0</v>
      </c>
      <c r="E5872" s="77">
        <f t="shared" si="101"/>
        <v>22061585.527837165</v>
      </c>
    </row>
    <row r="5873" spans="1:5" x14ac:dyDescent="0.3">
      <c r="A5873" s="78">
        <v>5866</v>
      </c>
      <c r="B5873" s="64">
        <v>12400004.105082411</v>
      </c>
      <c r="C5873" s="59">
        <v>4186508.1981326952</v>
      </c>
      <c r="D5873" s="65">
        <v>10474895.473232115</v>
      </c>
      <c r="E5873" s="77">
        <f t="shared" si="101"/>
        <v>27061407.776447222</v>
      </c>
    </row>
    <row r="5874" spans="1:5" x14ac:dyDescent="0.3">
      <c r="A5874" s="78">
        <v>5867</v>
      </c>
      <c r="B5874" s="64">
        <v>14157991.215358324</v>
      </c>
      <c r="C5874" s="59">
        <v>14218322.772416273</v>
      </c>
      <c r="D5874" s="65">
        <v>679075.00314604701</v>
      </c>
      <c r="E5874" s="77">
        <f t="shared" si="101"/>
        <v>29055388.990920644</v>
      </c>
    </row>
    <row r="5875" spans="1:5" x14ac:dyDescent="0.3">
      <c r="A5875" s="78">
        <v>5868</v>
      </c>
      <c r="B5875" s="64">
        <v>3802274.2777301203</v>
      </c>
      <c r="C5875" s="59">
        <v>7574525.3686541123</v>
      </c>
      <c r="D5875" s="65">
        <v>6412885.5067767594</v>
      </c>
      <c r="E5875" s="77">
        <f t="shared" si="101"/>
        <v>17789685.153160989</v>
      </c>
    </row>
    <row r="5876" spans="1:5" x14ac:dyDescent="0.3">
      <c r="A5876" s="78">
        <v>5869</v>
      </c>
      <c r="B5876" s="64">
        <v>5677638.2442190964</v>
      </c>
      <c r="C5876" s="59">
        <v>9675428.2789552938</v>
      </c>
      <c r="D5876" s="65">
        <v>1892466.8468141188</v>
      </c>
      <c r="E5876" s="77">
        <f t="shared" si="101"/>
        <v>17245533.369988509</v>
      </c>
    </row>
    <row r="5877" spans="1:5" x14ac:dyDescent="0.3">
      <c r="A5877" s="78">
        <v>5870</v>
      </c>
      <c r="B5877" s="64">
        <v>18845438.070964046</v>
      </c>
      <c r="C5877" s="59">
        <v>0</v>
      </c>
      <c r="D5877" s="65">
        <v>0</v>
      </c>
      <c r="E5877" s="77">
        <f t="shared" si="101"/>
        <v>18845438.070964046</v>
      </c>
    </row>
    <row r="5878" spans="1:5" x14ac:dyDescent="0.3">
      <c r="A5878" s="78">
        <v>5871</v>
      </c>
      <c r="B5878" s="64">
        <v>7345367.0594744533</v>
      </c>
      <c r="C5878" s="59">
        <v>13299210.838806845</v>
      </c>
      <c r="D5878" s="65">
        <v>786210.31069229159</v>
      </c>
      <c r="E5878" s="77">
        <f t="shared" si="101"/>
        <v>21430788.20897359</v>
      </c>
    </row>
    <row r="5879" spans="1:5" x14ac:dyDescent="0.3">
      <c r="A5879" s="78">
        <v>5872</v>
      </c>
      <c r="B5879" s="64">
        <v>6092211.0366158318</v>
      </c>
      <c r="C5879" s="59">
        <v>6672587.2325786706</v>
      </c>
      <c r="D5879" s="65">
        <v>0</v>
      </c>
      <c r="E5879" s="77">
        <f t="shared" si="101"/>
        <v>12764798.269194502</v>
      </c>
    </row>
    <row r="5880" spans="1:5" x14ac:dyDescent="0.3">
      <c r="A5880" s="78">
        <v>5873</v>
      </c>
      <c r="B5880" s="64">
        <v>8606306.3354272563</v>
      </c>
      <c r="C5880" s="59">
        <v>7200907.6708212011</v>
      </c>
      <c r="D5880" s="65">
        <v>0</v>
      </c>
      <c r="E5880" s="77">
        <f t="shared" si="101"/>
        <v>15807214.006248457</v>
      </c>
    </row>
    <row r="5881" spans="1:5" x14ac:dyDescent="0.3">
      <c r="A5881" s="78">
        <v>5874</v>
      </c>
      <c r="B5881" s="64">
        <v>2836967.5320725599</v>
      </c>
      <c r="C5881" s="59">
        <v>1288538.9043942718</v>
      </c>
      <c r="D5881" s="65">
        <v>0</v>
      </c>
      <c r="E5881" s="77">
        <f t="shared" si="101"/>
        <v>4125506.4364668317</v>
      </c>
    </row>
    <row r="5882" spans="1:5" x14ac:dyDescent="0.3">
      <c r="A5882" s="78">
        <v>5875</v>
      </c>
      <c r="B5882" s="64">
        <v>2940945.5399582633</v>
      </c>
      <c r="C5882" s="59">
        <v>0</v>
      </c>
      <c r="D5882" s="65">
        <v>0</v>
      </c>
      <c r="E5882" s="77">
        <f t="shared" si="101"/>
        <v>2940945.5399582633</v>
      </c>
    </row>
    <row r="5883" spans="1:5" x14ac:dyDescent="0.3">
      <c r="A5883" s="78">
        <v>5876</v>
      </c>
      <c r="B5883" s="64">
        <v>6860660.7328067031</v>
      </c>
      <c r="C5883" s="59">
        <v>6202279.8998417165</v>
      </c>
      <c r="D5883" s="65">
        <v>2395390.5586665035</v>
      </c>
      <c r="E5883" s="77">
        <f t="shared" si="101"/>
        <v>15458331.191314923</v>
      </c>
    </row>
    <row r="5884" spans="1:5" x14ac:dyDescent="0.3">
      <c r="A5884" s="78">
        <v>5877</v>
      </c>
      <c r="B5884" s="64">
        <v>30799912.611210074</v>
      </c>
      <c r="C5884" s="59">
        <v>16907976.437981125</v>
      </c>
      <c r="D5884" s="65">
        <v>0</v>
      </c>
      <c r="E5884" s="77">
        <f t="shared" si="101"/>
        <v>47707889.049191199</v>
      </c>
    </row>
    <row r="5885" spans="1:5" x14ac:dyDescent="0.3">
      <c r="A5885" s="78">
        <v>5878</v>
      </c>
      <c r="B5885" s="64">
        <v>2372529.4395602527</v>
      </c>
      <c r="C5885" s="59">
        <v>39561634.077738091</v>
      </c>
      <c r="D5885" s="65">
        <v>951361.89496980561</v>
      </c>
      <c r="E5885" s="77">
        <f t="shared" si="101"/>
        <v>42885525.412268147</v>
      </c>
    </row>
    <row r="5886" spans="1:5" x14ac:dyDescent="0.3">
      <c r="A5886" s="78">
        <v>5879</v>
      </c>
      <c r="B5886" s="64">
        <v>3462668.0654576584</v>
      </c>
      <c r="C5886" s="59">
        <v>1636295.07235955</v>
      </c>
      <c r="D5886" s="65">
        <v>1848256.852744966</v>
      </c>
      <c r="E5886" s="77">
        <f t="shared" si="101"/>
        <v>6947219.9905621745</v>
      </c>
    </row>
    <row r="5887" spans="1:5" x14ac:dyDescent="0.3">
      <c r="A5887" s="78">
        <v>5880</v>
      </c>
      <c r="B5887" s="64">
        <v>4626989.87802306</v>
      </c>
      <c r="C5887" s="59">
        <v>4261724.8067207644</v>
      </c>
      <c r="D5887" s="65">
        <v>4818745.7613801276</v>
      </c>
      <c r="E5887" s="77">
        <f t="shared" si="101"/>
        <v>13707460.446123954</v>
      </c>
    </row>
    <row r="5888" spans="1:5" x14ac:dyDescent="0.3">
      <c r="A5888" s="78">
        <v>5881</v>
      </c>
      <c r="B5888" s="64">
        <v>15310900.822744587</v>
      </c>
      <c r="C5888" s="59">
        <v>0</v>
      </c>
      <c r="D5888" s="65">
        <v>2050435.3547441356</v>
      </c>
      <c r="E5888" s="77">
        <f t="shared" si="101"/>
        <v>17361336.177488722</v>
      </c>
    </row>
    <row r="5889" spans="1:5" x14ac:dyDescent="0.3">
      <c r="A5889" s="78">
        <v>5882</v>
      </c>
      <c r="B5889" s="64">
        <v>11836857.091673762</v>
      </c>
      <c r="C5889" s="59">
        <v>4935439.36385791</v>
      </c>
      <c r="D5889" s="65">
        <v>2783356.9143747156</v>
      </c>
      <c r="E5889" s="77">
        <f t="shared" si="101"/>
        <v>19555653.369906388</v>
      </c>
    </row>
    <row r="5890" spans="1:5" x14ac:dyDescent="0.3">
      <c r="A5890" s="78">
        <v>5883</v>
      </c>
      <c r="B5890" s="64">
        <v>9450489.9344879352</v>
      </c>
      <c r="C5890" s="59">
        <v>7025616.3742016573</v>
      </c>
      <c r="D5890" s="65">
        <v>2417494.5812338712</v>
      </c>
      <c r="E5890" s="77">
        <f t="shared" si="101"/>
        <v>18893600.889923465</v>
      </c>
    </row>
    <row r="5891" spans="1:5" x14ac:dyDescent="0.3">
      <c r="A5891" s="78">
        <v>5884</v>
      </c>
      <c r="B5891" s="64">
        <v>3379532.8921320965</v>
      </c>
      <c r="C5891" s="59">
        <v>6212533.3657966638</v>
      </c>
      <c r="D5891" s="65">
        <v>413978.21481651632</v>
      </c>
      <c r="E5891" s="77">
        <f t="shared" si="101"/>
        <v>10006044.472745277</v>
      </c>
    </row>
    <row r="5892" spans="1:5" x14ac:dyDescent="0.3">
      <c r="A5892" s="78">
        <v>5885</v>
      </c>
      <c r="B5892" s="64">
        <v>2758743.9703105129</v>
      </c>
      <c r="C5892" s="59">
        <v>3659590.0804045452</v>
      </c>
      <c r="D5892" s="65">
        <v>262449.68002591614</v>
      </c>
      <c r="E5892" s="77">
        <f t="shared" si="101"/>
        <v>6680783.7307409747</v>
      </c>
    </row>
    <row r="5893" spans="1:5" x14ac:dyDescent="0.3">
      <c r="A5893" s="78">
        <v>5886</v>
      </c>
      <c r="B5893" s="64">
        <v>8454349.7467862312</v>
      </c>
      <c r="C5893" s="59">
        <v>8305577.7418864304</v>
      </c>
      <c r="D5893" s="65">
        <v>42875.369649115222</v>
      </c>
      <c r="E5893" s="77">
        <f t="shared" si="101"/>
        <v>16802802.858321778</v>
      </c>
    </row>
    <row r="5894" spans="1:5" x14ac:dyDescent="0.3">
      <c r="A5894" s="78">
        <v>5887</v>
      </c>
      <c r="B5894" s="64">
        <v>4485418.0282851979</v>
      </c>
      <c r="C5894" s="59">
        <v>12245871.257272393</v>
      </c>
      <c r="D5894" s="65">
        <v>5746556.209878806</v>
      </c>
      <c r="E5894" s="77">
        <f t="shared" si="101"/>
        <v>22477845.495436396</v>
      </c>
    </row>
    <row r="5895" spans="1:5" x14ac:dyDescent="0.3">
      <c r="A5895" s="78">
        <v>5888</v>
      </c>
      <c r="B5895" s="64">
        <v>1197351.902518871</v>
      </c>
      <c r="C5895" s="59">
        <v>18207091.536216788</v>
      </c>
      <c r="D5895" s="65">
        <v>854770.46351596736</v>
      </c>
      <c r="E5895" s="77">
        <f t="shared" si="101"/>
        <v>20259213.902251627</v>
      </c>
    </row>
    <row r="5896" spans="1:5" x14ac:dyDescent="0.3">
      <c r="A5896" s="78">
        <v>5889</v>
      </c>
      <c r="B5896" s="64">
        <v>10754187.466606218</v>
      </c>
      <c r="C5896" s="59">
        <v>17656903.109680183</v>
      </c>
      <c r="D5896" s="65">
        <v>0</v>
      </c>
      <c r="E5896" s="77">
        <f t="shared" si="101"/>
        <v>28411090.576286402</v>
      </c>
    </row>
    <row r="5897" spans="1:5" x14ac:dyDescent="0.3">
      <c r="A5897" s="78">
        <v>5890</v>
      </c>
      <c r="B5897" s="64">
        <v>33930186.982623786</v>
      </c>
      <c r="C5897" s="59">
        <v>3852353.244910948</v>
      </c>
      <c r="D5897" s="65">
        <v>0</v>
      </c>
      <c r="E5897" s="77">
        <f t="shared" ref="E5897:E5960" si="102">SUM(B5897:D5897)</f>
        <v>37782540.227534734</v>
      </c>
    </row>
    <row r="5898" spans="1:5" x14ac:dyDescent="0.3">
      <c r="A5898" s="78">
        <v>5891</v>
      </c>
      <c r="B5898" s="64">
        <v>2485371.0896980055</v>
      </c>
      <c r="C5898" s="59">
        <v>14197744.327184314</v>
      </c>
      <c r="D5898" s="65">
        <v>1384302.7396112196</v>
      </c>
      <c r="E5898" s="77">
        <f t="shared" si="102"/>
        <v>18067418.156493537</v>
      </c>
    </row>
    <row r="5899" spans="1:5" x14ac:dyDescent="0.3">
      <c r="A5899" s="78">
        <v>5892</v>
      </c>
      <c r="B5899" s="64">
        <v>1725021.7005594794</v>
      </c>
      <c r="C5899" s="59">
        <v>13503151.180230705</v>
      </c>
      <c r="D5899" s="65">
        <v>25809624.453712575</v>
      </c>
      <c r="E5899" s="77">
        <f t="shared" si="102"/>
        <v>41037797.334502757</v>
      </c>
    </row>
    <row r="5900" spans="1:5" x14ac:dyDescent="0.3">
      <c r="A5900" s="78">
        <v>5893</v>
      </c>
      <c r="B5900" s="64">
        <v>2415495.4475208865</v>
      </c>
      <c r="C5900" s="59">
        <v>3027998.2277135369</v>
      </c>
      <c r="D5900" s="65">
        <v>8056163.0798076354</v>
      </c>
      <c r="E5900" s="77">
        <f t="shared" si="102"/>
        <v>13499656.755042059</v>
      </c>
    </row>
    <row r="5901" spans="1:5" x14ac:dyDescent="0.3">
      <c r="A5901" s="78">
        <v>5894</v>
      </c>
      <c r="B5901" s="64">
        <v>7874660.2717959909</v>
      </c>
      <c r="C5901" s="59">
        <v>5177581.5765885776</v>
      </c>
      <c r="D5901" s="65">
        <v>62826.333368464198</v>
      </c>
      <c r="E5901" s="77">
        <f t="shared" si="102"/>
        <v>13115068.181753032</v>
      </c>
    </row>
    <row r="5902" spans="1:5" x14ac:dyDescent="0.3">
      <c r="A5902" s="78">
        <v>5895</v>
      </c>
      <c r="B5902" s="64">
        <v>8075674.9982333761</v>
      </c>
      <c r="C5902" s="59">
        <v>12717776.594281984</v>
      </c>
      <c r="D5902" s="65">
        <v>3587640.0273129838</v>
      </c>
      <c r="E5902" s="77">
        <f t="shared" si="102"/>
        <v>24381091.619828343</v>
      </c>
    </row>
    <row r="5903" spans="1:5" x14ac:dyDescent="0.3">
      <c r="A5903" s="78">
        <v>5896</v>
      </c>
      <c r="B5903" s="64">
        <v>7502622.4689685972</v>
      </c>
      <c r="C5903" s="59">
        <v>3732034.4578038007</v>
      </c>
      <c r="D5903" s="65">
        <v>1317310.3881663498</v>
      </c>
      <c r="E5903" s="77">
        <f t="shared" si="102"/>
        <v>12551967.314938746</v>
      </c>
    </row>
    <row r="5904" spans="1:5" x14ac:dyDescent="0.3">
      <c r="A5904" s="78">
        <v>5897</v>
      </c>
      <c r="B5904" s="64">
        <v>16553287.592632158</v>
      </c>
      <c r="C5904" s="59">
        <v>0</v>
      </c>
      <c r="D5904" s="65">
        <v>0</v>
      </c>
      <c r="E5904" s="77">
        <f t="shared" si="102"/>
        <v>16553287.592632158</v>
      </c>
    </row>
    <row r="5905" spans="1:5" x14ac:dyDescent="0.3">
      <c r="A5905" s="78">
        <v>5898</v>
      </c>
      <c r="B5905" s="64">
        <v>2314759.5048654005</v>
      </c>
      <c r="C5905" s="59">
        <v>8160488.3522507343</v>
      </c>
      <c r="D5905" s="65">
        <v>1994908.126567706</v>
      </c>
      <c r="E5905" s="77">
        <f t="shared" si="102"/>
        <v>12470155.983683841</v>
      </c>
    </row>
    <row r="5906" spans="1:5" x14ac:dyDescent="0.3">
      <c r="A5906" s="78">
        <v>5899</v>
      </c>
      <c r="B5906" s="64">
        <v>5606706.7000347739</v>
      </c>
      <c r="C5906" s="59">
        <v>6180006.7563885665</v>
      </c>
      <c r="D5906" s="65">
        <v>0</v>
      </c>
      <c r="E5906" s="77">
        <f t="shared" si="102"/>
        <v>11786713.45642334</v>
      </c>
    </row>
    <row r="5907" spans="1:5" x14ac:dyDescent="0.3">
      <c r="A5907" s="78">
        <v>5900</v>
      </c>
      <c r="B5907" s="64">
        <v>3571503.1853132877</v>
      </c>
      <c r="C5907" s="59">
        <v>8868699.9434882961</v>
      </c>
      <c r="D5907" s="65">
        <v>12964725.311747022</v>
      </c>
      <c r="E5907" s="77">
        <f t="shared" si="102"/>
        <v>25404928.440548606</v>
      </c>
    </row>
    <row r="5908" spans="1:5" x14ac:dyDescent="0.3">
      <c r="A5908" s="78">
        <v>5901</v>
      </c>
      <c r="B5908" s="64">
        <v>5543039.3361075222</v>
      </c>
      <c r="C5908" s="59">
        <v>1529598.260650848</v>
      </c>
      <c r="D5908" s="65">
        <v>5390758.8015404642</v>
      </c>
      <c r="E5908" s="77">
        <f t="shared" si="102"/>
        <v>12463396.398298834</v>
      </c>
    </row>
    <row r="5909" spans="1:5" x14ac:dyDescent="0.3">
      <c r="A5909" s="78">
        <v>5902</v>
      </c>
      <c r="B5909" s="64">
        <v>5532418.762609724</v>
      </c>
      <c r="C5909" s="59">
        <v>6112342.8506810777</v>
      </c>
      <c r="D5909" s="65">
        <v>117410.14048767182</v>
      </c>
      <c r="E5909" s="77">
        <f t="shared" si="102"/>
        <v>11762171.753778473</v>
      </c>
    </row>
    <row r="5910" spans="1:5" x14ac:dyDescent="0.3">
      <c r="A5910" s="78">
        <v>5903</v>
      </c>
      <c r="B5910" s="64">
        <v>5464005.1996656125</v>
      </c>
      <c r="C5910" s="59">
        <v>10437693.68176751</v>
      </c>
      <c r="D5910" s="65">
        <v>0</v>
      </c>
      <c r="E5910" s="77">
        <f t="shared" si="102"/>
        <v>15901698.881433122</v>
      </c>
    </row>
    <row r="5911" spans="1:5" x14ac:dyDescent="0.3">
      <c r="A5911" s="78">
        <v>5904</v>
      </c>
      <c r="B5911" s="64">
        <v>12195435.95699124</v>
      </c>
      <c r="C5911" s="59">
        <v>429392.85646640247</v>
      </c>
      <c r="D5911" s="65">
        <v>10354864.874036985</v>
      </c>
      <c r="E5911" s="77">
        <f t="shared" si="102"/>
        <v>22979693.687494628</v>
      </c>
    </row>
    <row r="5912" spans="1:5" x14ac:dyDescent="0.3">
      <c r="A5912" s="78">
        <v>5905</v>
      </c>
      <c r="B5912" s="64">
        <v>2874321.5952887731</v>
      </c>
      <c r="C5912" s="59">
        <v>6227209.0605090801</v>
      </c>
      <c r="D5912" s="65">
        <v>273071.03782530432</v>
      </c>
      <c r="E5912" s="77">
        <f t="shared" si="102"/>
        <v>9374601.6936231591</v>
      </c>
    </row>
    <row r="5913" spans="1:5" x14ac:dyDescent="0.3">
      <c r="A5913" s="78">
        <v>5906</v>
      </c>
      <c r="B5913" s="64">
        <v>4925907.4714192152</v>
      </c>
      <c r="C5913" s="59">
        <v>5218250.9565575123</v>
      </c>
      <c r="D5913" s="65">
        <v>92945.063227678766</v>
      </c>
      <c r="E5913" s="77">
        <f t="shared" si="102"/>
        <v>10237103.491204407</v>
      </c>
    </row>
    <row r="5914" spans="1:5" x14ac:dyDescent="0.3">
      <c r="A5914" s="78">
        <v>5907</v>
      </c>
      <c r="B5914" s="64">
        <v>4604180.9702972546</v>
      </c>
      <c r="C5914" s="59">
        <v>2632240.8238385883</v>
      </c>
      <c r="D5914" s="65">
        <v>55738.560063022007</v>
      </c>
      <c r="E5914" s="77">
        <f t="shared" si="102"/>
        <v>7292160.3541988647</v>
      </c>
    </row>
    <row r="5915" spans="1:5" x14ac:dyDescent="0.3">
      <c r="A5915" s="78">
        <v>5908</v>
      </c>
      <c r="B5915" s="64">
        <v>7950603.936888488</v>
      </c>
      <c r="C5915" s="59">
        <v>0</v>
      </c>
      <c r="D5915" s="65">
        <v>528640.4448683816</v>
      </c>
      <c r="E5915" s="77">
        <f t="shared" si="102"/>
        <v>8479244.3817568701</v>
      </c>
    </row>
    <row r="5916" spans="1:5" x14ac:dyDescent="0.3">
      <c r="A5916" s="78">
        <v>5909</v>
      </c>
      <c r="B5916" s="64">
        <v>6319666.9729076577</v>
      </c>
      <c r="C5916" s="59">
        <v>8321406.6871929374</v>
      </c>
      <c r="D5916" s="65">
        <v>7281545.9675674615</v>
      </c>
      <c r="E5916" s="77">
        <f t="shared" si="102"/>
        <v>21922619.627668057</v>
      </c>
    </row>
    <row r="5917" spans="1:5" x14ac:dyDescent="0.3">
      <c r="A5917" s="78">
        <v>5910</v>
      </c>
      <c r="B5917" s="64">
        <v>4126746.581707194</v>
      </c>
      <c r="C5917" s="59">
        <v>651704.6474660316</v>
      </c>
      <c r="D5917" s="65">
        <v>1033332.667875417</v>
      </c>
      <c r="E5917" s="77">
        <f t="shared" si="102"/>
        <v>5811783.8970486429</v>
      </c>
    </row>
    <row r="5918" spans="1:5" x14ac:dyDescent="0.3">
      <c r="A5918" s="78">
        <v>5911</v>
      </c>
      <c r="B5918" s="64">
        <v>3548695.5937550655</v>
      </c>
      <c r="C5918" s="59">
        <v>29593632.882905163</v>
      </c>
      <c r="D5918" s="65">
        <v>1637231.1668441172</v>
      </c>
      <c r="E5918" s="77">
        <f t="shared" si="102"/>
        <v>34779559.643504344</v>
      </c>
    </row>
    <row r="5919" spans="1:5" x14ac:dyDescent="0.3">
      <c r="A5919" s="78">
        <v>5912</v>
      </c>
      <c r="B5919" s="64">
        <v>6016944.7845195225</v>
      </c>
      <c r="C5919" s="59">
        <v>8086758.4908229886</v>
      </c>
      <c r="D5919" s="65">
        <v>0</v>
      </c>
      <c r="E5919" s="77">
        <f t="shared" si="102"/>
        <v>14103703.275342511</v>
      </c>
    </row>
    <row r="5920" spans="1:5" x14ac:dyDescent="0.3">
      <c r="A5920" s="78">
        <v>5913</v>
      </c>
      <c r="B5920" s="64">
        <v>16242041.923793102</v>
      </c>
      <c r="C5920" s="59">
        <v>9843707.0236367807</v>
      </c>
      <c r="D5920" s="65">
        <v>1044442.2416280695</v>
      </c>
      <c r="E5920" s="77">
        <f t="shared" si="102"/>
        <v>27130191.18905795</v>
      </c>
    </row>
    <row r="5921" spans="1:5" x14ac:dyDescent="0.3">
      <c r="A5921" s="78">
        <v>5914</v>
      </c>
      <c r="B5921" s="64">
        <v>13406456.553393379</v>
      </c>
      <c r="C5921" s="59">
        <v>1500359.7367363698</v>
      </c>
      <c r="D5921" s="65">
        <v>973251.84578560689</v>
      </c>
      <c r="E5921" s="77">
        <f t="shared" si="102"/>
        <v>15880068.135915356</v>
      </c>
    </row>
    <row r="5922" spans="1:5" x14ac:dyDescent="0.3">
      <c r="A5922" s="78">
        <v>5915</v>
      </c>
      <c r="B5922" s="64">
        <v>32170185.2671487</v>
      </c>
      <c r="C5922" s="59">
        <v>8791405.7022932898</v>
      </c>
      <c r="D5922" s="65">
        <v>2570961.0686671967</v>
      </c>
      <c r="E5922" s="77">
        <f t="shared" si="102"/>
        <v>43532552.038109183</v>
      </c>
    </row>
    <row r="5923" spans="1:5" x14ac:dyDescent="0.3">
      <c r="A5923" s="78">
        <v>5916</v>
      </c>
      <c r="B5923" s="64">
        <v>5554736.3308868986</v>
      </c>
      <c r="C5923" s="59">
        <v>10903021.660059663</v>
      </c>
      <c r="D5923" s="65">
        <v>3602672.2081023948</v>
      </c>
      <c r="E5923" s="77">
        <f t="shared" si="102"/>
        <v>20060430.199048955</v>
      </c>
    </row>
    <row r="5924" spans="1:5" x14ac:dyDescent="0.3">
      <c r="A5924" s="78">
        <v>5917</v>
      </c>
      <c r="B5924" s="64">
        <v>5311313.114991311</v>
      </c>
      <c r="C5924" s="59">
        <v>862480.1971071515</v>
      </c>
      <c r="D5924" s="65">
        <v>853884.5514368366</v>
      </c>
      <c r="E5924" s="77">
        <f t="shared" si="102"/>
        <v>7027677.863535299</v>
      </c>
    </row>
    <row r="5925" spans="1:5" x14ac:dyDescent="0.3">
      <c r="A5925" s="78">
        <v>5918</v>
      </c>
      <c r="B5925" s="64">
        <v>16301229.136582067</v>
      </c>
      <c r="C5925" s="59">
        <v>4278256.0760754151</v>
      </c>
      <c r="D5925" s="65">
        <v>239132.32621749488</v>
      </c>
      <c r="E5925" s="77">
        <f t="shared" si="102"/>
        <v>20818617.538874976</v>
      </c>
    </row>
    <row r="5926" spans="1:5" x14ac:dyDescent="0.3">
      <c r="A5926" s="78">
        <v>5919</v>
      </c>
      <c r="B5926" s="64">
        <v>6155862.0228453465</v>
      </c>
      <c r="C5926" s="59">
        <v>0</v>
      </c>
      <c r="D5926" s="65">
        <v>7837.1346140120459</v>
      </c>
      <c r="E5926" s="77">
        <f t="shared" si="102"/>
        <v>6163699.1574593587</v>
      </c>
    </row>
    <row r="5927" spans="1:5" x14ac:dyDescent="0.3">
      <c r="A5927" s="78">
        <v>5920</v>
      </c>
      <c r="B5927" s="64">
        <v>4303166.2602597084</v>
      </c>
      <c r="C5927" s="59">
        <v>4609633.0322628692</v>
      </c>
      <c r="D5927" s="65">
        <v>1710182.3767967594</v>
      </c>
      <c r="E5927" s="77">
        <f t="shared" si="102"/>
        <v>10622981.669319337</v>
      </c>
    </row>
    <row r="5928" spans="1:5" x14ac:dyDescent="0.3">
      <c r="A5928" s="78">
        <v>5921</v>
      </c>
      <c r="B5928" s="64">
        <v>19141215.599567007</v>
      </c>
      <c r="C5928" s="59">
        <v>0</v>
      </c>
      <c r="D5928" s="65">
        <v>55395.478721499916</v>
      </c>
      <c r="E5928" s="77">
        <f t="shared" si="102"/>
        <v>19196611.078288507</v>
      </c>
    </row>
    <row r="5929" spans="1:5" x14ac:dyDescent="0.3">
      <c r="A5929" s="78">
        <v>5922</v>
      </c>
      <c r="B5929" s="64">
        <v>1524925.8503397647</v>
      </c>
      <c r="C5929" s="59">
        <v>0</v>
      </c>
      <c r="D5929" s="65">
        <v>6759456.0141370511</v>
      </c>
      <c r="E5929" s="77">
        <f t="shared" si="102"/>
        <v>8284381.8644768158</v>
      </c>
    </row>
    <row r="5930" spans="1:5" x14ac:dyDescent="0.3">
      <c r="A5930" s="78">
        <v>5923</v>
      </c>
      <c r="B5930" s="64">
        <v>4984796.123202092</v>
      </c>
      <c r="C5930" s="59">
        <v>5591790.0147259077</v>
      </c>
      <c r="D5930" s="65">
        <v>1861117.489399465</v>
      </c>
      <c r="E5930" s="77">
        <f t="shared" si="102"/>
        <v>12437703.627327465</v>
      </c>
    </row>
    <row r="5931" spans="1:5" x14ac:dyDescent="0.3">
      <c r="A5931" s="78">
        <v>5924</v>
      </c>
      <c r="B5931" s="64">
        <v>17979435.229758497</v>
      </c>
      <c r="C5931" s="59">
        <v>13347360.724420359</v>
      </c>
      <c r="D5931" s="65">
        <v>722266.78369050915</v>
      </c>
      <c r="E5931" s="77">
        <f t="shared" si="102"/>
        <v>32049062.737869363</v>
      </c>
    </row>
    <row r="5932" spans="1:5" x14ac:dyDescent="0.3">
      <c r="A5932" s="78">
        <v>5925</v>
      </c>
      <c r="B5932" s="64">
        <v>9222896.9759962484</v>
      </c>
      <c r="C5932" s="59">
        <v>0</v>
      </c>
      <c r="D5932" s="65">
        <v>0</v>
      </c>
      <c r="E5932" s="77">
        <f t="shared" si="102"/>
        <v>9222896.9759962484</v>
      </c>
    </row>
    <row r="5933" spans="1:5" x14ac:dyDescent="0.3">
      <c r="A5933" s="78">
        <v>5926</v>
      </c>
      <c r="B5933" s="64">
        <v>4773453.2661011713</v>
      </c>
      <c r="C5933" s="59">
        <v>6384626.8313992033</v>
      </c>
      <c r="D5933" s="65">
        <v>1269434.0782613475</v>
      </c>
      <c r="E5933" s="77">
        <f t="shared" si="102"/>
        <v>12427514.175761722</v>
      </c>
    </row>
    <row r="5934" spans="1:5" x14ac:dyDescent="0.3">
      <c r="A5934" s="78">
        <v>5927</v>
      </c>
      <c r="B5934" s="64">
        <v>826939.28704548825</v>
      </c>
      <c r="C5934" s="59">
        <v>23218719.476265199</v>
      </c>
      <c r="D5934" s="65">
        <v>1234641.6998422635</v>
      </c>
      <c r="E5934" s="77">
        <f t="shared" si="102"/>
        <v>25280300.463152952</v>
      </c>
    </row>
    <row r="5935" spans="1:5" x14ac:dyDescent="0.3">
      <c r="A5935" s="78">
        <v>5928</v>
      </c>
      <c r="B5935" s="64">
        <v>2165355.6377314543</v>
      </c>
      <c r="C5935" s="59">
        <v>13328732.333832648</v>
      </c>
      <c r="D5935" s="65">
        <v>525442.96140313707</v>
      </c>
      <c r="E5935" s="77">
        <f t="shared" si="102"/>
        <v>16019530.93296724</v>
      </c>
    </row>
    <row r="5936" spans="1:5" x14ac:dyDescent="0.3">
      <c r="A5936" s="78">
        <v>5929</v>
      </c>
      <c r="B5936" s="64">
        <v>6407846.7165654879</v>
      </c>
      <c r="C5936" s="59">
        <v>5177329.0512693729</v>
      </c>
      <c r="D5936" s="65">
        <v>5406136.5384632954</v>
      </c>
      <c r="E5936" s="77">
        <f t="shared" si="102"/>
        <v>16991312.306298155</v>
      </c>
    </row>
    <row r="5937" spans="1:5" x14ac:dyDescent="0.3">
      <c r="A5937" s="78">
        <v>5930</v>
      </c>
      <c r="B5937" s="64">
        <v>19672778.693407305</v>
      </c>
      <c r="C5937" s="59">
        <v>3439675.5168640274</v>
      </c>
      <c r="D5937" s="65">
        <v>948643.17270252283</v>
      </c>
      <c r="E5937" s="77">
        <f t="shared" si="102"/>
        <v>24061097.382973853</v>
      </c>
    </row>
    <row r="5938" spans="1:5" x14ac:dyDescent="0.3">
      <c r="A5938" s="78">
        <v>5931</v>
      </c>
      <c r="B5938" s="64">
        <v>18606824.36175555</v>
      </c>
      <c r="C5938" s="59">
        <v>5552546.2346006855</v>
      </c>
      <c r="D5938" s="65">
        <v>227201.83651342744</v>
      </c>
      <c r="E5938" s="77">
        <f t="shared" si="102"/>
        <v>24386572.432869662</v>
      </c>
    </row>
    <row r="5939" spans="1:5" x14ac:dyDescent="0.3">
      <c r="A5939" s="78">
        <v>5932</v>
      </c>
      <c r="B5939" s="64">
        <v>20837787.373625103</v>
      </c>
      <c r="C5939" s="59">
        <v>4160357.7820767313</v>
      </c>
      <c r="D5939" s="65">
        <v>2603314.4959149994</v>
      </c>
      <c r="E5939" s="77">
        <f t="shared" si="102"/>
        <v>27601459.651616834</v>
      </c>
    </row>
    <row r="5940" spans="1:5" x14ac:dyDescent="0.3">
      <c r="A5940" s="78">
        <v>5933</v>
      </c>
      <c r="B5940" s="64">
        <v>4805247.4802177632</v>
      </c>
      <c r="C5940" s="59">
        <v>1810505.8363371992</v>
      </c>
      <c r="D5940" s="65">
        <v>1293270.7621919725</v>
      </c>
      <c r="E5940" s="77">
        <f t="shared" si="102"/>
        <v>7909024.0787469354</v>
      </c>
    </row>
    <row r="5941" spans="1:5" x14ac:dyDescent="0.3">
      <c r="A5941" s="78">
        <v>5934</v>
      </c>
      <c r="B5941" s="64">
        <v>4997717.1666967571</v>
      </c>
      <c r="C5941" s="59">
        <v>4027505.9907875541</v>
      </c>
      <c r="D5941" s="65">
        <v>0</v>
      </c>
      <c r="E5941" s="77">
        <f t="shared" si="102"/>
        <v>9025223.1574843116</v>
      </c>
    </row>
    <row r="5942" spans="1:5" x14ac:dyDescent="0.3">
      <c r="A5942" s="78">
        <v>5935</v>
      </c>
      <c r="B5942" s="64">
        <v>126898.22005955997</v>
      </c>
      <c r="C5942" s="59">
        <v>18379054.688774321</v>
      </c>
      <c r="D5942" s="65">
        <v>3323276.3729680348</v>
      </c>
      <c r="E5942" s="77">
        <f t="shared" si="102"/>
        <v>21829229.281801917</v>
      </c>
    </row>
    <row r="5943" spans="1:5" x14ac:dyDescent="0.3">
      <c r="A5943" s="78">
        <v>5936</v>
      </c>
      <c r="B5943" s="64">
        <v>20156838.17561033</v>
      </c>
      <c r="C5943" s="59">
        <v>7594195.9652717961</v>
      </c>
      <c r="D5943" s="65">
        <v>1203987.2357694875</v>
      </c>
      <c r="E5943" s="77">
        <f t="shared" si="102"/>
        <v>28955021.376651615</v>
      </c>
    </row>
    <row r="5944" spans="1:5" x14ac:dyDescent="0.3">
      <c r="A5944" s="78">
        <v>5937</v>
      </c>
      <c r="B5944" s="64">
        <v>10320719.83372429</v>
      </c>
      <c r="C5944" s="59">
        <v>5040893.7946762908</v>
      </c>
      <c r="D5944" s="65">
        <v>1884538.980450999</v>
      </c>
      <c r="E5944" s="77">
        <f t="shared" si="102"/>
        <v>17246152.608851582</v>
      </c>
    </row>
    <row r="5945" spans="1:5" x14ac:dyDescent="0.3">
      <c r="A5945" s="78">
        <v>5938</v>
      </c>
      <c r="B5945" s="64">
        <v>5581096.8018553415</v>
      </c>
      <c r="C5945" s="59">
        <v>1401657.2751167645</v>
      </c>
      <c r="D5945" s="65">
        <v>25406.406817482108</v>
      </c>
      <c r="E5945" s="77">
        <f t="shared" si="102"/>
        <v>7008160.4837895883</v>
      </c>
    </row>
    <row r="5946" spans="1:5" x14ac:dyDescent="0.3">
      <c r="A5946" s="78">
        <v>5939</v>
      </c>
      <c r="B5946" s="64">
        <v>3439971.2959213578</v>
      </c>
      <c r="C5946" s="59">
        <v>8638219.9291421808</v>
      </c>
      <c r="D5946" s="65">
        <v>0</v>
      </c>
      <c r="E5946" s="77">
        <f t="shared" si="102"/>
        <v>12078191.225063538</v>
      </c>
    </row>
    <row r="5947" spans="1:5" x14ac:dyDescent="0.3">
      <c r="A5947" s="78">
        <v>5940</v>
      </c>
      <c r="B5947" s="64">
        <v>35857253.082163438</v>
      </c>
      <c r="C5947" s="59">
        <v>4608388.1790399272</v>
      </c>
      <c r="D5947" s="65">
        <v>2100626.6305714864</v>
      </c>
      <c r="E5947" s="77">
        <f t="shared" si="102"/>
        <v>42566267.891774848</v>
      </c>
    </row>
    <row r="5948" spans="1:5" x14ac:dyDescent="0.3">
      <c r="A5948" s="78">
        <v>5941</v>
      </c>
      <c r="B5948" s="64">
        <v>4387773.2084116107</v>
      </c>
      <c r="C5948" s="59">
        <v>0</v>
      </c>
      <c r="D5948" s="65">
        <v>0</v>
      </c>
      <c r="E5948" s="77">
        <f t="shared" si="102"/>
        <v>4387773.2084116107</v>
      </c>
    </row>
    <row r="5949" spans="1:5" x14ac:dyDescent="0.3">
      <c r="A5949" s="78">
        <v>5942</v>
      </c>
      <c r="B5949" s="64">
        <v>8756077.6191513091</v>
      </c>
      <c r="C5949" s="59">
        <v>0</v>
      </c>
      <c r="D5949" s="65">
        <v>227933.06926333788</v>
      </c>
      <c r="E5949" s="77">
        <f t="shared" si="102"/>
        <v>8984010.6884146463</v>
      </c>
    </row>
    <row r="5950" spans="1:5" x14ac:dyDescent="0.3">
      <c r="A5950" s="78">
        <v>5943</v>
      </c>
      <c r="B5950" s="64">
        <v>7726456.73116225</v>
      </c>
      <c r="C5950" s="59">
        <v>1049272.0789674686</v>
      </c>
      <c r="D5950" s="65">
        <v>1515395.6483048727</v>
      </c>
      <c r="E5950" s="77">
        <f t="shared" si="102"/>
        <v>10291124.458434591</v>
      </c>
    </row>
    <row r="5951" spans="1:5" x14ac:dyDescent="0.3">
      <c r="A5951" s="78">
        <v>5944</v>
      </c>
      <c r="B5951" s="64">
        <v>4596778.2989272047</v>
      </c>
      <c r="C5951" s="59">
        <v>3182450.8336378708</v>
      </c>
      <c r="D5951" s="65">
        <v>1156141.4201377139</v>
      </c>
      <c r="E5951" s="77">
        <f t="shared" si="102"/>
        <v>8935370.5527027901</v>
      </c>
    </row>
    <row r="5952" spans="1:5" x14ac:dyDescent="0.3">
      <c r="A5952" s="78">
        <v>5945</v>
      </c>
      <c r="B5952" s="64">
        <v>2651356.1841358328</v>
      </c>
      <c r="C5952" s="59">
        <v>0</v>
      </c>
      <c r="D5952" s="65">
        <v>162155.80821846335</v>
      </c>
      <c r="E5952" s="77">
        <f t="shared" si="102"/>
        <v>2813511.9923542961</v>
      </c>
    </row>
    <row r="5953" spans="1:5" x14ac:dyDescent="0.3">
      <c r="A5953" s="78">
        <v>5946</v>
      </c>
      <c r="B5953" s="64">
        <v>3976056.1921675252</v>
      </c>
      <c r="C5953" s="59">
        <v>5336148.5653800517</v>
      </c>
      <c r="D5953" s="65">
        <v>78441.633977796329</v>
      </c>
      <c r="E5953" s="77">
        <f t="shared" si="102"/>
        <v>9390646.3915253729</v>
      </c>
    </row>
    <row r="5954" spans="1:5" x14ac:dyDescent="0.3">
      <c r="A5954" s="78">
        <v>5947</v>
      </c>
      <c r="B5954" s="64">
        <v>4745967.2646537516</v>
      </c>
      <c r="C5954" s="59">
        <v>0</v>
      </c>
      <c r="D5954" s="65">
        <v>2726719.0548438327</v>
      </c>
      <c r="E5954" s="77">
        <f t="shared" si="102"/>
        <v>7472686.3194975844</v>
      </c>
    </row>
    <row r="5955" spans="1:5" x14ac:dyDescent="0.3">
      <c r="A5955" s="78">
        <v>5948</v>
      </c>
      <c r="B5955" s="64">
        <v>3235259.5700553604</v>
      </c>
      <c r="C5955" s="59">
        <v>0</v>
      </c>
      <c r="D5955" s="65">
        <v>49020.982190448412</v>
      </c>
      <c r="E5955" s="77">
        <f t="shared" si="102"/>
        <v>3284280.5522458088</v>
      </c>
    </row>
    <row r="5956" spans="1:5" x14ac:dyDescent="0.3">
      <c r="A5956" s="78">
        <v>5949</v>
      </c>
      <c r="B5956" s="64">
        <v>11399198.783352651</v>
      </c>
      <c r="C5956" s="59">
        <v>0</v>
      </c>
      <c r="D5956" s="65">
        <v>49333.73246710439</v>
      </c>
      <c r="E5956" s="77">
        <f t="shared" si="102"/>
        <v>11448532.515819754</v>
      </c>
    </row>
    <row r="5957" spans="1:5" x14ac:dyDescent="0.3">
      <c r="A5957" s="78">
        <v>5950</v>
      </c>
      <c r="B5957" s="64">
        <v>4133839.7596565932</v>
      </c>
      <c r="C5957" s="59">
        <v>13463784.141585169</v>
      </c>
      <c r="D5957" s="65">
        <v>17895103.298521951</v>
      </c>
      <c r="E5957" s="77">
        <f t="shared" si="102"/>
        <v>35492727.199763715</v>
      </c>
    </row>
    <row r="5958" spans="1:5" x14ac:dyDescent="0.3">
      <c r="A5958" s="78">
        <v>5951</v>
      </c>
      <c r="B5958" s="64">
        <v>4439558.1086040093</v>
      </c>
      <c r="C5958" s="59">
        <v>0</v>
      </c>
      <c r="D5958" s="65">
        <v>88273.695985570652</v>
      </c>
      <c r="E5958" s="77">
        <f t="shared" si="102"/>
        <v>4527831.8045895798</v>
      </c>
    </row>
    <row r="5959" spans="1:5" x14ac:dyDescent="0.3">
      <c r="A5959" s="78">
        <v>5952</v>
      </c>
      <c r="B5959" s="64">
        <v>4024102.681562264</v>
      </c>
      <c r="C5959" s="59">
        <v>7337382.8268903513</v>
      </c>
      <c r="D5959" s="65">
        <v>0</v>
      </c>
      <c r="E5959" s="77">
        <f t="shared" si="102"/>
        <v>11361485.508452615</v>
      </c>
    </row>
    <row r="5960" spans="1:5" x14ac:dyDescent="0.3">
      <c r="A5960" s="78">
        <v>5953</v>
      </c>
      <c r="B5960" s="64">
        <v>3697623.8936341777</v>
      </c>
      <c r="C5960" s="59">
        <v>4244184.1701519964</v>
      </c>
      <c r="D5960" s="65">
        <v>1519885.0911464132</v>
      </c>
      <c r="E5960" s="77">
        <f t="shared" si="102"/>
        <v>9461693.1549325883</v>
      </c>
    </row>
    <row r="5961" spans="1:5" x14ac:dyDescent="0.3">
      <c r="A5961" s="78">
        <v>5954</v>
      </c>
      <c r="B5961" s="64">
        <v>20504900.333610382</v>
      </c>
      <c r="C5961" s="59">
        <v>6840538.7818874037</v>
      </c>
      <c r="D5961" s="65">
        <v>5479203.9346380197</v>
      </c>
      <c r="E5961" s="77">
        <f t="shared" ref="E5961:E6024" si="103">SUM(B5961:D5961)</f>
        <v>32824643.050135806</v>
      </c>
    </row>
    <row r="5962" spans="1:5" x14ac:dyDescent="0.3">
      <c r="A5962" s="78">
        <v>5955</v>
      </c>
      <c r="B5962" s="64">
        <v>6573116.0872621238</v>
      </c>
      <c r="C5962" s="59">
        <v>16460239.212159909</v>
      </c>
      <c r="D5962" s="65">
        <v>5686175.0814084783</v>
      </c>
      <c r="E5962" s="77">
        <f t="shared" si="103"/>
        <v>28719530.380830511</v>
      </c>
    </row>
    <row r="5963" spans="1:5" x14ac:dyDescent="0.3">
      <c r="A5963" s="78">
        <v>5956</v>
      </c>
      <c r="B5963" s="64">
        <v>24508618.129419211</v>
      </c>
      <c r="C5963" s="59">
        <v>1881148.9950745841</v>
      </c>
      <c r="D5963" s="65">
        <v>1677326.5057402998</v>
      </c>
      <c r="E5963" s="77">
        <f t="shared" si="103"/>
        <v>28067093.630234096</v>
      </c>
    </row>
    <row r="5964" spans="1:5" x14ac:dyDescent="0.3">
      <c r="A5964" s="78">
        <v>5957</v>
      </c>
      <c r="B5964" s="64">
        <v>5278924.5302005494</v>
      </c>
      <c r="C5964" s="59">
        <v>0</v>
      </c>
      <c r="D5964" s="65">
        <v>13385846.263273241</v>
      </c>
      <c r="E5964" s="77">
        <f t="shared" si="103"/>
        <v>18664770.793473791</v>
      </c>
    </row>
    <row r="5965" spans="1:5" x14ac:dyDescent="0.3">
      <c r="A5965" s="78">
        <v>5958</v>
      </c>
      <c r="B5965" s="64">
        <v>27305261.019293025</v>
      </c>
      <c r="C5965" s="59">
        <v>3417424.8242200268</v>
      </c>
      <c r="D5965" s="65">
        <v>2622482.8880667239</v>
      </c>
      <c r="E5965" s="77">
        <f t="shared" si="103"/>
        <v>33345168.731579777</v>
      </c>
    </row>
    <row r="5966" spans="1:5" x14ac:dyDescent="0.3">
      <c r="A5966" s="78">
        <v>5959</v>
      </c>
      <c r="B5966" s="64">
        <v>4404096.5214797407</v>
      </c>
      <c r="C5966" s="59">
        <v>16934350.380204011</v>
      </c>
      <c r="D5966" s="65">
        <v>263868.74847276503</v>
      </c>
      <c r="E5966" s="77">
        <f t="shared" si="103"/>
        <v>21602315.650156517</v>
      </c>
    </row>
    <row r="5967" spans="1:5" x14ac:dyDescent="0.3">
      <c r="A5967" s="78">
        <v>5960</v>
      </c>
      <c r="B5967" s="64">
        <v>3851931.6026191059</v>
      </c>
      <c r="C5967" s="59">
        <v>9886825.4153185897</v>
      </c>
      <c r="D5967" s="65">
        <v>9922989.1896458678</v>
      </c>
      <c r="E5967" s="77">
        <f t="shared" si="103"/>
        <v>23661746.207583562</v>
      </c>
    </row>
    <row r="5968" spans="1:5" x14ac:dyDescent="0.3">
      <c r="A5968" s="78">
        <v>5961</v>
      </c>
      <c r="B5968" s="64">
        <v>3088113.8045239132</v>
      </c>
      <c r="C5968" s="59">
        <v>3435585.0883525321</v>
      </c>
      <c r="D5968" s="65">
        <v>7477428.4929777691</v>
      </c>
      <c r="E5968" s="77">
        <f t="shared" si="103"/>
        <v>14001127.385854214</v>
      </c>
    </row>
    <row r="5969" spans="1:5" x14ac:dyDescent="0.3">
      <c r="A5969" s="78">
        <v>5962</v>
      </c>
      <c r="B5969" s="64">
        <v>1730879.6706006087</v>
      </c>
      <c r="C5969" s="59">
        <v>0</v>
      </c>
      <c r="D5969" s="65">
        <v>4366793.4868478328</v>
      </c>
      <c r="E5969" s="77">
        <f t="shared" si="103"/>
        <v>6097673.1574484417</v>
      </c>
    </row>
    <row r="5970" spans="1:5" x14ac:dyDescent="0.3">
      <c r="A5970" s="78">
        <v>5963</v>
      </c>
      <c r="B5970" s="64">
        <v>521978.30275248463</v>
      </c>
      <c r="C5970" s="59">
        <v>8934533.9751698822</v>
      </c>
      <c r="D5970" s="65">
        <v>4687563.5630550561</v>
      </c>
      <c r="E5970" s="77">
        <f t="shared" si="103"/>
        <v>14144075.840977423</v>
      </c>
    </row>
    <row r="5971" spans="1:5" x14ac:dyDescent="0.3">
      <c r="A5971" s="78">
        <v>5964</v>
      </c>
      <c r="B5971" s="64">
        <v>8687798.0293739587</v>
      </c>
      <c r="C5971" s="59">
        <v>7558698.3032651534</v>
      </c>
      <c r="D5971" s="65">
        <v>4031399.9403019282</v>
      </c>
      <c r="E5971" s="77">
        <f t="shared" si="103"/>
        <v>20277896.272941042</v>
      </c>
    </row>
    <row r="5972" spans="1:5" x14ac:dyDescent="0.3">
      <c r="A5972" s="78">
        <v>5965</v>
      </c>
      <c r="B5972" s="64">
        <v>8565158.4117537066</v>
      </c>
      <c r="C5972" s="59">
        <v>3395672.7028441643</v>
      </c>
      <c r="D5972" s="65">
        <v>676658.64563461277</v>
      </c>
      <c r="E5972" s="77">
        <f t="shared" si="103"/>
        <v>12637489.760232484</v>
      </c>
    </row>
    <row r="5973" spans="1:5" x14ac:dyDescent="0.3">
      <c r="A5973" s="78">
        <v>5966</v>
      </c>
      <c r="B5973" s="64">
        <v>8599003.3941174392</v>
      </c>
      <c r="C5973" s="59">
        <v>7447477.9369447017</v>
      </c>
      <c r="D5973" s="65">
        <v>9102595.6492385175</v>
      </c>
      <c r="E5973" s="77">
        <f t="shared" si="103"/>
        <v>25149076.980300657</v>
      </c>
    </row>
    <row r="5974" spans="1:5" x14ac:dyDescent="0.3">
      <c r="A5974" s="78">
        <v>5967</v>
      </c>
      <c r="B5974" s="64">
        <v>22307853.450481102</v>
      </c>
      <c r="C5974" s="59">
        <v>1679505.9084314427</v>
      </c>
      <c r="D5974" s="65">
        <v>859860.4471885605</v>
      </c>
      <c r="E5974" s="77">
        <f t="shared" si="103"/>
        <v>24847219.806101106</v>
      </c>
    </row>
    <row r="5975" spans="1:5" x14ac:dyDescent="0.3">
      <c r="A5975" s="78">
        <v>5968</v>
      </c>
      <c r="B5975" s="64">
        <v>5251711.2307033231</v>
      </c>
      <c r="C5975" s="59">
        <v>9831753.9909443855</v>
      </c>
      <c r="D5975" s="65">
        <v>984722.44675219082</v>
      </c>
      <c r="E5975" s="77">
        <f t="shared" si="103"/>
        <v>16068187.6683999</v>
      </c>
    </row>
    <row r="5976" spans="1:5" x14ac:dyDescent="0.3">
      <c r="A5976" s="78">
        <v>5969</v>
      </c>
      <c r="B5976" s="64">
        <v>5353467.1044076309</v>
      </c>
      <c r="C5976" s="59">
        <v>2536018.8206679202</v>
      </c>
      <c r="D5976" s="65">
        <v>576923.78776374168</v>
      </c>
      <c r="E5976" s="77">
        <f t="shared" si="103"/>
        <v>8466409.7128392924</v>
      </c>
    </row>
    <row r="5977" spans="1:5" x14ac:dyDescent="0.3">
      <c r="A5977" s="78">
        <v>5970</v>
      </c>
      <c r="B5977" s="64">
        <v>12697659.862833325</v>
      </c>
      <c r="C5977" s="59">
        <v>9483575.9772646613</v>
      </c>
      <c r="D5977" s="65">
        <v>1203776.0082184477</v>
      </c>
      <c r="E5977" s="77">
        <f t="shared" si="103"/>
        <v>23385011.848316435</v>
      </c>
    </row>
    <row r="5978" spans="1:5" x14ac:dyDescent="0.3">
      <c r="A5978" s="78">
        <v>5971</v>
      </c>
      <c r="B5978" s="64">
        <v>6674109.705193609</v>
      </c>
      <c r="C5978" s="59">
        <v>1814667.9330091092</v>
      </c>
      <c r="D5978" s="65">
        <v>22918739.485805888</v>
      </c>
      <c r="E5978" s="77">
        <f t="shared" si="103"/>
        <v>31407517.124008603</v>
      </c>
    </row>
    <row r="5979" spans="1:5" x14ac:dyDescent="0.3">
      <c r="A5979" s="78">
        <v>5972</v>
      </c>
      <c r="B5979" s="64">
        <v>22361490.341991559</v>
      </c>
      <c r="C5979" s="59">
        <v>0</v>
      </c>
      <c r="D5979" s="65">
        <v>5868933.5011014305</v>
      </c>
      <c r="E5979" s="77">
        <f t="shared" si="103"/>
        <v>28230423.843092989</v>
      </c>
    </row>
    <row r="5980" spans="1:5" x14ac:dyDescent="0.3">
      <c r="A5980" s="78">
        <v>5973</v>
      </c>
      <c r="B5980" s="64">
        <v>715386.89044003806</v>
      </c>
      <c r="C5980" s="59">
        <v>27244094.37282861</v>
      </c>
      <c r="D5980" s="65">
        <v>927784.17736492772</v>
      </c>
      <c r="E5980" s="77">
        <f t="shared" si="103"/>
        <v>28887265.440633576</v>
      </c>
    </row>
    <row r="5981" spans="1:5" x14ac:dyDescent="0.3">
      <c r="A5981" s="78">
        <v>5974</v>
      </c>
      <c r="B5981" s="64">
        <v>24631854.672299821</v>
      </c>
      <c r="C5981" s="59">
        <v>0</v>
      </c>
      <c r="D5981" s="65">
        <v>4624909.4833449489</v>
      </c>
      <c r="E5981" s="77">
        <f t="shared" si="103"/>
        <v>29256764.155644771</v>
      </c>
    </row>
    <row r="5982" spans="1:5" x14ac:dyDescent="0.3">
      <c r="A5982" s="78">
        <v>5975</v>
      </c>
      <c r="B5982" s="64">
        <v>7790370.1140950471</v>
      </c>
      <c r="C5982" s="59">
        <v>15817695.97463768</v>
      </c>
      <c r="D5982" s="65">
        <v>531028.25902927795</v>
      </c>
      <c r="E5982" s="77">
        <f t="shared" si="103"/>
        <v>24139094.347762004</v>
      </c>
    </row>
    <row r="5983" spans="1:5" x14ac:dyDescent="0.3">
      <c r="A5983" s="78">
        <v>5976</v>
      </c>
      <c r="B5983" s="64">
        <v>10646359.384741263</v>
      </c>
      <c r="C5983" s="59">
        <v>264256.14298779075</v>
      </c>
      <c r="D5983" s="65">
        <v>712023.8042984691</v>
      </c>
      <c r="E5983" s="77">
        <f t="shared" si="103"/>
        <v>11622639.332027525</v>
      </c>
    </row>
    <row r="5984" spans="1:5" x14ac:dyDescent="0.3">
      <c r="A5984" s="78">
        <v>5977</v>
      </c>
      <c r="B5984" s="64">
        <v>44967677.904758751</v>
      </c>
      <c r="C5984" s="59">
        <v>0</v>
      </c>
      <c r="D5984" s="65">
        <v>855812.98318055423</v>
      </c>
      <c r="E5984" s="77">
        <f t="shared" si="103"/>
        <v>45823490.887939304</v>
      </c>
    </row>
    <row r="5985" spans="1:5" x14ac:dyDescent="0.3">
      <c r="A5985" s="78">
        <v>5978</v>
      </c>
      <c r="B5985" s="64">
        <v>6269566.4145658156</v>
      </c>
      <c r="C5985" s="59">
        <v>4385728.607691261</v>
      </c>
      <c r="D5985" s="65">
        <v>1647701.6718491688</v>
      </c>
      <c r="E5985" s="77">
        <f t="shared" si="103"/>
        <v>12302996.694106245</v>
      </c>
    </row>
    <row r="5986" spans="1:5" x14ac:dyDescent="0.3">
      <c r="A5986" s="78">
        <v>5979</v>
      </c>
      <c r="B5986" s="64">
        <v>6135238.0971662942</v>
      </c>
      <c r="C5986" s="59">
        <v>0</v>
      </c>
      <c r="D5986" s="65">
        <v>2334948.8495940557</v>
      </c>
      <c r="E5986" s="77">
        <f t="shared" si="103"/>
        <v>8470186.946760349</v>
      </c>
    </row>
    <row r="5987" spans="1:5" x14ac:dyDescent="0.3">
      <c r="A5987" s="78">
        <v>5980</v>
      </c>
      <c r="B5987" s="64">
        <v>8675616.4696146511</v>
      </c>
      <c r="C5987" s="59">
        <v>2115773.388159873</v>
      </c>
      <c r="D5987" s="65">
        <v>2926559.662363871</v>
      </c>
      <c r="E5987" s="77">
        <f t="shared" si="103"/>
        <v>13717949.520138394</v>
      </c>
    </row>
    <row r="5988" spans="1:5" x14ac:dyDescent="0.3">
      <c r="A5988" s="78">
        <v>5981</v>
      </c>
      <c r="B5988" s="64">
        <v>7513261.0699382015</v>
      </c>
      <c r="C5988" s="59">
        <v>8022501.6919979863</v>
      </c>
      <c r="D5988" s="65">
        <v>287751.66669230739</v>
      </c>
      <c r="E5988" s="77">
        <f t="shared" si="103"/>
        <v>15823514.428628495</v>
      </c>
    </row>
    <row r="5989" spans="1:5" x14ac:dyDescent="0.3">
      <c r="A5989" s="78">
        <v>5982</v>
      </c>
      <c r="B5989" s="64">
        <v>3507119.1489996407</v>
      </c>
      <c r="C5989" s="59">
        <v>0</v>
      </c>
      <c r="D5989" s="65">
        <v>0</v>
      </c>
      <c r="E5989" s="77">
        <f t="shared" si="103"/>
        <v>3507119.1489996407</v>
      </c>
    </row>
    <row r="5990" spans="1:5" x14ac:dyDescent="0.3">
      <c r="A5990" s="78">
        <v>5983</v>
      </c>
      <c r="B5990" s="64">
        <v>20048436.823624909</v>
      </c>
      <c r="C5990" s="59">
        <v>7941696.4162397189</v>
      </c>
      <c r="D5990" s="65">
        <v>2226538.7806785246</v>
      </c>
      <c r="E5990" s="77">
        <f t="shared" si="103"/>
        <v>30216672.020543154</v>
      </c>
    </row>
    <row r="5991" spans="1:5" x14ac:dyDescent="0.3">
      <c r="A5991" s="78">
        <v>5984</v>
      </c>
      <c r="B5991" s="64">
        <v>16967520.722164132</v>
      </c>
      <c r="C5991" s="59">
        <v>4813461.0571073191</v>
      </c>
      <c r="D5991" s="65">
        <v>0</v>
      </c>
      <c r="E5991" s="77">
        <f t="shared" si="103"/>
        <v>21780981.77927145</v>
      </c>
    </row>
    <row r="5992" spans="1:5" x14ac:dyDescent="0.3">
      <c r="A5992" s="78">
        <v>5985</v>
      </c>
      <c r="B5992" s="64">
        <v>6231001.6318309344</v>
      </c>
      <c r="C5992" s="59">
        <v>5796904.0239198254</v>
      </c>
      <c r="D5992" s="65">
        <v>1595425.46753276</v>
      </c>
      <c r="E5992" s="77">
        <f t="shared" si="103"/>
        <v>13623331.123283518</v>
      </c>
    </row>
    <row r="5993" spans="1:5" x14ac:dyDescent="0.3">
      <c r="A5993" s="78">
        <v>5986</v>
      </c>
      <c r="B5993" s="64">
        <v>10353804.164256727</v>
      </c>
      <c r="C5993" s="59">
        <v>3316596.3601112948</v>
      </c>
      <c r="D5993" s="65">
        <v>458770.73545025499</v>
      </c>
      <c r="E5993" s="77">
        <f t="shared" si="103"/>
        <v>14129171.259818276</v>
      </c>
    </row>
    <row r="5994" spans="1:5" x14ac:dyDescent="0.3">
      <c r="A5994" s="78">
        <v>5987</v>
      </c>
      <c r="B5994" s="64">
        <v>13223215.593666162</v>
      </c>
      <c r="C5994" s="59">
        <v>12035417.648074254</v>
      </c>
      <c r="D5994" s="65">
        <v>7537299.3982519228</v>
      </c>
      <c r="E5994" s="77">
        <f t="shared" si="103"/>
        <v>32795932.639992341</v>
      </c>
    </row>
    <row r="5995" spans="1:5" x14ac:dyDescent="0.3">
      <c r="A5995" s="78">
        <v>5988</v>
      </c>
      <c r="B5995" s="64">
        <v>6451569.5439176699</v>
      </c>
      <c r="C5995" s="59">
        <v>2999009.7937675659</v>
      </c>
      <c r="D5995" s="65">
        <v>2645233.1808295087</v>
      </c>
      <c r="E5995" s="77">
        <f t="shared" si="103"/>
        <v>12095812.518514743</v>
      </c>
    </row>
    <row r="5996" spans="1:5" x14ac:dyDescent="0.3">
      <c r="A5996" s="78">
        <v>5989</v>
      </c>
      <c r="B5996" s="64">
        <v>5341943.1410662439</v>
      </c>
      <c r="C5996" s="59">
        <v>35378265.340446375</v>
      </c>
      <c r="D5996" s="65">
        <v>0</v>
      </c>
      <c r="E5996" s="77">
        <f t="shared" si="103"/>
        <v>40720208.481512621</v>
      </c>
    </row>
    <row r="5997" spans="1:5" x14ac:dyDescent="0.3">
      <c r="A5997" s="78">
        <v>5990</v>
      </c>
      <c r="B5997" s="64">
        <v>10533471.700325262</v>
      </c>
      <c r="C5997" s="59">
        <v>11932384.143539134</v>
      </c>
      <c r="D5997" s="65">
        <v>0</v>
      </c>
      <c r="E5997" s="77">
        <f t="shared" si="103"/>
        <v>22465855.843864396</v>
      </c>
    </row>
    <row r="5998" spans="1:5" x14ac:dyDescent="0.3">
      <c r="A5998" s="78">
        <v>5991</v>
      </c>
      <c r="B5998" s="64">
        <v>5928539.2919804035</v>
      </c>
      <c r="C5998" s="59">
        <v>1903501.5355318794</v>
      </c>
      <c r="D5998" s="65">
        <v>116762.71093371687</v>
      </c>
      <c r="E5998" s="77">
        <f t="shared" si="103"/>
        <v>7948803.5384459998</v>
      </c>
    </row>
    <row r="5999" spans="1:5" x14ac:dyDescent="0.3">
      <c r="A5999" s="78">
        <v>5992</v>
      </c>
      <c r="B5999" s="64">
        <v>68803663.513400614</v>
      </c>
      <c r="C5999" s="59">
        <v>6623372.5805539405</v>
      </c>
      <c r="D5999" s="65">
        <v>102367.51758609977</v>
      </c>
      <c r="E5999" s="77">
        <f t="shared" si="103"/>
        <v>75529403.611540645</v>
      </c>
    </row>
    <row r="6000" spans="1:5" x14ac:dyDescent="0.3">
      <c r="A6000" s="78">
        <v>5993</v>
      </c>
      <c r="B6000" s="64">
        <v>663041.2306088279</v>
      </c>
      <c r="C6000" s="59">
        <v>7137483.0659934562</v>
      </c>
      <c r="D6000" s="65">
        <v>2573200.0360061303</v>
      </c>
      <c r="E6000" s="77">
        <f t="shared" si="103"/>
        <v>10373724.332608415</v>
      </c>
    </row>
    <row r="6001" spans="1:5" x14ac:dyDescent="0.3">
      <c r="A6001" s="78">
        <v>5994</v>
      </c>
      <c r="B6001" s="64">
        <v>20020512.754162021</v>
      </c>
      <c r="C6001" s="59">
        <v>12866565.055556715</v>
      </c>
      <c r="D6001" s="65">
        <v>3560291.3757358612</v>
      </c>
      <c r="E6001" s="77">
        <f t="shared" si="103"/>
        <v>36447369.1854546</v>
      </c>
    </row>
    <row r="6002" spans="1:5" x14ac:dyDescent="0.3">
      <c r="A6002" s="78">
        <v>5995</v>
      </c>
      <c r="B6002" s="64">
        <v>2380599.6456960393</v>
      </c>
      <c r="C6002" s="59">
        <v>19481856.43405379</v>
      </c>
      <c r="D6002" s="65">
        <v>4971511.3668426685</v>
      </c>
      <c r="E6002" s="77">
        <f t="shared" si="103"/>
        <v>26833967.446592499</v>
      </c>
    </row>
    <row r="6003" spans="1:5" x14ac:dyDescent="0.3">
      <c r="A6003" s="78">
        <v>5996</v>
      </c>
      <c r="B6003" s="64">
        <v>792696.13325687312</v>
      </c>
      <c r="C6003" s="59">
        <v>8202791.9990862841</v>
      </c>
      <c r="D6003" s="65">
        <v>854943.99130408955</v>
      </c>
      <c r="E6003" s="77">
        <f t="shared" si="103"/>
        <v>9850432.1236472484</v>
      </c>
    </row>
    <row r="6004" spans="1:5" x14ac:dyDescent="0.3">
      <c r="A6004" s="78">
        <v>5997</v>
      </c>
      <c r="B6004" s="64">
        <v>3602714.2936308612</v>
      </c>
      <c r="C6004" s="59">
        <v>12459261.611805744</v>
      </c>
      <c r="D6004" s="65">
        <v>19012545.480538469</v>
      </c>
      <c r="E6004" s="77">
        <f t="shared" si="103"/>
        <v>35074521.385975078</v>
      </c>
    </row>
    <row r="6005" spans="1:5" x14ac:dyDescent="0.3">
      <c r="A6005" s="78">
        <v>5998</v>
      </c>
      <c r="B6005" s="64">
        <v>2324292.4475985984</v>
      </c>
      <c r="C6005" s="59">
        <v>0</v>
      </c>
      <c r="D6005" s="65">
        <v>8993641.6510499157</v>
      </c>
      <c r="E6005" s="77">
        <f t="shared" si="103"/>
        <v>11317934.098648515</v>
      </c>
    </row>
    <row r="6006" spans="1:5" x14ac:dyDescent="0.3">
      <c r="A6006" s="78">
        <v>5999</v>
      </c>
      <c r="B6006" s="64">
        <v>5112350.8468395444</v>
      </c>
      <c r="C6006" s="59">
        <v>0</v>
      </c>
      <c r="D6006" s="65">
        <v>88477.100028842964</v>
      </c>
      <c r="E6006" s="77">
        <f t="shared" si="103"/>
        <v>5200827.9468683871</v>
      </c>
    </row>
    <row r="6007" spans="1:5" x14ac:dyDescent="0.3">
      <c r="A6007" s="78">
        <v>6000</v>
      </c>
      <c r="B6007" s="64">
        <v>17315695.744631641</v>
      </c>
      <c r="C6007" s="59">
        <v>6218550.5850816211</v>
      </c>
      <c r="D6007" s="65">
        <v>129301.17583749452</v>
      </c>
      <c r="E6007" s="77">
        <f t="shared" si="103"/>
        <v>23663547.505550757</v>
      </c>
    </row>
    <row r="6008" spans="1:5" x14ac:dyDescent="0.3">
      <c r="A6008" s="78">
        <v>6001</v>
      </c>
      <c r="B6008" s="64">
        <v>5699213.13361126</v>
      </c>
      <c r="C6008" s="59">
        <v>2401943.5290337331</v>
      </c>
      <c r="D6008" s="65">
        <v>0</v>
      </c>
      <c r="E6008" s="77">
        <f t="shared" si="103"/>
        <v>8101156.6626449935</v>
      </c>
    </row>
    <row r="6009" spans="1:5" x14ac:dyDescent="0.3">
      <c r="A6009" s="78">
        <v>6002</v>
      </c>
      <c r="B6009" s="64">
        <v>8386161.741546873</v>
      </c>
      <c r="C6009" s="59">
        <v>12624343.799353883</v>
      </c>
      <c r="D6009" s="65">
        <v>2469933.8518973845</v>
      </c>
      <c r="E6009" s="77">
        <f t="shared" si="103"/>
        <v>23480439.392798141</v>
      </c>
    </row>
    <row r="6010" spans="1:5" x14ac:dyDescent="0.3">
      <c r="A6010" s="78">
        <v>6003</v>
      </c>
      <c r="B6010" s="64">
        <v>30214357.540364981</v>
      </c>
      <c r="C6010" s="59">
        <v>0</v>
      </c>
      <c r="D6010" s="65">
        <v>258848.15449633016</v>
      </c>
      <c r="E6010" s="77">
        <f t="shared" si="103"/>
        <v>30473205.694861311</v>
      </c>
    </row>
    <row r="6011" spans="1:5" x14ac:dyDescent="0.3">
      <c r="A6011" s="78">
        <v>6004</v>
      </c>
      <c r="B6011" s="64">
        <v>7266343.1591640152</v>
      </c>
      <c r="C6011" s="59">
        <v>0</v>
      </c>
      <c r="D6011" s="65">
        <v>40600.371848023657</v>
      </c>
      <c r="E6011" s="77">
        <f t="shared" si="103"/>
        <v>7306943.5310120387</v>
      </c>
    </row>
    <row r="6012" spans="1:5" x14ac:dyDescent="0.3">
      <c r="A6012" s="78">
        <v>6005</v>
      </c>
      <c r="B6012" s="64">
        <v>3068026.4925709055</v>
      </c>
      <c r="C6012" s="59">
        <v>317131.80374947045</v>
      </c>
      <c r="D6012" s="65">
        <v>381653.52192434564</v>
      </c>
      <c r="E6012" s="77">
        <f t="shared" si="103"/>
        <v>3766811.8182447217</v>
      </c>
    </row>
    <row r="6013" spans="1:5" x14ac:dyDescent="0.3">
      <c r="A6013" s="78">
        <v>6006</v>
      </c>
      <c r="B6013" s="64">
        <v>8357859.0199405737</v>
      </c>
      <c r="C6013" s="59">
        <v>5307801.2515103826</v>
      </c>
      <c r="D6013" s="65">
        <v>4255459.4155870024</v>
      </c>
      <c r="E6013" s="77">
        <f t="shared" si="103"/>
        <v>17921119.68703796</v>
      </c>
    </row>
    <row r="6014" spans="1:5" x14ac:dyDescent="0.3">
      <c r="A6014" s="78">
        <v>6007</v>
      </c>
      <c r="B6014" s="64">
        <v>7854954.9489612244</v>
      </c>
      <c r="C6014" s="59">
        <v>25137244.147494521</v>
      </c>
      <c r="D6014" s="65">
        <v>3390751.7019094471</v>
      </c>
      <c r="E6014" s="77">
        <f t="shared" si="103"/>
        <v>36382950.798365191</v>
      </c>
    </row>
    <row r="6015" spans="1:5" x14ac:dyDescent="0.3">
      <c r="A6015" s="78">
        <v>6008</v>
      </c>
      <c r="B6015" s="64">
        <v>5351566.1400605282</v>
      </c>
      <c r="C6015" s="59">
        <v>9868123.0636356398</v>
      </c>
      <c r="D6015" s="65">
        <v>0</v>
      </c>
      <c r="E6015" s="77">
        <f t="shared" si="103"/>
        <v>15219689.203696169</v>
      </c>
    </row>
    <row r="6016" spans="1:5" x14ac:dyDescent="0.3">
      <c r="A6016" s="78">
        <v>6009</v>
      </c>
      <c r="B6016" s="64">
        <v>2085196.7524384817</v>
      </c>
      <c r="C6016" s="59">
        <v>8075524.0185089419</v>
      </c>
      <c r="D6016" s="65">
        <v>315377.07856293459</v>
      </c>
      <c r="E6016" s="77">
        <f t="shared" si="103"/>
        <v>10476097.849510357</v>
      </c>
    </row>
    <row r="6017" spans="1:5" x14ac:dyDescent="0.3">
      <c r="A6017" s="78">
        <v>6010</v>
      </c>
      <c r="B6017" s="64">
        <v>23800180.996134367</v>
      </c>
      <c r="C6017" s="59">
        <v>8669033.7645641472</v>
      </c>
      <c r="D6017" s="65">
        <v>1195519.6387683616</v>
      </c>
      <c r="E6017" s="77">
        <f t="shared" si="103"/>
        <v>33664734.399466872</v>
      </c>
    </row>
    <row r="6018" spans="1:5" x14ac:dyDescent="0.3">
      <c r="A6018" s="78">
        <v>6011</v>
      </c>
      <c r="B6018" s="64">
        <v>7295412.5276643587</v>
      </c>
      <c r="C6018" s="59">
        <v>13698167.81675181</v>
      </c>
      <c r="D6018" s="65">
        <v>639444.25996174465</v>
      </c>
      <c r="E6018" s="77">
        <f t="shared" si="103"/>
        <v>21633024.60437791</v>
      </c>
    </row>
    <row r="6019" spans="1:5" x14ac:dyDescent="0.3">
      <c r="A6019" s="78">
        <v>6012</v>
      </c>
      <c r="B6019" s="64">
        <v>7202836.3223229349</v>
      </c>
      <c r="C6019" s="59">
        <v>33167598.410974652</v>
      </c>
      <c r="D6019" s="65">
        <v>1699616.6209887157</v>
      </c>
      <c r="E6019" s="77">
        <f t="shared" si="103"/>
        <v>42070051.354286306</v>
      </c>
    </row>
    <row r="6020" spans="1:5" x14ac:dyDescent="0.3">
      <c r="A6020" s="78">
        <v>6013</v>
      </c>
      <c r="B6020" s="64">
        <v>2919330.9587123636</v>
      </c>
      <c r="C6020" s="59">
        <v>6617286.472495148</v>
      </c>
      <c r="D6020" s="65">
        <v>2715868.8245655634</v>
      </c>
      <c r="E6020" s="77">
        <f t="shared" si="103"/>
        <v>12252486.255773075</v>
      </c>
    </row>
    <row r="6021" spans="1:5" x14ac:dyDescent="0.3">
      <c r="A6021" s="78">
        <v>6014</v>
      </c>
      <c r="B6021" s="64">
        <v>9605373.6373339463</v>
      </c>
      <c r="C6021" s="59">
        <v>7177130.3454799131</v>
      </c>
      <c r="D6021" s="65">
        <v>15141775.97050078</v>
      </c>
      <c r="E6021" s="77">
        <f t="shared" si="103"/>
        <v>31924279.95331464</v>
      </c>
    </row>
    <row r="6022" spans="1:5" x14ac:dyDescent="0.3">
      <c r="A6022" s="78">
        <v>6015</v>
      </c>
      <c r="B6022" s="64">
        <v>12711839.315303128</v>
      </c>
      <c r="C6022" s="59">
        <v>16927543.06709341</v>
      </c>
      <c r="D6022" s="65">
        <v>4303031.9974970594</v>
      </c>
      <c r="E6022" s="77">
        <f t="shared" si="103"/>
        <v>33942414.379893601</v>
      </c>
    </row>
    <row r="6023" spans="1:5" x14ac:dyDescent="0.3">
      <c r="A6023" s="78">
        <v>6016</v>
      </c>
      <c r="B6023" s="64">
        <v>3704663.5826920969</v>
      </c>
      <c r="C6023" s="59">
        <v>1304280.4644565051</v>
      </c>
      <c r="D6023" s="65">
        <v>16948131.703668185</v>
      </c>
      <c r="E6023" s="77">
        <f t="shared" si="103"/>
        <v>21957075.750816785</v>
      </c>
    </row>
    <row r="6024" spans="1:5" x14ac:dyDescent="0.3">
      <c r="A6024" s="78">
        <v>6017</v>
      </c>
      <c r="B6024" s="64">
        <v>6489021.1750646504</v>
      </c>
      <c r="C6024" s="59">
        <v>12930788.677918445</v>
      </c>
      <c r="D6024" s="65">
        <v>2530227.3858337225</v>
      </c>
      <c r="E6024" s="77">
        <f t="shared" si="103"/>
        <v>21950037.238816816</v>
      </c>
    </row>
    <row r="6025" spans="1:5" x14ac:dyDescent="0.3">
      <c r="A6025" s="78">
        <v>6018</v>
      </c>
      <c r="B6025" s="64">
        <v>3428576.2197728227</v>
      </c>
      <c r="C6025" s="59">
        <v>5033034.7207006589</v>
      </c>
      <c r="D6025" s="65">
        <v>6613888.5998830562</v>
      </c>
      <c r="E6025" s="77">
        <f t="shared" ref="E6025:E6088" si="104">SUM(B6025:D6025)</f>
        <v>15075499.540356539</v>
      </c>
    </row>
    <row r="6026" spans="1:5" x14ac:dyDescent="0.3">
      <c r="A6026" s="78">
        <v>6019</v>
      </c>
      <c r="B6026" s="64">
        <v>3696666.9625514443</v>
      </c>
      <c r="C6026" s="59">
        <v>13136347.534416825</v>
      </c>
      <c r="D6026" s="65">
        <v>1207556.1070640639</v>
      </c>
      <c r="E6026" s="77">
        <f t="shared" si="104"/>
        <v>18040570.604032334</v>
      </c>
    </row>
    <row r="6027" spans="1:5" x14ac:dyDescent="0.3">
      <c r="A6027" s="78">
        <v>6020</v>
      </c>
      <c r="B6027" s="64">
        <v>5858070.4858343815</v>
      </c>
      <c r="C6027" s="59">
        <v>7991353.0521169975</v>
      </c>
      <c r="D6027" s="65">
        <v>2463374.0349288159</v>
      </c>
      <c r="E6027" s="77">
        <f t="shared" si="104"/>
        <v>16312797.572880195</v>
      </c>
    </row>
    <row r="6028" spans="1:5" x14ac:dyDescent="0.3">
      <c r="A6028" s="78">
        <v>6021</v>
      </c>
      <c r="B6028" s="64">
        <v>7959340.6019295463</v>
      </c>
      <c r="C6028" s="59">
        <v>10125047.272939928</v>
      </c>
      <c r="D6028" s="65">
        <v>7465660.4313479234</v>
      </c>
      <c r="E6028" s="77">
        <f t="shared" si="104"/>
        <v>25550048.306217395</v>
      </c>
    </row>
    <row r="6029" spans="1:5" x14ac:dyDescent="0.3">
      <c r="A6029" s="78">
        <v>6022</v>
      </c>
      <c r="B6029" s="64">
        <v>15004212.459661977</v>
      </c>
      <c r="C6029" s="59">
        <v>0</v>
      </c>
      <c r="D6029" s="65">
        <v>606180.21851578355</v>
      </c>
      <c r="E6029" s="77">
        <f t="shared" si="104"/>
        <v>15610392.678177761</v>
      </c>
    </row>
    <row r="6030" spans="1:5" x14ac:dyDescent="0.3">
      <c r="A6030" s="78">
        <v>6023</v>
      </c>
      <c r="B6030" s="64">
        <v>13200171.969220668</v>
      </c>
      <c r="C6030" s="59">
        <v>8225756.3691372368</v>
      </c>
      <c r="D6030" s="65">
        <v>1712778.7120917286</v>
      </c>
      <c r="E6030" s="77">
        <f t="shared" si="104"/>
        <v>23138707.050449632</v>
      </c>
    </row>
    <row r="6031" spans="1:5" x14ac:dyDescent="0.3">
      <c r="A6031" s="78">
        <v>6024</v>
      </c>
      <c r="B6031" s="64">
        <v>7577055.1820619758</v>
      </c>
      <c r="C6031" s="59">
        <v>13972955.589494122</v>
      </c>
      <c r="D6031" s="65">
        <v>526447.53942840081</v>
      </c>
      <c r="E6031" s="77">
        <f t="shared" si="104"/>
        <v>22076458.3109845</v>
      </c>
    </row>
    <row r="6032" spans="1:5" x14ac:dyDescent="0.3">
      <c r="A6032" s="78">
        <v>6025</v>
      </c>
      <c r="B6032" s="64">
        <v>18772220.272810042</v>
      </c>
      <c r="C6032" s="59">
        <v>14819380.273471108</v>
      </c>
      <c r="D6032" s="65">
        <v>205163.36168609987</v>
      </c>
      <c r="E6032" s="77">
        <f t="shared" si="104"/>
        <v>33796763.907967255</v>
      </c>
    </row>
    <row r="6033" spans="1:5" x14ac:dyDescent="0.3">
      <c r="A6033" s="78">
        <v>6026</v>
      </c>
      <c r="B6033" s="64">
        <v>2870959.4786666371</v>
      </c>
      <c r="C6033" s="59">
        <v>13941174.436466053</v>
      </c>
      <c r="D6033" s="65">
        <v>6656627.9050153121</v>
      </c>
      <c r="E6033" s="77">
        <f t="shared" si="104"/>
        <v>23468761.820148002</v>
      </c>
    </row>
    <row r="6034" spans="1:5" x14ac:dyDescent="0.3">
      <c r="A6034" s="78">
        <v>6027</v>
      </c>
      <c r="B6034" s="64">
        <v>11144045.122360207</v>
      </c>
      <c r="C6034" s="59">
        <v>4315571.7770616887</v>
      </c>
      <c r="D6034" s="65">
        <v>12764935.944550781</v>
      </c>
      <c r="E6034" s="77">
        <f t="shared" si="104"/>
        <v>28224552.843972676</v>
      </c>
    </row>
    <row r="6035" spans="1:5" x14ac:dyDescent="0.3">
      <c r="A6035" s="78">
        <v>6028</v>
      </c>
      <c r="B6035" s="64">
        <v>18164413.267791104</v>
      </c>
      <c r="C6035" s="59">
        <v>10685422.072464952</v>
      </c>
      <c r="D6035" s="65">
        <v>0</v>
      </c>
      <c r="E6035" s="77">
        <f t="shared" si="104"/>
        <v>28849835.340256058</v>
      </c>
    </row>
    <row r="6036" spans="1:5" x14ac:dyDescent="0.3">
      <c r="A6036" s="78">
        <v>6029</v>
      </c>
      <c r="B6036" s="64">
        <v>14440385.919108683</v>
      </c>
      <c r="C6036" s="59">
        <v>22054978.708531737</v>
      </c>
      <c r="D6036" s="65">
        <v>10202307.066287991</v>
      </c>
      <c r="E6036" s="77">
        <f t="shared" si="104"/>
        <v>46697671.693928406</v>
      </c>
    </row>
    <row r="6037" spans="1:5" x14ac:dyDescent="0.3">
      <c r="A6037" s="78">
        <v>6030</v>
      </c>
      <c r="B6037" s="64">
        <v>301410.4472034346</v>
      </c>
      <c r="C6037" s="59">
        <v>0</v>
      </c>
      <c r="D6037" s="65">
        <v>106022.16279072699</v>
      </c>
      <c r="E6037" s="77">
        <f t="shared" si="104"/>
        <v>407432.60999416158</v>
      </c>
    </row>
    <row r="6038" spans="1:5" x14ac:dyDescent="0.3">
      <c r="A6038" s="78">
        <v>6031</v>
      </c>
      <c r="B6038" s="64">
        <v>23543606.962962255</v>
      </c>
      <c r="C6038" s="59">
        <v>6633078.7464479012</v>
      </c>
      <c r="D6038" s="65">
        <v>666472.76870749262</v>
      </c>
      <c r="E6038" s="77">
        <f t="shared" si="104"/>
        <v>30843158.478117649</v>
      </c>
    </row>
    <row r="6039" spans="1:5" x14ac:dyDescent="0.3">
      <c r="A6039" s="78">
        <v>6032</v>
      </c>
      <c r="B6039" s="64">
        <v>5102770.9516640753</v>
      </c>
      <c r="C6039" s="59">
        <v>14376585.142121935</v>
      </c>
      <c r="D6039" s="65">
        <v>2629658.5451976834</v>
      </c>
      <c r="E6039" s="77">
        <f t="shared" si="104"/>
        <v>22109014.638983693</v>
      </c>
    </row>
    <row r="6040" spans="1:5" x14ac:dyDescent="0.3">
      <c r="A6040" s="78">
        <v>6033</v>
      </c>
      <c r="B6040" s="64">
        <v>4672249.6637970097</v>
      </c>
      <c r="C6040" s="59">
        <v>11548287.561279509</v>
      </c>
      <c r="D6040" s="65">
        <v>0</v>
      </c>
      <c r="E6040" s="77">
        <f t="shared" si="104"/>
        <v>16220537.225076519</v>
      </c>
    </row>
    <row r="6041" spans="1:5" x14ac:dyDescent="0.3">
      <c r="A6041" s="78">
        <v>6034</v>
      </c>
      <c r="B6041" s="64">
        <v>9327052.9658703245</v>
      </c>
      <c r="C6041" s="59">
        <v>3434791.8907784</v>
      </c>
      <c r="D6041" s="65">
        <v>1022960.6388732854</v>
      </c>
      <c r="E6041" s="77">
        <f t="shared" si="104"/>
        <v>13784805.495522009</v>
      </c>
    </row>
    <row r="6042" spans="1:5" x14ac:dyDescent="0.3">
      <c r="A6042" s="78">
        <v>6035</v>
      </c>
      <c r="B6042" s="64">
        <v>8929193.9494642168</v>
      </c>
      <c r="C6042" s="59">
        <v>3595386.5343032307</v>
      </c>
      <c r="D6042" s="65">
        <v>1227165.7635314651</v>
      </c>
      <c r="E6042" s="77">
        <f t="shared" si="104"/>
        <v>13751746.247298913</v>
      </c>
    </row>
    <row r="6043" spans="1:5" x14ac:dyDescent="0.3">
      <c r="A6043" s="78">
        <v>6036</v>
      </c>
      <c r="B6043" s="64">
        <v>2199690.2059333306</v>
      </c>
      <c r="C6043" s="59">
        <v>5360786.7959552063</v>
      </c>
      <c r="D6043" s="65">
        <v>76629.102640217912</v>
      </c>
      <c r="E6043" s="77">
        <f t="shared" si="104"/>
        <v>7637106.1045287549</v>
      </c>
    </row>
    <row r="6044" spans="1:5" x14ac:dyDescent="0.3">
      <c r="A6044" s="78">
        <v>6037</v>
      </c>
      <c r="B6044" s="64">
        <v>16410048.458552472</v>
      </c>
      <c r="C6044" s="59">
        <v>12378407.89548769</v>
      </c>
      <c r="D6044" s="65">
        <v>5797462.0543847671</v>
      </c>
      <c r="E6044" s="77">
        <f t="shared" si="104"/>
        <v>34585918.408424929</v>
      </c>
    </row>
    <row r="6045" spans="1:5" x14ac:dyDescent="0.3">
      <c r="A6045" s="78">
        <v>6038</v>
      </c>
      <c r="B6045" s="64">
        <v>891469.64478200267</v>
      </c>
      <c r="C6045" s="59">
        <v>18850869.070150338</v>
      </c>
      <c r="D6045" s="65">
        <v>2471523.3543605017</v>
      </c>
      <c r="E6045" s="77">
        <f t="shared" si="104"/>
        <v>22213862.069292843</v>
      </c>
    </row>
    <row r="6046" spans="1:5" x14ac:dyDescent="0.3">
      <c r="A6046" s="78">
        <v>6039</v>
      </c>
      <c r="B6046" s="64">
        <v>46597947.654905334</v>
      </c>
      <c r="C6046" s="59">
        <v>9309302.5933684465</v>
      </c>
      <c r="D6046" s="65">
        <v>0</v>
      </c>
      <c r="E6046" s="77">
        <f t="shared" si="104"/>
        <v>55907250.248273782</v>
      </c>
    </row>
    <row r="6047" spans="1:5" x14ac:dyDescent="0.3">
      <c r="A6047" s="78">
        <v>6040</v>
      </c>
      <c r="B6047" s="64">
        <v>24143400.322600372</v>
      </c>
      <c r="C6047" s="59">
        <v>2069113.500558913</v>
      </c>
      <c r="D6047" s="65">
        <v>4597417.7343062591</v>
      </c>
      <c r="E6047" s="77">
        <f t="shared" si="104"/>
        <v>30809931.557465546</v>
      </c>
    </row>
    <row r="6048" spans="1:5" x14ac:dyDescent="0.3">
      <c r="A6048" s="78">
        <v>6041</v>
      </c>
      <c r="B6048" s="64">
        <v>14066105.306460069</v>
      </c>
      <c r="C6048" s="59">
        <v>3423288.9187047039</v>
      </c>
      <c r="D6048" s="65">
        <v>6460768.3432635656</v>
      </c>
      <c r="E6048" s="77">
        <f t="shared" si="104"/>
        <v>23950162.568428341</v>
      </c>
    </row>
    <row r="6049" spans="1:5" x14ac:dyDescent="0.3">
      <c r="A6049" s="78">
        <v>6042</v>
      </c>
      <c r="B6049" s="64">
        <v>727938.72448886919</v>
      </c>
      <c r="C6049" s="59">
        <v>2052207.5324314765</v>
      </c>
      <c r="D6049" s="65">
        <v>350274.59526615113</v>
      </c>
      <c r="E6049" s="77">
        <f t="shared" si="104"/>
        <v>3130420.8521864968</v>
      </c>
    </row>
    <row r="6050" spans="1:5" x14ac:dyDescent="0.3">
      <c r="A6050" s="78">
        <v>6043</v>
      </c>
      <c r="B6050" s="64">
        <v>7691838.9972325806</v>
      </c>
      <c r="C6050" s="59">
        <v>4050218.1877332386</v>
      </c>
      <c r="D6050" s="65">
        <v>42968.352722122996</v>
      </c>
      <c r="E6050" s="77">
        <f t="shared" si="104"/>
        <v>11785025.537687942</v>
      </c>
    </row>
    <row r="6051" spans="1:5" x14ac:dyDescent="0.3">
      <c r="A6051" s="78">
        <v>6044</v>
      </c>
      <c r="B6051" s="64">
        <v>1637361.887220429</v>
      </c>
      <c r="C6051" s="59">
        <v>2260671.8340204433</v>
      </c>
      <c r="D6051" s="65">
        <v>288614.05112631811</v>
      </c>
      <c r="E6051" s="77">
        <f t="shared" si="104"/>
        <v>4186647.7723671906</v>
      </c>
    </row>
    <row r="6052" spans="1:5" x14ac:dyDescent="0.3">
      <c r="A6052" s="78">
        <v>6045</v>
      </c>
      <c r="B6052" s="64">
        <v>6347817.8451641211</v>
      </c>
      <c r="C6052" s="59">
        <v>0</v>
      </c>
      <c r="D6052" s="65">
        <v>1618086.9722130743</v>
      </c>
      <c r="E6052" s="77">
        <f t="shared" si="104"/>
        <v>7965904.8173771957</v>
      </c>
    </row>
    <row r="6053" spans="1:5" x14ac:dyDescent="0.3">
      <c r="A6053" s="78">
        <v>6046</v>
      </c>
      <c r="B6053" s="64">
        <v>477571.25087413791</v>
      </c>
      <c r="C6053" s="59">
        <v>6565012.8002324291</v>
      </c>
      <c r="D6053" s="65">
        <v>1312514.3218483459</v>
      </c>
      <c r="E6053" s="77">
        <f t="shared" si="104"/>
        <v>8355098.3729549125</v>
      </c>
    </row>
    <row r="6054" spans="1:5" x14ac:dyDescent="0.3">
      <c r="A6054" s="78">
        <v>6047</v>
      </c>
      <c r="B6054" s="64">
        <v>5966250.9065544205</v>
      </c>
      <c r="C6054" s="59">
        <v>0</v>
      </c>
      <c r="D6054" s="65">
        <v>4815522.9048780482</v>
      </c>
      <c r="E6054" s="77">
        <f t="shared" si="104"/>
        <v>10781773.81143247</v>
      </c>
    </row>
    <row r="6055" spans="1:5" x14ac:dyDescent="0.3">
      <c r="A6055" s="78">
        <v>6048</v>
      </c>
      <c r="B6055" s="64">
        <v>759971.36161043518</v>
      </c>
      <c r="C6055" s="59">
        <v>2992419.0186598268</v>
      </c>
      <c r="D6055" s="65">
        <v>1682337.8255030108</v>
      </c>
      <c r="E6055" s="77">
        <f t="shared" si="104"/>
        <v>5434728.2057732735</v>
      </c>
    </row>
    <row r="6056" spans="1:5" x14ac:dyDescent="0.3">
      <c r="A6056" s="78">
        <v>6049</v>
      </c>
      <c r="B6056" s="64">
        <v>10482858.58307429</v>
      </c>
      <c r="C6056" s="59">
        <v>34543451.773511104</v>
      </c>
      <c r="D6056" s="65">
        <v>1845337.5864828853</v>
      </c>
      <c r="E6056" s="77">
        <f t="shared" si="104"/>
        <v>46871647.943068281</v>
      </c>
    </row>
    <row r="6057" spans="1:5" x14ac:dyDescent="0.3">
      <c r="A6057" s="78">
        <v>6050</v>
      </c>
      <c r="B6057" s="64">
        <v>7300123.2867413275</v>
      </c>
      <c r="C6057" s="59">
        <v>0</v>
      </c>
      <c r="D6057" s="65">
        <v>256053.02105129752</v>
      </c>
      <c r="E6057" s="77">
        <f t="shared" si="104"/>
        <v>7556176.3077926254</v>
      </c>
    </row>
    <row r="6058" spans="1:5" x14ac:dyDescent="0.3">
      <c r="A6058" s="78">
        <v>6051</v>
      </c>
      <c r="B6058" s="64">
        <v>10794839.903342212</v>
      </c>
      <c r="C6058" s="59">
        <v>19430880.050112933</v>
      </c>
      <c r="D6058" s="65">
        <v>279282.55210368882</v>
      </c>
      <c r="E6058" s="77">
        <f t="shared" si="104"/>
        <v>30505002.50555883</v>
      </c>
    </row>
    <row r="6059" spans="1:5" x14ac:dyDescent="0.3">
      <c r="A6059" s="78">
        <v>6052</v>
      </c>
      <c r="B6059" s="64">
        <v>4863893.9692529319</v>
      </c>
      <c r="C6059" s="59">
        <v>6750373.9051308502</v>
      </c>
      <c r="D6059" s="65">
        <v>663148.1756188377</v>
      </c>
      <c r="E6059" s="77">
        <f t="shared" si="104"/>
        <v>12277416.05000262</v>
      </c>
    </row>
    <row r="6060" spans="1:5" x14ac:dyDescent="0.3">
      <c r="A6060" s="78">
        <v>6053</v>
      </c>
      <c r="B6060" s="64">
        <v>1568193.4620251814</v>
      </c>
      <c r="C6060" s="59">
        <v>5601097.953031525</v>
      </c>
      <c r="D6060" s="65">
        <v>5107713.7335576247</v>
      </c>
      <c r="E6060" s="77">
        <f t="shared" si="104"/>
        <v>12277005.148614332</v>
      </c>
    </row>
    <row r="6061" spans="1:5" x14ac:dyDescent="0.3">
      <c r="A6061" s="78">
        <v>6054</v>
      </c>
      <c r="B6061" s="64">
        <v>9561779.7867949754</v>
      </c>
      <c r="C6061" s="59">
        <v>13033208.227409299</v>
      </c>
      <c r="D6061" s="65">
        <v>336886.0342870637</v>
      </c>
      <c r="E6061" s="77">
        <f t="shared" si="104"/>
        <v>22931874.04849134</v>
      </c>
    </row>
    <row r="6062" spans="1:5" x14ac:dyDescent="0.3">
      <c r="A6062" s="78">
        <v>6055</v>
      </c>
      <c r="B6062" s="64">
        <v>5562078.7607243778</v>
      </c>
      <c r="C6062" s="59">
        <v>12015213.267032567</v>
      </c>
      <c r="D6062" s="65">
        <v>2421819.5371872303</v>
      </c>
      <c r="E6062" s="77">
        <f t="shared" si="104"/>
        <v>19999111.564944174</v>
      </c>
    </row>
    <row r="6063" spans="1:5" x14ac:dyDescent="0.3">
      <c r="A6063" s="78">
        <v>6056</v>
      </c>
      <c r="B6063" s="64">
        <v>13567158.930742612</v>
      </c>
      <c r="C6063" s="59">
        <v>7178940.8426203672</v>
      </c>
      <c r="D6063" s="65">
        <v>1150859.9356981285</v>
      </c>
      <c r="E6063" s="77">
        <f t="shared" si="104"/>
        <v>21896959.709061109</v>
      </c>
    </row>
    <row r="6064" spans="1:5" x14ac:dyDescent="0.3">
      <c r="A6064" s="78">
        <v>6057</v>
      </c>
      <c r="B6064" s="64">
        <v>16686470.105141668</v>
      </c>
      <c r="C6064" s="59">
        <v>1420919.2633278393</v>
      </c>
      <c r="D6064" s="65">
        <v>20446119.778589647</v>
      </c>
      <c r="E6064" s="77">
        <f t="shared" si="104"/>
        <v>38553509.147059157</v>
      </c>
    </row>
    <row r="6065" spans="1:5" x14ac:dyDescent="0.3">
      <c r="A6065" s="78">
        <v>6058</v>
      </c>
      <c r="B6065" s="64">
        <v>5565400.9945359081</v>
      </c>
      <c r="C6065" s="59">
        <v>10499759.837313162</v>
      </c>
      <c r="D6065" s="65">
        <v>5677782.413974761</v>
      </c>
      <c r="E6065" s="77">
        <f t="shared" si="104"/>
        <v>21742943.24582383</v>
      </c>
    </row>
    <row r="6066" spans="1:5" x14ac:dyDescent="0.3">
      <c r="A6066" s="78">
        <v>6059</v>
      </c>
      <c r="B6066" s="64">
        <v>3002236.4361120672</v>
      </c>
      <c r="C6066" s="59">
        <v>6195488.2678225199</v>
      </c>
      <c r="D6066" s="65">
        <v>35006.448664731586</v>
      </c>
      <c r="E6066" s="77">
        <f t="shared" si="104"/>
        <v>9232731.1525993198</v>
      </c>
    </row>
    <row r="6067" spans="1:5" x14ac:dyDescent="0.3">
      <c r="A6067" s="78">
        <v>6060</v>
      </c>
      <c r="B6067" s="64">
        <v>32033110.428597562</v>
      </c>
      <c r="C6067" s="59">
        <v>3222291.3844731683</v>
      </c>
      <c r="D6067" s="65">
        <v>391686.11769949424</v>
      </c>
      <c r="E6067" s="77">
        <f t="shared" si="104"/>
        <v>35647087.930770226</v>
      </c>
    </row>
    <row r="6068" spans="1:5" x14ac:dyDescent="0.3">
      <c r="A6068" s="78">
        <v>6061</v>
      </c>
      <c r="B6068" s="64">
        <v>13184445.525995299</v>
      </c>
      <c r="C6068" s="59">
        <v>0</v>
      </c>
      <c r="D6068" s="65">
        <v>135455.62616937648</v>
      </c>
      <c r="E6068" s="77">
        <f t="shared" si="104"/>
        <v>13319901.152164675</v>
      </c>
    </row>
    <row r="6069" spans="1:5" x14ac:dyDescent="0.3">
      <c r="A6069" s="78">
        <v>6062</v>
      </c>
      <c r="B6069" s="64">
        <v>9995549.6620573774</v>
      </c>
      <c r="C6069" s="59">
        <v>12584843.533947576</v>
      </c>
      <c r="D6069" s="65">
        <v>1760500.167729456</v>
      </c>
      <c r="E6069" s="77">
        <f t="shared" si="104"/>
        <v>24340893.363734409</v>
      </c>
    </row>
    <row r="6070" spans="1:5" x14ac:dyDescent="0.3">
      <c r="A6070" s="78">
        <v>6063</v>
      </c>
      <c r="B6070" s="64">
        <v>6453174.878123383</v>
      </c>
      <c r="C6070" s="59">
        <v>11060224.131446119</v>
      </c>
      <c r="D6070" s="65">
        <v>267558.48091028474</v>
      </c>
      <c r="E6070" s="77">
        <f t="shared" si="104"/>
        <v>17780957.49047979</v>
      </c>
    </row>
    <row r="6071" spans="1:5" x14ac:dyDescent="0.3">
      <c r="A6071" s="78">
        <v>6064</v>
      </c>
      <c r="B6071" s="64">
        <v>2863227.8002815996</v>
      </c>
      <c r="C6071" s="59">
        <v>772242.06713937002</v>
      </c>
      <c r="D6071" s="65">
        <v>6453306.505978412</v>
      </c>
      <c r="E6071" s="77">
        <f t="shared" si="104"/>
        <v>10088776.373399381</v>
      </c>
    </row>
    <row r="6072" spans="1:5" x14ac:dyDescent="0.3">
      <c r="A6072" s="78">
        <v>6065</v>
      </c>
      <c r="B6072" s="64">
        <v>7867411.1847752389</v>
      </c>
      <c r="C6072" s="59">
        <v>2658945.0472167558</v>
      </c>
      <c r="D6072" s="65">
        <v>9429.1924103169767</v>
      </c>
      <c r="E6072" s="77">
        <f t="shared" si="104"/>
        <v>10535785.424402311</v>
      </c>
    </row>
    <row r="6073" spans="1:5" x14ac:dyDescent="0.3">
      <c r="A6073" s="78">
        <v>6066</v>
      </c>
      <c r="B6073" s="64">
        <v>2794114.0553324926</v>
      </c>
      <c r="C6073" s="59">
        <v>5429781.0841635317</v>
      </c>
      <c r="D6073" s="65">
        <v>5742995.5086953854</v>
      </c>
      <c r="E6073" s="77">
        <f t="shared" si="104"/>
        <v>13966890.648191411</v>
      </c>
    </row>
    <row r="6074" spans="1:5" x14ac:dyDescent="0.3">
      <c r="A6074" s="78">
        <v>6067</v>
      </c>
      <c r="B6074" s="64">
        <v>1759716.1617478575</v>
      </c>
      <c r="C6074" s="59">
        <v>4225474.3498466471</v>
      </c>
      <c r="D6074" s="65">
        <v>2691412.7902326975</v>
      </c>
      <c r="E6074" s="77">
        <f t="shared" si="104"/>
        <v>8676603.3018272016</v>
      </c>
    </row>
    <row r="6075" spans="1:5" x14ac:dyDescent="0.3">
      <c r="A6075" s="78">
        <v>6068</v>
      </c>
      <c r="B6075" s="64">
        <v>11614394.186733102</v>
      </c>
      <c r="C6075" s="59">
        <v>4082049.4332047589</v>
      </c>
      <c r="D6075" s="65">
        <v>205129.06700300961</v>
      </c>
      <c r="E6075" s="77">
        <f t="shared" si="104"/>
        <v>15901572.686940871</v>
      </c>
    </row>
    <row r="6076" spans="1:5" x14ac:dyDescent="0.3">
      <c r="A6076" s="78">
        <v>6069</v>
      </c>
      <c r="B6076" s="64">
        <v>10570211.559347091</v>
      </c>
      <c r="C6076" s="59">
        <v>6238882.3026580932</v>
      </c>
      <c r="D6076" s="65">
        <v>1094306.7195161602</v>
      </c>
      <c r="E6076" s="77">
        <f t="shared" si="104"/>
        <v>17903400.581521347</v>
      </c>
    </row>
    <row r="6077" spans="1:5" x14ac:dyDescent="0.3">
      <c r="A6077" s="78">
        <v>6070</v>
      </c>
      <c r="B6077" s="64">
        <v>5310917.6086758897</v>
      </c>
      <c r="C6077" s="59">
        <v>4968096.5761106424</v>
      </c>
      <c r="D6077" s="65">
        <v>0</v>
      </c>
      <c r="E6077" s="77">
        <f t="shared" si="104"/>
        <v>10279014.184786532</v>
      </c>
    </row>
    <row r="6078" spans="1:5" x14ac:dyDescent="0.3">
      <c r="A6078" s="78">
        <v>6071</v>
      </c>
      <c r="B6078" s="64">
        <v>2550943.2187287612</v>
      </c>
      <c r="C6078" s="59">
        <v>0</v>
      </c>
      <c r="D6078" s="65">
        <v>607145.80279173539</v>
      </c>
      <c r="E6078" s="77">
        <f t="shared" si="104"/>
        <v>3158089.0215204963</v>
      </c>
    </row>
    <row r="6079" spans="1:5" x14ac:dyDescent="0.3">
      <c r="A6079" s="78">
        <v>6072</v>
      </c>
      <c r="B6079" s="64">
        <v>5149806.2574821003</v>
      </c>
      <c r="C6079" s="59">
        <v>7886154.0462381337</v>
      </c>
      <c r="D6079" s="65">
        <v>2381782.5967767756</v>
      </c>
      <c r="E6079" s="77">
        <f t="shared" si="104"/>
        <v>15417742.90049701</v>
      </c>
    </row>
    <row r="6080" spans="1:5" x14ac:dyDescent="0.3">
      <c r="A6080" s="78">
        <v>6073</v>
      </c>
      <c r="B6080" s="64">
        <v>18935193.013233863</v>
      </c>
      <c r="C6080" s="59">
        <v>19309772.331184283</v>
      </c>
      <c r="D6080" s="65">
        <v>35383997.113377474</v>
      </c>
      <c r="E6080" s="77">
        <f t="shared" si="104"/>
        <v>73628962.45779562</v>
      </c>
    </row>
    <row r="6081" spans="1:5" x14ac:dyDescent="0.3">
      <c r="A6081" s="78">
        <v>6074</v>
      </c>
      <c r="B6081" s="64">
        <v>5042645.8171056369</v>
      </c>
      <c r="C6081" s="59">
        <v>3413623.3175672321</v>
      </c>
      <c r="D6081" s="65">
        <v>612215.00917446124</v>
      </c>
      <c r="E6081" s="77">
        <f t="shared" si="104"/>
        <v>9068484.1438473295</v>
      </c>
    </row>
    <row r="6082" spans="1:5" x14ac:dyDescent="0.3">
      <c r="A6082" s="78">
        <v>6075</v>
      </c>
      <c r="B6082" s="64">
        <v>6312634.7808887474</v>
      </c>
      <c r="C6082" s="59">
        <v>0</v>
      </c>
      <c r="D6082" s="65">
        <v>390224.60725598823</v>
      </c>
      <c r="E6082" s="77">
        <f t="shared" si="104"/>
        <v>6702859.3881447352</v>
      </c>
    </row>
    <row r="6083" spans="1:5" x14ac:dyDescent="0.3">
      <c r="A6083" s="78">
        <v>6076</v>
      </c>
      <c r="B6083" s="64">
        <v>22014893.583258711</v>
      </c>
      <c r="C6083" s="59">
        <v>7751618.4045826802</v>
      </c>
      <c r="D6083" s="65">
        <v>829058.83335047914</v>
      </c>
      <c r="E6083" s="77">
        <f t="shared" si="104"/>
        <v>30595570.82119187</v>
      </c>
    </row>
    <row r="6084" spans="1:5" x14ac:dyDescent="0.3">
      <c r="A6084" s="78">
        <v>6077</v>
      </c>
      <c r="B6084" s="64">
        <v>2087478.0319327023</v>
      </c>
      <c r="C6084" s="59">
        <v>10338159.951619457</v>
      </c>
      <c r="D6084" s="65">
        <v>0</v>
      </c>
      <c r="E6084" s="77">
        <f t="shared" si="104"/>
        <v>12425637.98355216</v>
      </c>
    </row>
    <row r="6085" spans="1:5" x14ac:dyDescent="0.3">
      <c r="A6085" s="78">
        <v>6078</v>
      </c>
      <c r="B6085" s="64">
        <v>8674463.1732328124</v>
      </c>
      <c r="C6085" s="59">
        <v>26853350.203981459</v>
      </c>
      <c r="D6085" s="65">
        <v>242891.70345907885</v>
      </c>
      <c r="E6085" s="77">
        <f t="shared" si="104"/>
        <v>35770705.080673344</v>
      </c>
    </row>
    <row r="6086" spans="1:5" x14ac:dyDescent="0.3">
      <c r="A6086" s="78">
        <v>6079</v>
      </c>
      <c r="B6086" s="64">
        <v>15949684.71470399</v>
      </c>
      <c r="C6086" s="59">
        <v>1782536.1456675415</v>
      </c>
      <c r="D6086" s="65">
        <v>2178037.3470508005</v>
      </c>
      <c r="E6086" s="77">
        <f t="shared" si="104"/>
        <v>19910258.207422331</v>
      </c>
    </row>
    <row r="6087" spans="1:5" x14ac:dyDescent="0.3">
      <c r="A6087" s="78">
        <v>6080</v>
      </c>
      <c r="B6087" s="64">
        <v>1704993.0158488606</v>
      </c>
      <c r="C6087" s="59">
        <v>16429919.058374828</v>
      </c>
      <c r="D6087" s="65">
        <v>1717109.1555217265</v>
      </c>
      <c r="E6087" s="77">
        <f t="shared" si="104"/>
        <v>19852021.229745418</v>
      </c>
    </row>
    <row r="6088" spans="1:5" x14ac:dyDescent="0.3">
      <c r="A6088" s="78">
        <v>6081</v>
      </c>
      <c r="B6088" s="64">
        <v>1370038.870152809</v>
      </c>
      <c r="C6088" s="59">
        <v>14321302.825335182</v>
      </c>
      <c r="D6088" s="65">
        <v>178575.90366951691</v>
      </c>
      <c r="E6088" s="77">
        <f t="shared" si="104"/>
        <v>15869917.599157508</v>
      </c>
    </row>
    <row r="6089" spans="1:5" x14ac:dyDescent="0.3">
      <c r="A6089" s="78">
        <v>6082</v>
      </c>
      <c r="B6089" s="64">
        <v>6481905.3567931913</v>
      </c>
      <c r="C6089" s="59">
        <v>4486572.1389972093</v>
      </c>
      <c r="D6089" s="65">
        <v>2835552.9929440855</v>
      </c>
      <c r="E6089" s="77">
        <f t="shared" ref="E6089:E6152" si="105">SUM(B6089:D6089)</f>
        <v>13804030.488734486</v>
      </c>
    </row>
    <row r="6090" spans="1:5" x14ac:dyDescent="0.3">
      <c r="A6090" s="78">
        <v>6083</v>
      </c>
      <c r="B6090" s="64">
        <v>13031403.072734848</v>
      </c>
      <c r="C6090" s="59">
        <v>14127806.754976034</v>
      </c>
      <c r="D6090" s="65">
        <v>73311.838472702308</v>
      </c>
      <c r="E6090" s="77">
        <f t="shared" si="105"/>
        <v>27232521.666183583</v>
      </c>
    </row>
    <row r="6091" spans="1:5" x14ac:dyDescent="0.3">
      <c r="A6091" s="78">
        <v>6084</v>
      </c>
      <c r="B6091" s="64">
        <v>4464808.0657551568</v>
      </c>
      <c r="C6091" s="59">
        <v>351798.58451706707</v>
      </c>
      <c r="D6091" s="65">
        <v>4243504.7736096568</v>
      </c>
      <c r="E6091" s="77">
        <f t="shared" si="105"/>
        <v>9060111.4238818809</v>
      </c>
    </row>
    <row r="6092" spans="1:5" x14ac:dyDescent="0.3">
      <c r="A6092" s="78">
        <v>6085</v>
      </c>
      <c r="B6092" s="64">
        <v>7064424.3461136958</v>
      </c>
      <c r="C6092" s="59">
        <v>5317471.0498136356</v>
      </c>
      <c r="D6092" s="65">
        <v>790952.33433493564</v>
      </c>
      <c r="E6092" s="77">
        <f t="shared" si="105"/>
        <v>13172847.730262268</v>
      </c>
    </row>
    <row r="6093" spans="1:5" x14ac:dyDescent="0.3">
      <c r="A6093" s="78">
        <v>6086</v>
      </c>
      <c r="B6093" s="64">
        <v>12071034.647114787</v>
      </c>
      <c r="C6093" s="59">
        <v>10058845.750813136</v>
      </c>
      <c r="D6093" s="65">
        <v>4523802.5942817973</v>
      </c>
      <c r="E6093" s="77">
        <f t="shared" si="105"/>
        <v>26653682.992209721</v>
      </c>
    </row>
    <row r="6094" spans="1:5" x14ac:dyDescent="0.3">
      <c r="A6094" s="78">
        <v>6087</v>
      </c>
      <c r="B6094" s="64">
        <v>17027743.377638731</v>
      </c>
      <c r="C6094" s="59">
        <v>2290201.6540564569</v>
      </c>
      <c r="D6094" s="65">
        <v>2307659.8755941251</v>
      </c>
      <c r="E6094" s="77">
        <f t="shared" si="105"/>
        <v>21625604.907289311</v>
      </c>
    </row>
    <row r="6095" spans="1:5" x14ac:dyDescent="0.3">
      <c r="A6095" s="78">
        <v>6088</v>
      </c>
      <c r="B6095" s="64">
        <v>15974487.317461211</v>
      </c>
      <c r="C6095" s="59">
        <v>1433672.5267243681</v>
      </c>
      <c r="D6095" s="65">
        <v>830092.86309148767</v>
      </c>
      <c r="E6095" s="77">
        <f t="shared" si="105"/>
        <v>18238252.707277067</v>
      </c>
    </row>
    <row r="6096" spans="1:5" x14ac:dyDescent="0.3">
      <c r="A6096" s="78">
        <v>6089</v>
      </c>
      <c r="B6096" s="64">
        <v>5077307.2533736695</v>
      </c>
      <c r="C6096" s="59">
        <v>2351888.960999215</v>
      </c>
      <c r="D6096" s="65">
        <v>8202358.6567776557</v>
      </c>
      <c r="E6096" s="77">
        <f t="shared" si="105"/>
        <v>15631554.87115054</v>
      </c>
    </row>
    <row r="6097" spans="1:5" x14ac:dyDescent="0.3">
      <c r="A6097" s="78">
        <v>6090</v>
      </c>
      <c r="B6097" s="64">
        <v>2741601.3280847655</v>
      </c>
      <c r="C6097" s="59">
        <v>4841460.2715739775</v>
      </c>
      <c r="D6097" s="65">
        <v>0</v>
      </c>
      <c r="E6097" s="77">
        <f t="shared" si="105"/>
        <v>7583061.5996587425</v>
      </c>
    </row>
    <row r="6098" spans="1:5" x14ac:dyDescent="0.3">
      <c r="A6098" s="78">
        <v>6091</v>
      </c>
      <c r="B6098" s="64">
        <v>17999677.67249281</v>
      </c>
      <c r="C6098" s="59">
        <v>4026673.6848453186</v>
      </c>
      <c r="D6098" s="65">
        <v>344976.93036174111</v>
      </c>
      <c r="E6098" s="77">
        <f t="shared" si="105"/>
        <v>22371328.287699867</v>
      </c>
    </row>
    <row r="6099" spans="1:5" x14ac:dyDescent="0.3">
      <c r="A6099" s="78">
        <v>6092</v>
      </c>
      <c r="B6099" s="64">
        <v>9901865.4754921384</v>
      </c>
      <c r="C6099" s="59">
        <v>2247925.1756464401</v>
      </c>
      <c r="D6099" s="65">
        <v>3600192.2995589692</v>
      </c>
      <c r="E6099" s="77">
        <f t="shared" si="105"/>
        <v>15749982.950697547</v>
      </c>
    </row>
    <row r="6100" spans="1:5" x14ac:dyDescent="0.3">
      <c r="A6100" s="78">
        <v>6093</v>
      </c>
      <c r="B6100" s="64">
        <v>6232524.812064318</v>
      </c>
      <c r="C6100" s="59">
        <v>4591740.4909916772</v>
      </c>
      <c r="D6100" s="65">
        <v>3433510.144264603</v>
      </c>
      <c r="E6100" s="77">
        <f t="shared" si="105"/>
        <v>14257775.447320597</v>
      </c>
    </row>
    <row r="6101" spans="1:5" x14ac:dyDescent="0.3">
      <c r="A6101" s="78">
        <v>6094</v>
      </c>
      <c r="B6101" s="64">
        <v>13776543.306802379</v>
      </c>
      <c r="C6101" s="59">
        <v>16768446.629706729</v>
      </c>
      <c r="D6101" s="65">
        <v>118109.26883811512</v>
      </c>
      <c r="E6101" s="77">
        <f t="shared" si="105"/>
        <v>30663099.205347225</v>
      </c>
    </row>
    <row r="6102" spans="1:5" x14ac:dyDescent="0.3">
      <c r="A6102" s="78">
        <v>6095</v>
      </c>
      <c r="B6102" s="64">
        <v>5302981.1733578099</v>
      </c>
      <c r="C6102" s="59">
        <v>0</v>
      </c>
      <c r="D6102" s="65">
        <v>102192.27931742871</v>
      </c>
      <c r="E6102" s="77">
        <f t="shared" si="105"/>
        <v>5405173.4526752383</v>
      </c>
    </row>
    <row r="6103" spans="1:5" x14ac:dyDescent="0.3">
      <c r="A6103" s="78">
        <v>6096</v>
      </c>
      <c r="B6103" s="64">
        <v>4275099.6647869684</v>
      </c>
      <c r="C6103" s="59">
        <v>0</v>
      </c>
      <c r="D6103" s="65">
        <v>222745.87110870422</v>
      </c>
      <c r="E6103" s="77">
        <f t="shared" si="105"/>
        <v>4497845.5358956726</v>
      </c>
    </row>
    <row r="6104" spans="1:5" x14ac:dyDescent="0.3">
      <c r="A6104" s="78">
        <v>6097</v>
      </c>
      <c r="B6104" s="64">
        <v>6160216.3943206258</v>
      </c>
      <c r="C6104" s="59">
        <v>0</v>
      </c>
      <c r="D6104" s="65">
        <v>177006.71630211733</v>
      </c>
      <c r="E6104" s="77">
        <f t="shared" si="105"/>
        <v>6337223.1106227431</v>
      </c>
    </row>
    <row r="6105" spans="1:5" x14ac:dyDescent="0.3">
      <c r="A6105" s="78">
        <v>6098</v>
      </c>
      <c r="B6105" s="64">
        <v>6405922.6873843642</v>
      </c>
      <c r="C6105" s="59">
        <v>4867042.5441645281</v>
      </c>
      <c r="D6105" s="65">
        <v>1924767.6377027626</v>
      </c>
      <c r="E6105" s="77">
        <f t="shared" si="105"/>
        <v>13197732.869251655</v>
      </c>
    </row>
    <row r="6106" spans="1:5" x14ac:dyDescent="0.3">
      <c r="A6106" s="78">
        <v>6099</v>
      </c>
      <c r="B6106" s="64">
        <v>18083783.177468695</v>
      </c>
      <c r="C6106" s="59">
        <v>21908766.361426927</v>
      </c>
      <c r="D6106" s="65">
        <v>3387011.8994056671</v>
      </c>
      <c r="E6106" s="77">
        <f t="shared" si="105"/>
        <v>43379561.438301288</v>
      </c>
    </row>
    <row r="6107" spans="1:5" x14ac:dyDescent="0.3">
      <c r="A6107" s="78">
        <v>6100</v>
      </c>
      <c r="B6107" s="64">
        <v>3295597.258364412</v>
      </c>
      <c r="C6107" s="59">
        <v>0</v>
      </c>
      <c r="D6107" s="65">
        <v>0</v>
      </c>
      <c r="E6107" s="77">
        <f t="shared" si="105"/>
        <v>3295597.258364412</v>
      </c>
    </row>
    <row r="6108" spans="1:5" x14ac:dyDescent="0.3">
      <c r="A6108" s="78">
        <v>6101</v>
      </c>
      <c r="B6108" s="64">
        <v>3395797.8033917416</v>
      </c>
      <c r="C6108" s="59">
        <v>2498846.9692859212</v>
      </c>
      <c r="D6108" s="65">
        <v>6475318.3162034433</v>
      </c>
      <c r="E6108" s="77">
        <f t="shared" si="105"/>
        <v>12369963.088881105</v>
      </c>
    </row>
    <row r="6109" spans="1:5" x14ac:dyDescent="0.3">
      <c r="A6109" s="78">
        <v>6102</v>
      </c>
      <c r="B6109" s="64">
        <v>5904309.3537364649</v>
      </c>
      <c r="C6109" s="59">
        <v>18277109.89082443</v>
      </c>
      <c r="D6109" s="65">
        <v>0</v>
      </c>
      <c r="E6109" s="77">
        <f t="shared" si="105"/>
        <v>24181419.244560894</v>
      </c>
    </row>
    <row r="6110" spans="1:5" x14ac:dyDescent="0.3">
      <c r="A6110" s="78">
        <v>6103</v>
      </c>
      <c r="B6110" s="64">
        <v>17945501.170703746</v>
      </c>
      <c r="C6110" s="59">
        <v>14600171.246608369</v>
      </c>
      <c r="D6110" s="65">
        <v>3416572.4182528504</v>
      </c>
      <c r="E6110" s="77">
        <f t="shared" si="105"/>
        <v>35962244.835564964</v>
      </c>
    </row>
    <row r="6111" spans="1:5" x14ac:dyDescent="0.3">
      <c r="A6111" s="78">
        <v>6104</v>
      </c>
      <c r="B6111" s="64">
        <v>5558970.8701812252</v>
      </c>
      <c r="C6111" s="59">
        <v>16963231.983276058</v>
      </c>
      <c r="D6111" s="65">
        <v>377953.12984374765</v>
      </c>
      <c r="E6111" s="77">
        <f t="shared" si="105"/>
        <v>22900155.983301032</v>
      </c>
    </row>
    <row r="6112" spans="1:5" x14ac:dyDescent="0.3">
      <c r="A6112" s="78">
        <v>6105</v>
      </c>
      <c r="B6112" s="64">
        <v>2732281.8134617908</v>
      </c>
      <c r="C6112" s="59">
        <v>22948484.152097985</v>
      </c>
      <c r="D6112" s="65">
        <v>0</v>
      </c>
      <c r="E6112" s="77">
        <f t="shared" si="105"/>
        <v>25680765.965559777</v>
      </c>
    </row>
    <row r="6113" spans="1:5" x14ac:dyDescent="0.3">
      <c r="A6113" s="78">
        <v>6106</v>
      </c>
      <c r="B6113" s="64">
        <v>1653349.2216370713</v>
      </c>
      <c r="C6113" s="59">
        <v>1175498.1900965506</v>
      </c>
      <c r="D6113" s="65">
        <v>3880046.4701774102</v>
      </c>
      <c r="E6113" s="77">
        <f t="shared" si="105"/>
        <v>6708893.8819110319</v>
      </c>
    </row>
    <row r="6114" spans="1:5" x14ac:dyDescent="0.3">
      <c r="A6114" s="78">
        <v>6107</v>
      </c>
      <c r="B6114" s="64">
        <v>27564395.562721968</v>
      </c>
      <c r="C6114" s="59">
        <v>1963207.3370985419</v>
      </c>
      <c r="D6114" s="65">
        <v>5375417.8038877957</v>
      </c>
      <c r="E6114" s="77">
        <f t="shared" si="105"/>
        <v>34903020.703708306</v>
      </c>
    </row>
    <row r="6115" spans="1:5" x14ac:dyDescent="0.3">
      <c r="A6115" s="78">
        <v>6108</v>
      </c>
      <c r="B6115" s="64">
        <v>15878265.902774435</v>
      </c>
      <c r="C6115" s="59">
        <v>11681913.257199034</v>
      </c>
      <c r="D6115" s="65">
        <v>0</v>
      </c>
      <c r="E6115" s="77">
        <f t="shared" si="105"/>
        <v>27560179.159973469</v>
      </c>
    </row>
    <row r="6116" spans="1:5" x14ac:dyDescent="0.3">
      <c r="A6116" s="78">
        <v>6109</v>
      </c>
      <c r="B6116" s="64">
        <v>11234862.722696995</v>
      </c>
      <c r="C6116" s="59">
        <v>0</v>
      </c>
      <c r="D6116" s="65">
        <v>1626139.6356774312</v>
      </c>
      <c r="E6116" s="77">
        <f t="shared" si="105"/>
        <v>12861002.358374426</v>
      </c>
    </row>
    <row r="6117" spans="1:5" x14ac:dyDescent="0.3">
      <c r="A6117" s="78">
        <v>6110</v>
      </c>
      <c r="B6117" s="64">
        <v>2771633.3490470741</v>
      </c>
      <c r="C6117" s="59">
        <v>4706542.6440409198</v>
      </c>
      <c r="D6117" s="65">
        <v>427822.33958238841</v>
      </c>
      <c r="E6117" s="77">
        <f t="shared" si="105"/>
        <v>7905998.3326703822</v>
      </c>
    </row>
    <row r="6118" spans="1:5" x14ac:dyDescent="0.3">
      <c r="A6118" s="78">
        <v>6111</v>
      </c>
      <c r="B6118" s="64">
        <v>18197452.742513768</v>
      </c>
      <c r="C6118" s="59">
        <v>2561542.9900649134</v>
      </c>
      <c r="D6118" s="65">
        <v>0</v>
      </c>
      <c r="E6118" s="77">
        <f t="shared" si="105"/>
        <v>20758995.73257868</v>
      </c>
    </row>
    <row r="6119" spans="1:5" x14ac:dyDescent="0.3">
      <c r="A6119" s="78">
        <v>6112</v>
      </c>
      <c r="B6119" s="64">
        <v>7125748.9105244018</v>
      </c>
      <c r="C6119" s="59">
        <v>0</v>
      </c>
      <c r="D6119" s="65">
        <v>51175.574622845801</v>
      </c>
      <c r="E6119" s="77">
        <f t="shared" si="105"/>
        <v>7176924.485147248</v>
      </c>
    </row>
    <row r="6120" spans="1:5" x14ac:dyDescent="0.3">
      <c r="A6120" s="78">
        <v>6113</v>
      </c>
      <c r="B6120" s="64">
        <v>6607304.0750839999</v>
      </c>
      <c r="C6120" s="59">
        <v>6702110.1565560261</v>
      </c>
      <c r="D6120" s="65">
        <v>85069.437900276011</v>
      </c>
      <c r="E6120" s="77">
        <f t="shared" si="105"/>
        <v>13394483.669540303</v>
      </c>
    </row>
    <row r="6121" spans="1:5" x14ac:dyDescent="0.3">
      <c r="A6121" s="78">
        <v>6114</v>
      </c>
      <c r="B6121" s="64">
        <v>12613072.132348919</v>
      </c>
      <c r="C6121" s="59">
        <v>8629828.2723913081</v>
      </c>
      <c r="D6121" s="65">
        <v>1887259.9000912698</v>
      </c>
      <c r="E6121" s="77">
        <f t="shared" si="105"/>
        <v>23130160.304831497</v>
      </c>
    </row>
    <row r="6122" spans="1:5" x14ac:dyDescent="0.3">
      <c r="A6122" s="78">
        <v>6115</v>
      </c>
      <c r="B6122" s="64">
        <v>15359755.994361041</v>
      </c>
      <c r="C6122" s="59">
        <v>21017306.957284503</v>
      </c>
      <c r="D6122" s="65">
        <v>206090.21358633295</v>
      </c>
      <c r="E6122" s="77">
        <f t="shared" si="105"/>
        <v>36583153.165231876</v>
      </c>
    </row>
    <row r="6123" spans="1:5" x14ac:dyDescent="0.3">
      <c r="A6123" s="78">
        <v>6116</v>
      </c>
      <c r="B6123" s="64">
        <v>4669939.9746819753</v>
      </c>
      <c r="C6123" s="59">
        <v>14545892.995222002</v>
      </c>
      <c r="D6123" s="65">
        <v>5252287.5397795225</v>
      </c>
      <c r="E6123" s="77">
        <f t="shared" si="105"/>
        <v>24468120.509683497</v>
      </c>
    </row>
    <row r="6124" spans="1:5" x14ac:dyDescent="0.3">
      <c r="A6124" s="78">
        <v>6117</v>
      </c>
      <c r="B6124" s="64">
        <v>6254567.6159280585</v>
      </c>
      <c r="C6124" s="59">
        <v>9810925.2057548575</v>
      </c>
      <c r="D6124" s="65">
        <v>1978987.7273151204</v>
      </c>
      <c r="E6124" s="77">
        <f t="shared" si="105"/>
        <v>18044480.548998035</v>
      </c>
    </row>
    <row r="6125" spans="1:5" x14ac:dyDescent="0.3">
      <c r="A6125" s="78">
        <v>6118</v>
      </c>
      <c r="B6125" s="64">
        <v>7159576.7042500954</v>
      </c>
      <c r="C6125" s="59">
        <v>6841154.4963897131</v>
      </c>
      <c r="D6125" s="65">
        <v>10614543.772776971</v>
      </c>
      <c r="E6125" s="77">
        <f t="shared" si="105"/>
        <v>24615274.973416779</v>
      </c>
    </row>
    <row r="6126" spans="1:5" x14ac:dyDescent="0.3">
      <c r="A6126" s="78">
        <v>6119</v>
      </c>
      <c r="B6126" s="64">
        <v>4795694.4868386658</v>
      </c>
      <c r="C6126" s="59">
        <v>1445522.2629134082</v>
      </c>
      <c r="D6126" s="65">
        <v>1300683.3267173534</v>
      </c>
      <c r="E6126" s="77">
        <f t="shared" si="105"/>
        <v>7541900.0764694279</v>
      </c>
    </row>
    <row r="6127" spans="1:5" x14ac:dyDescent="0.3">
      <c r="A6127" s="78">
        <v>6120</v>
      </c>
      <c r="B6127" s="64">
        <v>17256392.429911602</v>
      </c>
      <c r="C6127" s="59">
        <v>4660096.5225080764</v>
      </c>
      <c r="D6127" s="65">
        <v>752894.32023034641</v>
      </c>
      <c r="E6127" s="77">
        <f t="shared" si="105"/>
        <v>22669383.272650026</v>
      </c>
    </row>
    <row r="6128" spans="1:5" x14ac:dyDescent="0.3">
      <c r="A6128" s="78">
        <v>6121</v>
      </c>
      <c r="B6128" s="64">
        <v>4536139.3867589058</v>
      </c>
      <c r="C6128" s="59">
        <v>13774736.80207612</v>
      </c>
      <c r="D6128" s="65">
        <v>713636.39680157509</v>
      </c>
      <c r="E6128" s="77">
        <f t="shared" si="105"/>
        <v>19024512.585636601</v>
      </c>
    </row>
    <row r="6129" spans="1:5" x14ac:dyDescent="0.3">
      <c r="A6129" s="78">
        <v>6122</v>
      </c>
      <c r="B6129" s="64">
        <v>10341564.095388226</v>
      </c>
      <c r="C6129" s="59">
        <v>3177184.2444698093</v>
      </c>
      <c r="D6129" s="65">
        <v>0</v>
      </c>
      <c r="E6129" s="77">
        <f t="shared" si="105"/>
        <v>13518748.339858036</v>
      </c>
    </row>
    <row r="6130" spans="1:5" x14ac:dyDescent="0.3">
      <c r="A6130" s="78">
        <v>6123</v>
      </c>
      <c r="B6130" s="64">
        <v>5413221.600131969</v>
      </c>
      <c r="C6130" s="59">
        <v>5437325.9283782011</v>
      </c>
      <c r="D6130" s="65">
        <v>0</v>
      </c>
      <c r="E6130" s="77">
        <f t="shared" si="105"/>
        <v>10850547.52851017</v>
      </c>
    </row>
    <row r="6131" spans="1:5" x14ac:dyDescent="0.3">
      <c r="A6131" s="78">
        <v>6124</v>
      </c>
      <c r="B6131" s="64">
        <v>8387041.3423807537</v>
      </c>
      <c r="C6131" s="59">
        <v>3452003.1066165515</v>
      </c>
      <c r="D6131" s="65">
        <v>2570221.7834242317</v>
      </c>
      <c r="E6131" s="77">
        <f t="shared" si="105"/>
        <v>14409266.232421538</v>
      </c>
    </row>
    <row r="6132" spans="1:5" x14ac:dyDescent="0.3">
      <c r="A6132" s="78">
        <v>6125</v>
      </c>
      <c r="B6132" s="64">
        <v>892885.22131649381</v>
      </c>
      <c r="C6132" s="59">
        <v>3792017.6394854593</v>
      </c>
      <c r="D6132" s="65">
        <v>0</v>
      </c>
      <c r="E6132" s="77">
        <f t="shared" si="105"/>
        <v>4684902.8608019529</v>
      </c>
    </row>
    <row r="6133" spans="1:5" x14ac:dyDescent="0.3">
      <c r="A6133" s="78">
        <v>6126</v>
      </c>
      <c r="B6133" s="64">
        <v>9259666.9728471655</v>
      </c>
      <c r="C6133" s="59">
        <v>3398892.9381279955</v>
      </c>
      <c r="D6133" s="65">
        <v>2639183.5813368051</v>
      </c>
      <c r="E6133" s="77">
        <f t="shared" si="105"/>
        <v>15297743.492311968</v>
      </c>
    </row>
    <row r="6134" spans="1:5" x14ac:dyDescent="0.3">
      <c r="A6134" s="78">
        <v>6127</v>
      </c>
      <c r="B6134" s="64">
        <v>8962726.3065425511</v>
      </c>
      <c r="C6134" s="59">
        <v>6217173.1473081224</v>
      </c>
      <c r="D6134" s="65">
        <v>2120460.9889567527</v>
      </c>
      <c r="E6134" s="77">
        <f t="shared" si="105"/>
        <v>17300360.442807425</v>
      </c>
    </row>
    <row r="6135" spans="1:5" x14ac:dyDescent="0.3">
      <c r="A6135" s="78">
        <v>6128</v>
      </c>
      <c r="B6135" s="64">
        <v>8853335.219813332</v>
      </c>
      <c r="C6135" s="59">
        <v>7214584.104812704</v>
      </c>
      <c r="D6135" s="65">
        <v>3677944.868642943</v>
      </c>
      <c r="E6135" s="77">
        <f t="shared" si="105"/>
        <v>19745864.193268977</v>
      </c>
    </row>
    <row r="6136" spans="1:5" x14ac:dyDescent="0.3">
      <c r="A6136" s="78">
        <v>6129</v>
      </c>
      <c r="B6136" s="64">
        <v>2791698.1207961687</v>
      </c>
      <c r="C6136" s="59">
        <v>3235198.5683381464</v>
      </c>
      <c r="D6136" s="65">
        <v>356445.98062876781</v>
      </c>
      <c r="E6136" s="77">
        <f t="shared" si="105"/>
        <v>6383342.6697630826</v>
      </c>
    </row>
    <row r="6137" spans="1:5" x14ac:dyDescent="0.3">
      <c r="A6137" s="78">
        <v>6130</v>
      </c>
      <c r="B6137" s="64">
        <v>19416994.495976962</v>
      </c>
      <c r="C6137" s="59">
        <v>5039755.1403770614</v>
      </c>
      <c r="D6137" s="65">
        <v>642865.13532965642</v>
      </c>
      <c r="E6137" s="77">
        <f t="shared" si="105"/>
        <v>25099614.771683678</v>
      </c>
    </row>
    <row r="6138" spans="1:5" x14ac:dyDescent="0.3">
      <c r="A6138" s="78">
        <v>6131</v>
      </c>
      <c r="B6138" s="64">
        <v>9694280.609426735</v>
      </c>
      <c r="C6138" s="59">
        <v>2171085.6810017102</v>
      </c>
      <c r="D6138" s="65">
        <v>1109254.5187226543</v>
      </c>
      <c r="E6138" s="77">
        <f t="shared" si="105"/>
        <v>12974620.809151098</v>
      </c>
    </row>
    <row r="6139" spans="1:5" x14ac:dyDescent="0.3">
      <c r="A6139" s="78">
        <v>6132</v>
      </c>
      <c r="B6139" s="64">
        <v>1311960.9472418828</v>
      </c>
      <c r="C6139" s="59">
        <v>15859467.02177196</v>
      </c>
      <c r="D6139" s="65">
        <v>3089507.7125468655</v>
      </c>
      <c r="E6139" s="77">
        <f t="shared" si="105"/>
        <v>20260935.68156071</v>
      </c>
    </row>
    <row r="6140" spans="1:5" x14ac:dyDescent="0.3">
      <c r="A6140" s="78">
        <v>6133</v>
      </c>
      <c r="B6140" s="64">
        <v>6341345.4992861738</v>
      </c>
      <c r="C6140" s="59">
        <v>0</v>
      </c>
      <c r="D6140" s="65">
        <v>321394.45537886408</v>
      </c>
      <c r="E6140" s="77">
        <f t="shared" si="105"/>
        <v>6662739.9546650378</v>
      </c>
    </row>
    <row r="6141" spans="1:5" x14ac:dyDescent="0.3">
      <c r="A6141" s="78">
        <v>6134</v>
      </c>
      <c r="B6141" s="64">
        <v>11491304.759400537</v>
      </c>
      <c r="C6141" s="59">
        <v>0</v>
      </c>
      <c r="D6141" s="65">
        <v>0</v>
      </c>
      <c r="E6141" s="77">
        <f t="shared" si="105"/>
        <v>11491304.759400537</v>
      </c>
    </row>
    <row r="6142" spans="1:5" x14ac:dyDescent="0.3">
      <c r="A6142" s="78">
        <v>6135</v>
      </c>
      <c r="B6142" s="64">
        <v>12382636.782279182</v>
      </c>
      <c r="C6142" s="59">
        <v>12626142.746110097</v>
      </c>
      <c r="D6142" s="65">
        <v>0</v>
      </c>
      <c r="E6142" s="77">
        <f t="shared" si="105"/>
        <v>25008779.528389279</v>
      </c>
    </row>
    <row r="6143" spans="1:5" x14ac:dyDescent="0.3">
      <c r="A6143" s="78">
        <v>6136</v>
      </c>
      <c r="B6143" s="64">
        <v>1340938.0053635188</v>
      </c>
      <c r="C6143" s="59">
        <v>6686266.1757443119</v>
      </c>
      <c r="D6143" s="65">
        <v>329243.00357046677</v>
      </c>
      <c r="E6143" s="77">
        <f t="shared" si="105"/>
        <v>8356447.1846782975</v>
      </c>
    </row>
    <row r="6144" spans="1:5" x14ac:dyDescent="0.3">
      <c r="A6144" s="78">
        <v>6137</v>
      </c>
      <c r="B6144" s="64">
        <v>6353726.3212677334</v>
      </c>
      <c r="C6144" s="59">
        <v>6292468.1913698521</v>
      </c>
      <c r="D6144" s="65">
        <v>532790.73600021889</v>
      </c>
      <c r="E6144" s="77">
        <f t="shared" si="105"/>
        <v>13178985.248637805</v>
      </c>
    </row>
    <row r="6145" spans="1:5" x14ac:dyDescent="0.3">
      <c r="A6145" s="78">
        <v>6138</v>
      </c>
      <c r="B6145" s="64">
        <v>5349890.9925095635</v>
      </c>
      <c r="C6145" s="59">
        <v>10486066.375373835</v>
      </c>
      <c r="D6145" s="65">
        <v>513350.32225744874</v>
      </c>
      <c r="E6145" s="77">
        <f t="shared" si="105"/>
        <v>16349307.690140847</v>
      </c>
    </row>
    <row r="6146" spans="1:5" x14ac:dyDescent="0.3">
      <c r="A6146" s="78">
        <v>6139</v>
      </c>
      <c r="B6146" s="64">
        <v>4205291.1539908145</v>
      </c>
      <c r="C6146" s="59">
        <v>36647323.18592716</v>
      </c>
      <c r="D6146" s="65">
        <v>9444048.4441367723</v>
      </c>
      <c r="E6146" s="77">
        <f t="shared" si="105"/>
        <v>50296662.784054741</v>
      </c>
    </row>
    <row r="6147" spans="1:5" x14ac:dyDescent="0.3">
      <c r="A6147" s="78">
        <v>6140</v>
      </c>
      <c r="B6147" s="64">
        <v>16800120.728281766</v>
      </c>
      <c r="C6147" s="59">
        <v>5223871.8535315627</v>
      </c>
      <c r="D6147" s="65">
        <v>264764.40640807053</v>
      </c>
      <c r="E6147" s="77">
        <f t="shared" si="105"/>
        <v>22288756.988221399</v>
      </c>
    </row>
    <row r="6148" spans="1:5" x14ac:dyDescent="0.3">
      <c r="A6148" s="78">
        <v>6141</v>
      </c>
      <c r="B6148" s="64">
        <v>4583384.8548185863</v>
      </c>
      <c r="C6148" s="59">
        <v>0</v>
      </c>
      <c r="D6148" s="65">
        <v>165341.70268137412</v>
      </c>
      <c r="E6148" s="77">
        <f t="shared" si="105"/>
        <v>4748726.5574999601</v>
      </c>
    </row>
    <row r="6149" spans="1:5" x14ac:dyDescent="0.3">
      <c r="A6149" s="78">
        <v>6142</v>
      </c>
      <c r="B6149" s="64">
        <v>12298221.223125715</v>
      </c>
      <c r="C6149" s="59">
        <v>6827876.9423773782</v>
      </c>
      <c r="D6149" s="65">
        <v>1356962.4245155016</v>
      </c>
      <c r="E6149" s="77">
        <f t="shared" si="105"/>
        <v>20483060.590018593</v>
      </c>
    </row>
    <row r="6150" spans="1:5" x14ac:dyDescent="0.3">
      <c r="A6150" s="78">
        <v>6143</v>
      </c>
      <c r="B6150" s="64">
        <v>3270031.5438055317</v>
      </c>
      <c r="C6150" s="59">
        <v>0</v>
      </c>
      <c r="D6150" s="65">
        <v>11005097.843121519</v>
      </c>
      <c r="E6150" s="77">
        <f t="shared" si="105"/>
        <v>14275129.386927051</v>
      </c>
    </row>
    <row r="6151" spans="1:5" x14ac:dyDescent="0.3">
      <c r="A6151" s="78">
        <v>6144</v>
      </c>
      <c r="B6151" s="64">
        <v>17183604.103627916</v>
      </c>
      <c r="C6151" s="59">
        <v>4562692.7731447928</v>
      </c>
      <c r="D6151" s="65">
        <v>238631.88000291935</v>
      </c>
      <c r="E6151" s="77">
        <f t="shared" si="105"/>
        <v>21984928.756775629</v>
      </c>
    </row>
    <row r="6152" spans="1:5" x14ac:dyDescent="0.3">
      <c r="A6152" s="78">
        <v>6145</v>
      </c>
      <c r="B6152" s="64">
        <v>18534793.591946904</v>
      </c>
      <c r="C6152" s="59">
        <v>8129550.815544433</v>
      </c>
      <c r="D6152" s="65">
        <v>1241609.8566896128</v>
      </c>
      <c r="E6152" s="77">
        <f t="shared" si="105"/>
        <v>27905954.264180951</v>
      </c>
    </row>
    <row r="6153" spans="1:5" x14ac:dyDescent="0.3">
      <c r="A6153" s="78">
        <v>6146</v>
      </c>
      <c r="B6153" s="64">
        <v>4625498.3829476535</v>
      </c>
      <c r="C6153" s="59">
        <v>13904745.573282499</v>
      </c>
      <c r="D6153" s="65">
        <v>126681.53841337787</v>
      </c>
      <c r="E6153" s="77">
        <f t="shared" ref="E6153:E6216" si="106">SUM(B6153:D6153)</f>
        <v>18656925.494643532</v>
      </c>
    </row>
    <row r="6154" spans="1:5" x14ac:dyDescent="0.3">
      <c r="A6154" s="78">
        <v>6147</v>
      </c>
      <c r="B6154" s="64">
        <v>10528444.606530957</v>
      </c>
      <c r="C6154" s="59">
        <v>14887852.473933706</v>
      </c>
      <c r="D6154" s="65">
        <v>0</v>
      </c>
      <c r="E6154" s="77">
        <f t="shared" si="106"/>
        <v>25416297.080464661</v>
      </c>
    </row>
    <row r="6155" spans="1:5" x14ac:dyDescent="0.3">
      <c r="A6155" s="78">
        <v>6148</v>
      </c>
      <c r="B6155" s="64">
        <v>4708811.6504563792</v>
      </c>
      <c r="C6155" s="59">
        <v>0</v>
      </c>
      <c r="D6155" s="65">
        <v>0</v>
      </c>
      <c r="E6155" s="77">
        <f t="shared" si="106"/>
        <v>4708811.6504563792</v>
      </c>
    </row>
    <row r="6156" spans="1:5" x14ac:dyDescent="0.3">
      <c r="A6156" s="78">
        <v>6149</v>
      </c>
      <c r="B6156" s="64">
        <v>4286720.0186307738</v>
      </c>
      <c r="C6156" s="59">
        <v>5055725.9335023779</v>
      </c>
      <c r="D6156" s="65">
        <v>12756849.465594631</v>
      </c>
      <c r="E6156" s="77">
        <f t="shared" si="106"/>
        <v>22099295.417727783</v>
      </c>
    </row>
    <row r="6157" spans="1:5" x14ac:dyDescent="0.3">
      <c r="A6157" s="78">
        <v>6150</v>
      </c>
      <c r="B6157" s="64">
        <v>6907264.2180955792</v>
      </c>
      <c r="C6157" s="59">
        <v>5746439.0961340172</v>
      </c>
      <c r="D6157" s="65">
        <v>30972028.47666052</v>
      </c>
      <c r="E6157" s="77">
        <f t="shared" si="106"/>
        <v>43625731.790890113</v>
      </c>
    </row>
    <row r="6158" spans="1:5" x14ac:dyDescent="0.3">
      <c r="A6158" s="78">
        <v>6151</v>
      </c>
      <c r="B6158" s="64">
        <v>5784218.9112181924</v>
      </c>
      <c r="C6158" s="59">
        <v>24529459.462919854</v>
      </c>
      <c r="D6158" s="65">
        <v>0</v>
      </c>
      <c r="E6158" s="77">
        <f t="shared" si="106"/>
        <v>30313678.374138046</v>
      </c>
    </row>
    <row r="6159" spans="1:5" x14ac:dyDescent="0.3">
      <c r="A6159" s="78">
        <v>6152</v>
      </c>
      <c r="B6159" s="64">
        <v>1604178.1305788876</v>
      </c>
      <c r="C6159" s="59">
        <v>11722327.407583028</v>
      </c>
      <c r="D6159" s="65">
        <v>1221806.3382424996</v>
      </c>
      <c r="E6159" s="77">
        <f t="shared" si="106"/>
        <v>14548311.876404414</v>
      </c>
    </row>
    <row r="6160" spans="1:5" x14ac:dyDescent="0.3">
      <c r="A6160" s="78">
        <v>6153</v>
      </c>
      <c r="B6160" s="64">
        <v>11353609.232837806</v>
      </c>
      <c r="C6160" s="59">
        <v>4380355.0445838012</v>
      </c>
      <c r="D6160" s="65">
        <v>3501331.1571074738</v>
      </c>
      <c r="E6160" s="77">
        <f t="shared" si="106"/>
        <v>19235295.434529081</v>
      </c>
    </row>
    <row r="6161" spans="1:5" x14ac:dyDescent="0.3">
      <c r="A6161" s="78">
        <v>6154</v>
      </c>
      <c r="B6161" s="64">
        <v>24429044.714938939</v>
      </c>
      <c r="C6161" s="59">
        <v>9746931.7634609342</v>
      </c>
      <c r="D6161" s="65">
        <v>5065673.9528811034</v>
      </c>
      <c r="E6161" s="77">
        <f t="shared" si="106"/>
        <v>39241650.431280978</v>
      </c>
    </row>
    <row r="6162" spans="1:5" x14ac:dyDescent="0.3">
      <c r="A6162" s="78">
        <v>6155</v>
      </c>
      <c r="B6162" s="64">
        <v>114360.45836123072</v>
      </c>
      <c r="C6162" s="59">
        <v>5502425.3900191868</v>
      </c>
      <c r="D6162" s="65">
        <v>2039636.4133516604</v>
      </c>
      <c r="E6162" s="77">
        <f t="shared" si="106"/>
        <v>7656422.2617320782</v>
      </c>
    </row>
    <row r="6163" spans="1:5" x14ac:dyDescent="0.3">
      <c r="A6163" s="78">
        <v>6156</v>
      </c>
      <c r="B6163" s="64">
        <v>7553161.2383797038</v>
      </c>
      <c r="C6163" s="59">
        <v>0</v>
      </c>
      <c r="D6163" s="65">
        <v>4338440.5023897607</v>
      </c>
      <c r="E6163" s="77">
        <f t="shared" si="106"/>
        <v>11891601.740769465</v>
      </c>
    </row>
    <row r="6164" spans="1:5" x14ac:dyDescent="0.3">
      <c r="A6164" s="78">
        <v>6157</v>
      </c>
      <c r="B6164" s="64">
        <v>8697219.9214487113</v>
      </c>
      <c r="C6164" s="59">
        <v>7939553.6349276453</v>
      </c>
      <c r="D6164" s="65">
        <v>1635605.5665481579</v>
      </c>
      <c r="E6164" s="77">
        <f t="shared" si="106"/>
        <v>18272379.122924514</v>
      </c>
    </row>
    <row r="6165" spans="1:5" x14ac:dyDescent="0.3">
      <c r="A6165" s="78">
        <v>6158</v>
      </c>
      <c r="B6165" s="64">
        <v>6461727.4345312323</v>
      </c>
      <c r="C6165" s="59">
        <v>0</v>
      </c>
      <c r="D6165" s="65">
        <v>2475250.5146228774</v>
      </c>
      <c r="E6165" s="77">
        <f t="shared" si="106"/>
        <v>8936977.9491541088</v>
      </c>
    </row>
    <row r="6166" spans="1:5" x14ac:dyDescent="0.3">
      <c r="A6166" s="78">
        <v>6159</v>
      </c>
      <c r="B6166" s="64">
        <v>10204192.260300294</v>
      </c>
      <c r="C6166" s="59">
        <v>19110976.086541284</v>
      </c>
      <c r="D6166" s="65">
        <v>18247707.044282656</v>
      </c>
      <c r="E6166" s="77">
        <f t="shared" si="106"/>
        <v>47562875.391124234</v>
      </c>
    </row>
    <row r="6167" spans="1:5" x14ac:dyDescent="0.3">
      <c r="A6167" s="78">
        <v>6160</v>
      </c>
      <c r="B6167" s="64">
        <v>11779878.944480289</v>
      </c>
      <c r="C6167" s="59">
        <v>6558157.0882768901</v>
      </c>
      <c r="D6167" s="65">
        <v>724901.45691494248</v>
      </c>
      <c r="E6167" s="77">
        <f t="shared" si="106"/>
        <v>19062937.489672121</v>
      </c>
    </row>
    <row r="6168" spans="1:5" x14ac:dyDescent="0.3">
      <c r="A6168" s="78">
        <v>6161</v>
      </c>
      <c r="B6168" s="64">
        <v>3136547.723541108</v>
      </c>
      <c r="C6168" s="59">
        <v>25810766.603947315</v>
      </c>
      <c r="D6168" s="65">
        <v>281595.4403635725</v>
      </c>
      <c r="E6168" s="77">
        <f t="shared" si="106"/>
        <v>29228909.767851993</v>
      </c>
    </row>
    <row r="6169" spans="1:5" x14ac:dyDescent="0.3">
      <c r="A6169" s="78">
        <v>6162</v>
      </c>
      <c r="B6169" s="64">
        <v>1155935.146775245</v>
      </c>
      <c r="C6169" s="59">
        <v>0</v>
      </c>
      <c r="D6169" s="65">
        <v>0</v>
      </c>
      <c r="E6169" s="77">
        <f t="shared" si="106"/>
        <v>1155935.146775245</v>
      </c>
    </row>
    <row r="6170" spans="1:5" x14ac:dyDescent="0.3">
      <c r="A6170" s="78">
        <v>6163</v>
      </c>
      <c r="B6170" s="64">
        <v>6686575.2690471588</v>
      </c>
      <c r="C6170" s="59">
        <v>643797.33169313055</v>
      </c>
      <c r="D6170" s="65">
        <v>11062494.204079032</v>
      </c>
      <c r="E6170" s="77">
        <f t="shared" si="106"/>
        <v>18392866.804819323</v>
      </c>
    </row>
    <row r="6171" spans="1:5" x14ac:dyDescent="0.3">
      <c r="A6171" s="78">
        <v>6164</v>
      </c>
      <c r="B6171" s="64">
        <v>3862670.8221910265</v>
      </c>
      <c r="C6171" s="59">
        <v>16003933.773559924</v>
      </c>
      <c r="D6171" s="65">
        <v>1353136.0620287999</v>
      </c>
      <c r="E6171" s="77">
        <f t="shared" si="106"/>
        <v>21219740.657779749</v>
      </c>
    </row>
    <row r="6172" spans="1:5" x14ac:dyDescent="0.3">
      <c r="A6172" s="78">
        <v>6165</v>
      </c>
      <c r="B6172" s="64">
        <v>16349852.143098393</v>
      </c>
      <c r="C6172" s="59">
        <v>5329825.7343536094</v>
      </c>
      <c r="D6172" s="65">
        <v>433750.03044030379</v>
      </c>
      <c r="E6172" s="77">
        <f t="shared" si="106"/>
        <v>22113427.907892305</v>
      </c>
    </row>
    <row r="6173" spans="1:5" x14ac:dyDescent="0.3">
      <c r="A6173" s="78">
        <v>6166</v>
      </c>
      <c r="B6173" s="64">
        <v>12682351.768845232</v>
      </c>
      <c r="C6173" s="59">
        <v>16420693.236030376</v>
      </c>
      <c r="D6173" s="65">
        <v>440330.48832759034</v>
      </c>
      <c r="E6173" s="77">
        <f t="shared" si="106"/>
        <v>29543375.493203197</v>
      </c>
    </row>
    <row r="6174" spans="1:5" x14ac:dyDescent="0.3">
      <c r="A6174" s="78">
        <v>6167</v>
      </c>
      <c r="B6174" s="64">
        <v>4661321.2170190299</v>
      </c>
      <c r="C6174" s="59">
        <v>9274599.367170766</v>
      </c>
      <c r="D6174" s="65">
        <v>273947.70091958408</v>
      </c>
      <c r="E6174" s="77">
        <f t="shared" si="106"/>
        <v>14209868.285109378</v>
      </c>
    </row>
    <row r="6175" spans="1:5" x14ac:dyDescent="0.3">
      <c r="A6175" s="78">
        <v>6168</v>
      </c>
      <c r="B6175" s="64">
        <v>3044139.320212489</v>
      </c>
      <c r="C6175" s="59">
        <v>2660767.9607886584</v>
      </c>
      <c r="D6175" s="65">
        <v>2470400.6913048169</v>
      </c>
      <c r="E6175" s="77">
        <f t="shared" si="106"/>
        <v>8175307.9723059637</v>
      </c>
    </row>
    <row r="6176" spans="1:5" x14ac:dyDescent="0.3">
      <c r="A6176" s="78">
        <v>6169</v>
      </c>
      <c r="B6176" s="64">
        <v>2055007.2597703619</v>
      </c>
      <c r="C6176" s="59">
        <v>5440094.6052223789</v>
      </c>
      <c r="D6176" s="65">
        <v>710116.45263151545</v>
      </c>
      <c r="E6176" s="77">
        <f t="shared" si="106"/>
        <v>8205218.317624256</v>
      </c>
    </row>
    <row r="6177" spans="1:5" x14ac:dyDescent="0.3">
      <c r="A6177" s="78">
        <v>6170</v>
      </c>
      <c r="B6177" s="64">
        <v>1806311.134587839</v>
      </c>
      <c r="C6177" s="59">
        <v>2836118.3499975838</v>
      </c>
      <c r="D6177" s="65">
        <v>4904577.7107993308</v>
      </c>
      <c r="E6177" s="77">
        <f t="shared" si="106"/>
        <v>9547007.1953847539</v>
      </c>
    </row>
    <row r="6178" spans="1:5" x14ac:dyDescent="0.3">
      <c r="A6178" s="78">
        <v>6171</v>
      </c>
      <c r="B6178" s="64">
        <v>2679574.5147715239</v>
      </c>
      <c r="C6178" s="59">
        <v>3776808.3840063526</v>
      </c>
      <c r="D6178" s="65">
        <v>1052560.0717105116</v>
      </c>
      <c r="E6178" s="77">
        <f t="shared" si="106"/>
        <v>7508942.9704883881</v>
      </c>
    </row>
    <row r="6179" spans="1:5" x14ac:dyDescent="0.3">
      <c r="A6179" s="78">
        <v>6172</v>
      </c>
      <c r="B6179" s="64">
        <v>8238178.2817539768</v>
      </c>
      <c r="C6179" s="59">
        <v>8625222.3958976865</v>
      </c>
      <c r="D6179" s="65">
        <v>0</v>
      </c>
      <c r="E6179" s="77">
        <f t="shared" si="106"/>
        <v>16863400.677651662</v>
      </c>
    </row>
    <row r="6180" spans="1:5" x14ac:dyDescent="0.3">
      <c r="A6180" s="78">
        <v>6173</v>
      </c>
      <c r="B6180" s="64">
        <v>1991166.7452907984</v>
      </c>
      <c r="C6180" s="59">
        <v>6376486.3673193417</v>
      </c>
      <c r="D6180" s="65">
        <v>1285716.8261468401</v>
      </c>
      <c r="E6180" s="77">
        <f t="shared" si="106"/>
        <v>9653369.93875698</v>
      </c>
    </row>
    <row r="6181" spans="1:5" x14ac:dyDescent="0.3">
      <c r="A6181" s="78">
        <v>6174</v>
      </c>
      <c r="B6181" s="64">
        <v>6547169.6698221527</v>
      </c>
      <c r="C6181" s="59">
        <v>1976285.3903025119</v>
      </c>
      <c r="D6181" s="65">
        <v>0</v>
      </c>
      <c r="E6181" s="77">
        <f t="shared" si="106"/>
        <v>8523455.0601246655</v>
      </c>
    </row>
    <row r="6182" spans="1:5" x14ac:dyDescent="0.3">
      <c r="A6182" s="78">
        <v>6175</v>
      </c>
      <c r="B6182" s="64">
        <v>5836937.5249053305</v>
      </c>
      <c r="C6182" s="59">
        <v>1833584.6760496446</v>
      </c>
      <c r="D6182" s="65">
        <v>2599740.1116934796</v>
      </c>
      <c r="E6182" s="77">
        <f t="shared" si="106"/>
        <v>10270262.312648455</v>
      </c>
    </row>
    <row r="6183" spans="1:5" x14ac:dyDescent="0.3">
      <c r="A6183" s="78">
        <v>6176</v>
      </c>
      <c r="B6183" s="64">
        <v>15220733.831189554</v>
      </c>
      <c r="C6183" s="59">
        <v>5230598.356012552</v>
      </c>
      <c r="D6183" s="65">
        <v>402114.93981374893</v>
      </c>
      <c r="E6183" s="77">
        <f t="shared" si="106"/>
        <v>20853447.127015855</v>
      </c>
    </row>
    <row r="6184" spans="1:5" x14ac:dyDescent="0.3">
      <c r="A6184" s="78">
        <v>6177</v>
      </c>
      <c r="B6184" s="64">
        <v>5276725.8178088702</v>
      </c>
      <c r="C6184" s="59">
        <v>0</v>
      </c>
      <c r="D6184" s="65">
        <v>350675.14993160003</v>
      </c>
      <c r="E6184" s="77">
        <f t="shared" si="106"/>
        <v>5627400.9677404705</v>
      </c>
    </row>
    <row r="6185" spans="1:5" x14ac:dyDescent="0.3">
      <c r="A6185" s="78">
        <v>6178</v>
      </c>
      <c r="B6185" s="64">
        <v>5261307.5402737521</v>
      </c>
      <c r="C6185" s="59">
        <v>25509067.462017048</v>
      </c>
      <c r="D6185" s="65">
        <v>929219.60136585881</v>
      </c>
      <c r="E6185" s="77">
        <f t="shared" si="106"/>
        <v>31699594.603656661</v>
      </c>
    </row>
    <row r="6186" spans="1:5" x14ac:dyDescent="0.3">
      <c r="A6186" s="78">
        <v>6179</v>
      </c>
      <c r="B6186" s="64">
        <v>15266731.208360096</v>
      </c>
      <c r="C6186" s="59">
        <v>2869494.5369547508</v>
      </c>
      <c r="D6186" s="65">
        <v>1327341.3774298904</v>
      </c>
      <c r="E6186" s="77">
        <f t="shared" si="106"/>
        <v>19463567.122744739</v>
      </c>
    </row>
    <row r="6187" spans="1:5" x14ac:dyDescent="0.3">
      <c r="A6187" s="78">
        <v>6180</v>
      </c>
      <c r="B6187" s="64">
        <v>31532884.503902044</v>
      </c>
      <c r="C6187" s="59">
        <v>8458918.9430379681</v>
      </c>
      <c r="D6187" s="65">
        <v>0</v>
      </c>
      <c r="E6187" s="77">
        <f t="shared" si="106"/>
        <v>39991803.446940012</v>
      </c>
    </row>
    <row r="6188" spans="1:5" x14ac:dyDescent="0.3">
      <c r="A6188" s="78">
        <v>6181</v>
      </c>
      <c r="B6188" s="64">
        <v>7150247.8593803514</v>
      </c>
      <c r="C6188" s="59">
        <v>2852246.6703800452</v>
      </c>
      <c r="D6188" s="65">
        <v>207976.5636911529</v>
      </c>
      <c r="E6188" s="77">
        <f t="shared" si="106"/>
        <v>10210471.093451548</v>
      </c>
    </row>
    <row r="6189" spans="1:5" x14ac:dyDescent="0.3">
      <c r="A6189" s="78">
        <v>6182</v>
      </c>
      <c r="B6189" s="64">
        <v>14356472.310993312</v>
      </c>
      <c r="C6189" s="59">
        <v>3978000.0028012041</v>
      </c>
      <c r="D6189" s="65">
        <v>1181567.4757039344</v>
      </c>
      <c r="E6189" s="77">
        <f t="shared" si="106"/>
        <v>19516039.789498452</v>
      </c>
    </row>
    <row r="6190" spans="1:5" x14ac:dyDescent="0.3">
      <c r="A6190" s="78">
        <v>6183</v>
      </c>
      <c r="B6190" s="64">
        <v>5612996.059062711</v>
      </c>
      <c r="C6190" s="59">
        <v>2028841.6830445565</v>
      </c>
      <c r="D6190" s="65">
        <v>329495.12278530031</v>
      </c>
      <c r="E6190" s="77">
        <f t="shared" si="106"/>
        <v>7971332.8648925675</v>
      </c>
    </row>
    <row r="6191" spans="1:5" x14ac:dyDescent="0.3">
      <c r="A6191" s="78">
        <v>6184</v>
      </c>
      <c r="B6191" s="64">
        <v>11804957.722121553</v>
      </c>
      <c r="C6191" s="59">
        <v>3712234.9714028798</v>
      </c>
      <c r="D6191" s="65">
        <v>9596357.8032817915</v>
      </c>
      <c r="E6191" s="77">
        <f t="shared" si="106"/>
        <v>25113550.496806227</v>
      </c>
    </row>
    <row r="6192" spans="1:5" x14ac:dyDescent="0.3">
      <c r="A6192" s="78">
        <v>6185</v>
      </c>
      <c r="B6192" s="64">
        <v>9616340.1331542395</v>
      </c>
      <c r="C6192" s="59">
        <v>0</v>
      </c>
      <c r="D6192" s="65">
        <v>0</v>
      </c>
      <c r="E6192" s="77">
        <f t="shared" si="106"/>
        <v>9616340.1331542395</v>
      </c>
    </row>
    <row r="6193" spans="1:5" x14ac:dyDescent="0.3">
      <c r="A6193" s="78">
        <v>6186</v>
      </c>
      <c r="B6193" s="64">
        <v>2168720.1892078626</v>
      </c>
      <c r="C6193" s="59">
        <v>2059302.5281403658</v>
      </c>
      <c r="D6193" s="65">
        <v>0</v>
      </c>
      <c r="E6193" s="77">
        <f t="shared" si="106"/>
        <v>4228022.7173482282</v>
      </c>
    </row>
    <row r="6194" spans="1:5" x14ac:dyDescent="0.3">
      <c r="A6194" s="78">
        <v>6187</v>
      </c>
      <c r="B6194" s="64">
        <v>2706943.5250672563</v>
      </c>
      <c r="C6194" s="59">
        <v>5570002.3438151954</v>
      </c>
      <c r="D6194" s="65">
        <v>3566121.1620146837</v>
      </c>
      <c r="E6194" s="77">
        <f t="shared" si="106"/>
        <v>11843067.030897135</v>
      </c>
    </row>
    <row r="6195" spans="1:5" x14ac:dyDescent="0.3">
      <c r="A6195" s="78">
        <v>6188</v>
      </c>
      <c r="B6195" s="64">
        <v>14553117.10041037</v>
      </c>
      <c r="C6195" s="59">
        <v>3460689.1360053783</v>
      </c>
      <c r="D6195" s="65">
        <v>5453315.2431434691</v>
      </c>
      <c r="E6195" s="77">
        <f t="shared" si="106"/>
        <v>23467121.479559217</v>
      </c>
    </row>
    <row r="6196" spans="1:5" x14ac:dyDescent="0.3">
      <c r="A6196" s="78">
        <v>6189</v>
      </c>
      <c r="B6196" s="64">
        <v>3879802.5101239816</v>
      </c>
      <c r="C6196" s="59">
        <v>6339079.370915941</v>
      </c>
      <c r="D6196" s="65">
        <v>5011845.3963881694</v>
      </c>
      <c r="E6196" s="77">
        <f t="shared" si="106"/>
        <v>15230727.277428092</v>
      </c>
    </row>
    <row r="6197" spans="1:5" x14ac:dyDescent="0.3">
      <c r="A6197" s="78">
        <v>6190</v>
      </c>
      <c r="B6197" s="64">
        <v>5543576.1520970836</v>
      </c>
      <c r="C6197" s="59">
        <v>16322373.959812827</v>
      </c>
      <c r="D6197" s="65">
        <v>0</v>
      </c>
      <c r="E6197" s="77">
        <f t="shared" si="106"/>
        <v>21865950.111909911</v>
      </c>
    </row>
    <row r="6198" spans="1:5" x14ac:dyDescent="0.3">
      <c r="A6198" s="78">
        <v>6191</v>
      </c>
      <c r="B6198" s="64">
        <v>2836927.0005016555</v>
      </c>
      <c r="C6198" s="59">
        <v>21835630.411047682</v>
      </c>
      <c r="D6198" s="65">
        <v>0</v>
      </c>
      <c r="E6198" s="77">
        <f t="shared" si="106"/>
        <v>24672557.411549337</v>
      </c>
    </row>
    <row r="6199" spans="1:5" x14ac:dyDescent="0.3">
      <c r="A6199" s="78">
        <v>6192</v>
      </c>
      <c r="B6199" s="64">
        <v>11771346.427969655</v>
      </c>
      <c r="C6199" s="59">
        <v>2914936.6205665204</v>
      </c>
      <c r="D6199" s="65">
        <v>0</v>
      </c>
      <c r="E6199" s="77">
        <f t="shared" si="106"/>
        <v>14686283.048536176</v>
      </c>
    </row>
    <row r="6200" spans="1:5" x14ac:dyDescent="0.3">
      <c r="A6200" s="78">
        <v>6193</v>
      </c>
      <c r="B6200" s="64">
        <v>23724714.755609557</v>
      </c>
      <c r="C6200" s="59">
        <v>0</v>
      </c>
      <c r="D6200" s="65">
        <v>1832780.5271380967</v>
      </c>
      <c r="E6200" s="77">
        <f t="shared" si="106"/>
        <v>25557495.282747652</v>
      </c>
    </row>
    <row r="6201" spans="1:5" x14ac:dyDescent="0.3">
      <c r="A6201" s="78">
        <v>6194</v>
      </c>
      <c r="B6201" s="64">
        <v>1715786.7805856259</v>
      </c>
      <c r="C6201" s="59">
        <v>1239756.3399814377</v>
      </c>
      <c r="D6201" s="65">
        <v>343179.06885192893</v>
      </c>
      <c r="E6201" s="77">
        <f t="shared" si="106"/>
        <v>3298722.189418993</v>
      </c>
    </row>
    <row r="6202" spans="1:5" x14ac:dyDescent="0.3">
      <c r="A6202" s="78">
        <v>6195</v>
      </c>
      <c r="B6202" s="64">
        <v>6026005.7984077781</v>
      </c>
      <c r="C6202" s="59">
        <v>496762.65332618274</v>
      </c>
      <c r="D6202" s="65">
        <v>10640863.46510266</v>
      </c>
      <c r="E6202" s="77">
        <f t="shared" si="106"/>
        <v>17163631.916836619</v>
      </c>
    </row>
    <row r="6203" spans="1:5" x14ac:dyDescent="0.3">
      <c r="A6203" s="78">
        <v>6196</v>
      </c>
      <c r="B6203" s="64">
        <v>8350883.4176161401</v>
      </c>
      <c r="C6203" s="59">
        <v>10523390.400524653</v>
      </c>
      <c r="D6203" s="65">
        <v>2312926.708628288</v>
      </c>
      <c r="E6203" s="77">
        <f t="shared" si="106"/>
        <v>21187200.526769083</v>
      </c>
    </row>
    <row r="6204" spans="1:5" x14ac:dyDescent="0.3">
      <c r="A6204" s="78">
        <v>6197</v>
      </c>
      <c r="B6204" s="64">
        <v>9443889.7495846841</v>
      </c>
      <c r="C6204" s="59">
        <v>16744633.479529066</v>
      </c>
      <c r="D6204" s="65">
        <v>599916.47715737042</v>
      </c>
      <c r="E6204" s="77">
        <f t="shared" si="106"/>
        <v>26788439.706271119</v>
      </c>
    </row>
    <row r="6205" spans="1:5" x14ac:dyDescent="0.3">
      <c r="A6205" s="78">
        <v>6198</v>
      </c>
      <c r="B6205" s="64">
        <v>7317887.7398537491</v>
      </c>
      <c r="C6205" s="59">
        <v>0</v>
      </c>
      <c r="D6205" s="65">
        <v>2150309.5637785355</v>
      </c>
      <c r="E6205" s="77">
        <f t="shared" si="106"/>
        <v>9468197.3036322854</v>
      </c>
    </row>
    <row r="6206" spans="1:5" x14ac:dyDescent="0.3">
      <c r="A6206" s="78">
        <v>6199</v>
      </c>
      <c r="B6206" s="64">
        <v>1263800.0898132063</v>
      </c>
      <c r="C6206" s="59">
        <v>11337790.418050626</v>
      </c>
      <c r="D6206" s="65">
        <v>1666122.5467541022</v>
      </c>
      <c r="E6206" s="77">
        <f t="shared" si="106"/>
        <v>14267713.054617934</v>
      </c>
    </row>
    <row r="6207" spans="1:5" x14ac:dyDescent="0.3">
      <c r="A6207" s="78">
        <v>6200</v>
      </c>
      <c r="B6207" s="64">
        <v>4604967.2904198822</v>
      </c>
      <c r="C6207" s="59">
        <v>2668336.0234550182</v>
      </c>
      <c r="D6207" s="65">
        <v>0</v>
      </c>
      <c r="E6207" s="77">
        <f t="shared" si="106"/>
        <v>7273303.3138749003</v>
      </c>
    </row>
    <row r="6208" spans="1:5" x14ac:dyDescent="0.3">
      <c r="A6208" s="78">
        <v>6201</v>
      </c>
      <c r="B6208" s="64">
        <v>12704221.999118241</v>
      </c>
      <c r="C6208" s="59">
        <v>14284525.601166479</v>
      </c>
      <c r="D6208" s="65">
        <v>1177803.0181865538</v>
      </c>
      <c r="E6208" s="77">
        <f t="shared" si="106"/>
        <v>28166550.618471272</v>
      </c>
    </row>
    <row r="6209" spans="1:5" x14ac:dyDescent="0.3">
      <c r="A6209" s="78">
        <v>6202</v>
      </c>
      <c r="B6209" s="64">
        <v>5072235.3446175642</v>
      </c>
      <c r="C6209" s="59">
        <v>2950685.1057018582</v>
      </c>
      <c r="D6209" s="65">
        <v>2265824.2964661168</v>
      </c>
      <c r="E6209" s="77">
        <f t="shared" si="106"/>
        <v>10288744.74678554</v>
      </c>
    </row>
    <row r="6210" spans="1:5" x14ac:dyDescent="0.3">
      <c r="A6210" s="78">
        <v>6203</v>
      </c>
      <c r="B6210" s="64">
        <v>18423690.861486841</v>
      </c>
      <c r="C6210" s="59">
        <v>3077450.0235313065</v>
      </c>
      <c r="D6210" s="65">
        <v>2167977.4124096828</v>
      </c>
      <c r="E6210" s="77">
        <f t="shared" si="106"/>
        <v>23669118.297427829</v>
      </c>
    </row>
    <row r="6211" spans="1:5" x14ac:dyDescent="0.3">
      <c r="A6211" s="78">
        <v>6204</v>
      </c>
      <c r="B6211" s="64">
        <v>10524155.863132596</v>
      </c>
      <c r="C6211" s="59">
        <v>0</v>
      </c>
      <c r="D6211" s="65">
        <v>5713924.8864250816</v>
      </c>
      <c r="E6211" s="77">
        <f t="shared" si="106"/>
        <v>16238080.749557678</v>
      </c>
    </row>
    <row r="6212" spans="1:5" x14ac:dyDescent="0.3">
      <c r="A6212" s="78">
        <v>6205</v>
      </c>
      <c r="B6212" s="64">
        <v>1231313.7222848497</v>
      </c>
      <c r="C6212" s="59">
        <v>5159586.4981814884</v>
      </c>
      <c r="D6212" s="65">
        <v>793926.43778986996</v>
      </c>
      <c r="E6212" s="77">
        <f t="shared" si="106"/>
        <v>7184826.6582562085</v>
      </c>
    </row>
    <row r="6213" spans="1:5" x14ac:dyDescent="0.3">
      <c r="A6213" s="78">
        <v>6206</v>
      </c>
      <c r="B6213" s="64">
        <v>3474431.1489117532</v>
      </c>
      <c r="C6213" s="59">
        <v>0</v>
      </c>
      <c r="D6213" s="65">
        <v>12511526.079347083</v>
      </c>
      <c r="E6213" s="77">
        <f t="shared" si="106"/>
        <v>15985957.228258837</v>
      </c>
    </row>
    <row r="6214" spans="1:5" x14ac:dyDescent="0.3">
      <c r="A6214" s="78">
        <v>6207</v>
      </c>
      <c r="B6214" s="64">
        <v>9966844.3843381274</v>
      </c>
      <c r="C6214" s="59">
        <v>8509651.3306692075</v>
      </c>
      <c r="D6214" s="65">
        <v>3818148.8717779191</v>
      </c>
      <c r="E6214" s="77">
        <f t="shared" si="106"/>
        <v>22294644.586785253</v>
      </c>
    </row>
    <row r="6215" spans="1:5" x14ac:dyDescent="0.3">
      <c r="A6215" s="78">
        <v>6208</v>
      </c>
      <c r="B6215" s="64">
        <v>7433302.6119220145</v>
      </c>
      <c r="C6215" s="59">
        <v>31570385.716748118</v>
      </c>
      <c r="D6215" s="65">
        <v>86763.498814521547</v>
      </c>
      <c r="E6215" s="77">
        <f t="shared" si="106"/>
        <v>39090451.827484652</v>
      </c>
    </row>
    <row r="6216" spans="1:5" x14ac:dyDescent="0.3">
      <c r="A6216" s="78">
        <v>6209</v>
      </c>
      <c r="B6216" s="64">
        <v>32747885.871768858</v>
      </c>
      <c r="C6216" s="59">
        <v>4349857.9168164432</v>
      </c>
      <c r="D6216" s="65">
        <v>0</v>
      </c>
      <c r="E6216" s="77">
        <f t="shared" si="106"/>
        <v>37097743.788585305</v>
      </c>
    </row>
    <row r="6217" spans="1:5" x14ac:dyDescent="0.3">
      <c r="A6217" s="78">
        <v>6210</v>
      </c>
      <c r="B6217" s="64">
        <v>9557143.2771495525</v>
      </c>
      <c r="C6217" s="59">
        <v>10967843.136032773</v>
      </c>
      <c r="D6217" s="65">
        <v>5074722.0069056079</v>
      </c>
      <c r="E6217" s="77">
        <f t="shared" ref="E6217:E6280" si="107">SUM(B6217:D6217)</f>
        <v>25599708.420087934</v>
      </c>
    </row>
    <row r="6218" spans="1:5" x14ac:dyDescent="0.3">
      <c r="A6218" s="78">
        <v>6211</v>
      </c>
      <c r="B6218" s="64">
        <v>4906481.7999843005</v>
      </c>
      <c r="C6218" s="59">
        <v>273855.39305583225</v>
      </c>
      <c r="D6218" s="65">
        <v>7701859.3403510042</v>
      </c>
      <c r="E6218" s="77">
        <f t="shared" si="107"/>
        <v>12882196.533391137</v>
      </c>
    </row>
    <row r="6219" spans="1:5" x14ac:dyDescent="0.3">
      <c r="A6219" s="78">
        <v>6212</v>
      </c>
      <c r="B6219" s="64">
        <v>2684712.8501177803</v>
      </c>
      <c r="C6219" s="59">
        <v>7177970.4210817302</v>
      </c>
      <c r="D6219" s="65">
        <v>2674410.6859085932</v>
      </c>
      <c r="E6219" s="77">
        <f t="shared" si="107"/>
        <v>12537093.957108103</v>
      </c>
    </row>
    <row r="6220" spans="1:5" x14ac:dyDescent="0.3">
      <c r="A6220" s="78">
        <v>6213</v>
      </c>
      <c r="B6220" s="64">
        <v>11475814.543859804</v>
      </c>
      <c r="C6220" s="59">
        <v>5045811.4532530112</v>
      </c>
      <c r="D6220" s="65">
        <v>2115928.2829873245</v>
      </c>
      <c r="E6220" s="77">
        <f t="shared" si="107"/>
        <v>18637554.280100137</v>
      </c>
    </row>
    <row r="6221" spans="1:5" x14ac:dyDescent="0.3">
      <c r="A6221" s="78">
        <v>6214</v>
      </c>
      <c r="B6221" s="64">
        <v>5217107.6692416593</v>
      </c>
      <c r="C6221" s="59">
        <v>0</v>
      </c>
      <c r="D6221" s="65">
        <v>1462345.6132704534</v>
      </c>
      <c r="E6221" s="77">
        <f t="shared" si="107"/>
        <v>6679453.2825121125</v>
      </c>
    </row>
    <row r="6222" spans="1:5" x14ac:dyDescent="0.3">
      <c r="A6222" s="78">
        <v>6215</v>
      </c>
      <c r="B6222" s="64">
        <v>5122260.6771404948</v>
      </c>
      <c r="C6222" s="59">
        <v>0</v>
      </c>
      <c r="D6222" s="65">
        <v>22808.250628800939</v>
      </c>
      <c r="E6222" s="77">
        <f t="shared" si="107"/>
        <v>5145068.9277692959</v>
      </c>
    </row>
    <row r="6223" spans="1:5" x14ac:dyDescent="0.3">
      <c r="A6223" s="78">
        <v>6216</v>
      </c>
      <c r="B6223" s="64">
        <v>38507383.184656195</v>
      </c>
      <c r="C6223" s="59">
        <v>3389502.4325910285</v>
      </c>
      <c r="D6223" s="65">
        <v>827356.68662270461</v>
      </c>
      <c r="E6223" s="77">
        <f t="shared" si="107"/>
        <v>42724242.303869925</v>
      </c>
    </row>
    <row r="6224" spans="1:5" x14ac:dyDescent="0.3">
      <c r="A6224" s="78">
        <v>6217</v>
      </c>
      <c r="B6224" s="64">
        <v>6046028.7586186249</v>
      </c>
      <c r="C6224" s="59">
        <v>4686469.0212480137</v>
      </c>
      <c r="D6224" s="65">
        <v>659542.63230442291</v>
      </c>
      <c r="E6224" s="77">
        <f t="shared" si="107"/>
        <v>11392040.412171062</v>
      </c>
    </row>
    <row r="6225" spans="1:5" x14ac:dyDescent="0.3">
      <c r="A6225" s="78">
        <v>6218</v>
      </c>
      <c r="B6225" s="64">
        <v>11667169.51508908</v>
      </c>
      <c r="C6225" s="59">
        <v>3430400.3045785031</v>
      </c>
      <c r="D6225" s="65">
        <v>42173.329786054433</v>
      </c>
      <c r="E6225" s="77">
        <f t="shared" si="107"/>
        <v>15139743.149453638</v>
      </c>
    </row>
    <row r="6226" spans="1:5" x14ac:dyDescent="0.3">
      <c r="A6226" s="78">
        <v>6219</v>
      </c>
      <c r="B6226" s="64">
        <v>3000593.2346960898</v>
      </c>
      <c r="C6226" s="59">
        <v>5933563.0764217582</v>
      </c>
      <c r="D6226" s="65">
        <v>3161549.9064966827</v>
      </c>
      <c r="E6226" s="77">
        <f t="shared" si="107"/>
        <v>12095706.217614532</v>
      </c>
    </row>
    <row r="6227" spans="1:5" x14ac:dyDescent="0.3">
      <c r="A6227" s="78">
        <v>6220</v>
      </c>
      <c r="B6227" s="64">
        <v>2095973.2031184642</v>
      </c>
      <c r="C6227" s="59">
        <v>6416908.4445048897</v>
      </c>
      <c r="D6227" s="65">
        <v>721368.37549354776</v>
      </c>
      <c r="E6227" s="77">
        <f t="shared" si="107"/>
        <v>9234250.0231169015</v>
      </c>
    </row>
    <row r="6228" spans="1:5" x14ac:dyDescent="0.3">
      <c r="A6228" s="78">
        <v>6221</v>
      </c>
      <c r="B6228" s="64">
        <v>5785901.2941786926</v>
      </c>
      <c r="C6228" s="59">
        <v>19864571.031095184</v>
      </c>
      <c r="D6228" s="65">
        <v>0</v>
      </c>
      <c r="E6228" s="77">
        <f t="shared" si="107"/>
        <v>25650472.325273879</v>
      </c>
    </row>
    <row r="6229" spans="1:5" x14ac:dyDescent="0.3">
      <c r="A6229" s="78">
        <v>6222</v>
      </c>
      <c r="B6229" s="64">
        <v>15104403.914081853</v>
      </c>
      <c r="C6229" s="59">
        <v>2768662.7011965038</v>
      </c>
      <c r="D6229" s="65">
        <v>0</v>
      </c>
      <c r="E6229" s="77">
        <f t="shared" si="107"/>
        <v>17873066.615278356</v>
      </c>
    </row>
    <row r="6230" spans="1:5" x14ac:dyDescent="0.3">
      <c r="A6230" s="78">
        <v>6223</v>
      </c>
      <c r="B6230" s="64">
        <v>3142337.3474038825</v>
      </c>
      <c r="C6230" s="59">
        <v>4363226.4784753909</v>
      </c>
      <c r="D6230" s="65">
        <v>1070514.4455671317</v>
      </c>
      <c r="E6230" s="77">
        <f t="shared" si="107"/>
        <v>8576078.271446405</v>
      </c>
    </row>
    <row r="6231" spans="1:5" x14ac:dyDescent="0.3">
      <c r="A6231" s="78">
        <v>6224</v>
      </c>
      <c r="B6231" s="64">
        <v>2635314.8280416187</v>
      </c>
      <c r="C6231" s="59">
        <v>0</v>
      </c>
      <c r="D6231" s="65">
        <v>472052.87358669133</v>
      </c>
      <c r="E6231" s="77">
        <f t="shared" si="107"/>
        <v>3107367.7016283101</v>
      </c>
    </row>
    <row r="6232" spans="1:5" x14ac:dyDescent="0.3">
      <c r="A6232" s="78">
        <v>6225</v>
      </c>
      <c r="B6232" s="64">
        <v>8573419.8162030447</v>
      </c>
      <c r="C6232" s="59">
        <v>12410599.389983624</v>
      </c>
      <c r="D6232" s="65">
        <v>2068693.8208595051</v>
      </c>
      <c r="E6232" s="77">
        <f t="shared" si="107"/>
        <v>23052713.027046174</v>
      </c>
    </row>
    <row r="6233" spans="1:5" x14ac:dyDescent="0.3">
      <c r="A6233" s="78">
        <v>6226</v>
      </c>
      <c r="B6233" s="64">
        <v>4397202.0959390467</v>
      </c>
      <c r="C6233" s="59">
        <v>6614392.6225868678</v>
      </c>
      <c r="D6233" s="65">
        <v>0</v>
      </c>
      <c r="E6233" s="77">
        <f t="shared" si="107"/>
        <v>11011594.718525914</v>
      </c>
    </row>
    <row r="6234" spans="1:5" x14ac:dyDescent="0.3">
      <c r="A6234" s="78">
        <v>6227</v>
      </c>
      <c r="B6234" s="64">
        <v>9380454.2388130426</v>
      </c>
      <c r="C6234" s="59">
        <v>3239885.6587067</v>
      </c>
      <c r="D6234" s="65">
        <v>0</v>
      </c>
      <c r="E6234" s="77">
        <f t="shared" si="107"/>
        <v>12620339.897519743</v>
      </c>
    </row>
    <row r="6235" spans="1:5" x14ac:dyDescent="0.3">
      <c r="A6235" s="78">
        <v>6228</v>
      </c>
      <c r="B6235" s="64">
        <v>6306981.5975007704</v>
      </c>
      <c r="C6235" s="59">
        <v>3823029.3507534894</v>
      </c>
      <c r="D6235" s="65">
        <v>0</v>
      </c>
      <c r="E6235" s="77">
        <f t="shared" si="107"/>
        <v>10130010.948254259</v>
      </c>
    </row>
    <row r="6236" spans="1:5" x14ac:dyDescent="0.3">
      <c r="A6236" s="78">
        <v>6229</v>
      </c>
      <c r="B6236" s="64">
        <v>9234695.6863945276</v>
      </c>
      <c r="C6236" s="59">
        <v>1915172.6591997975</v>
      </c>
      <c r="D6236" s="65">
        <v>1961099.1343649242</v>
      </c>
      <c r="E6236" s="77">
        <f t="shared" si="107"/>
        <v>13110967.479959248</v>
      </c>
    </row>
    <row r="6237" spans="1:5" x14ac:dyDescent="0.3">
      <c r="A6237" s="78">
        <v>6230</v>
      </c>
      <c r="B6237" s="64">
        <v>16677887.799858933</v>
      </c>
      <c r="C6237" s="59">
        <v>0</v>
      </c>
      <c r="D6237" s="65">
        <v>173185.7216061464</v>
      </c>
      <c r="E6237" s="77">
        <f t="shared" si="107"/>
        <v>16851073.521465078</v>
      </c>
    </row>
    <row r="6238" spans="1:5" x14ac:dyDescent="0.3">
      <c r="A6238" s="78">
        <v>6231</v>
      </c>
      <c r="B6238" s="64">
        <v>393702.9244233552</v>
      </c>
      <c r="C6238" s="59">
        <v>6572385.5875243647</v>
      </c>
      <c r="D6238" s="65">
        <v>0</v>
      </c>
      <c r="E6238" s="77">
        <f t="shared" si="107"/>
        <v>6966088.5119477203</v>
      </c>
    </row>
    <row r="6239" spans="1:5" x14ac:dyDescent="0.3">
      <c r="A6239" s="78">
        <v>6232</v>
      </c>
      <c r="B6239" s="64">
        <v>5933932.0613226211</v>
      </c>
      <c r="C6239" s="59">
        <v>12508027.849035807</v>
      </c>
      <c r="D6239" s="65">
        <v>2846760.1043431764</v>
      </c>
      <c r="E6239" s="77">
        <f t="shared" si="107"/>
        <v>21288720.014701605</v>
      </c>
    </row>
    <row r="6240" spans="1:5" x14ac:dyDescent="0.3">
      <c r="A6240" s="78">
        <v>6233</v>
      </c>
      <c r="B6240" s="64">
        <v>10463741.914803583</v>
      </c>
      <c r="C6240" s="59">
        <v>20319647.1621738</v>
      </c>
      <c r="D6240" s="65">
        <v>394421.17839672073</v>
      </c>
      <c r="E6240" s="77">
        <f t="shared" si="107"/>
        <v>31177810.255374104</v>
      </c>
    </row>
    <row r="6241" spans="1:5" x14ac:dyDescent="0.3">
      <c r="A6241" s="78">
        <v>6234</v>
      </c>
      <c r="B6241" s="64">
        <v>3067505.0828157505</v>
      </c>
      <c r="C6241" s="59">
        <v>17554508.632339753</v>
      </c>
      <c r="D6241" s="65">
        <v>4359918.1135549694</v>
      </c>
      <c r="E6241" s="77">
        <f t="shared" si="107"/>
        <v>24981931.828710474</v>
      </c>
    </row>
    <row r="6242" spans="1:5" x14ac:dyDescent="0.3">
      <c r="A6242" s="78">
        <v>6235</v>
      </c>
      <c r="B6242" s="64">
        <v>1717306.5079021601</v>
      </c>
      <c r="C6242" s="59">
        <v>6871302.7518427717</v>
      </c>
      <c r="D6242" s="65">
        <v>1621709.9568358355</v>
      </c>
      <c r="E6242" s="77">
        <f t="shared" si="107"/>
        <v>10210319.216580767</v>
      </c>
    </row>
    <row r="6243" spans="1:5" x14ac:dyDescent="0.3">
      <c r="A6243" s="78">
        <v>6236</v>
      </c>
      <c r="B6243" s="64">
        <v>3687832.245956602</v>
      </c>
      <c r="C6243" s="59">
        <v>4601036.038238191</v>
      </c>
      <c r="D6243" s="65">
        <v>0</v>
      </c>
      <c r="E6243" s="77">
        <f t="shared" si="107"/>
        <v>8288868.2841947936</v>
      </c>
    </row>
    <row r="6244" spans="1:5" x14ac:dyDescent="0.3">
      <c r="A6244" s="78">
        <v>6237</v>
      </c>
      <c r="B6244" s="64">
        <v>85879417.37357007</v>
      </c>
      <c r="C6244" s="59">
        <v>11334721.231559556</v>
      </c>
      <c r="D6244" s="65">
        <v>130841.94487463452</v>
      </c>
      <c r="E6244" s="77">
        <f t="shared" si="107"/>
        <v>97344980.550004259</v>
      </c>
    </row>
    <row r="6245" spans="1:5" x14ac:dyDescent="0.3">
      <c r="A6245" s="78">
        <v>6238</v>
      </c>
      <c r="B6245" s="64">
        <v>2962915.4455222581</v>
      </c>
      <c r="C6245" s="59">
        <v>332062.76711019903</v>
      </c>
      <c r="D6245" s="65">
        <v>2228172.2746213097</v>
      </c>
      <c r="E6245" s="77">
        <f t="shared" si="107"/>
        <v>5523150.4872537665</v>
      </c>
    </row>
    <row r="6246" spans="1:5" x14ac:dyDescent="0.3">
      <c r="A6246" s="78">
        <v>6239</v>
      </c>
      <c r="B6246" s="64">
        <v>4256151.5528219193</v>
      </c>
      <c r="C6246" s="59">
        <v>696781.19245496113</v>
      </c>
      <c r="D6246" s="65">
        <v>0</v>
      </c>
      <c r="E6246" s="77">
        <f t="shared" si="107"/>
        <v>4952932.7452768805</v>
      </c>
    </row>
    <row r="6247" spans="1:5" x14ac:dyDescent="0.3">
      <c r="A6247" s="78">
        <v>6240</v>
      </c>
      <c r="B6247" s="64">
        <v>13324618.402217951</v>
      </c>
      <c r="C6247" s="59">
        <v>3491379.0243149051</v>
      </c>
      <c r="D6247" s="65">
        <v>3207221.3287400096</v>
      </c>
      <c r="E6247" s="77">
        <f t="shared" si="107"/>
        <v>20023218.755272865</v>
      </c>
    </row>
    <row r="6248" spans="1:5" x14ac:dyDescent="0.3">
      <c r="A6248" s="78">
        <v>6241</v>
      </c>
      <c r="B6248" s="64">
        <v>4363907.9329246487</v>
      </c>
      <c r="C6248" s="59">
        <v>7316779.123025924</v>
      </c>
      <c r="D6248" s="65">
        <v>9492942.5670346562</v>
      </c>
      <c r="E6248" s="77">
        <f t="shared" si="107"/>
        <v>21173629.622985229</v>
      </c>
    </row>
    <row r="6249" spans="1:5" x14ac:dyDescent="0.3">
      <c r="A6249" s="78">
        <v>6242</v>
      </c>
      <c r="B6249" s="64">
        <v>978040.27535680786</v>
      </c>
      <c r="C6249" s="59">
        <v>0</v>
      </c>
      <c r="D6249" s="65">
        <v>387720.33205375989</v>
      </c>
      <c r="E6249" s="77">
        <f t="shared" si="107"/>
        <v>1365760.6074105678</v>
      </c>
    </row>
    <row r="6250" spans="1:5" x14ac:dyDescent="0.3">
      <c r="A6250" s="78">
        <v>6243</v>
      </c>
      <c r="B6250" s="64">
        <v>6305917.446342269</v>
      </c>
      <c r="C6250" s="59">
        <v>6240870.9937820751</v>
      </c>
      <c r="D6250" s="65">
        <v>6094764.3738287799</v>
      </c>
      <c r="E6250" s="77">
        <f t="shared" si="107"/>
        <v>18641552.813953124</v>
      </c>
    </row>
    <row r="6251" spans="1:5" x14ac:dyDescent="0.3">
      <c r="A6251" s="78">
        <v>6244</v>
      </c>
      <c r="B6251" s="64">
        <v>592116.20400387829</v>
      </c>
      <c r="C6251" s="59">
        <v>14411811.849276362</v>
      </c>
      <c r="D6251" s="65">
        <v>5391338.6934950249</v>
      </c>
      <c r="E6251" s="77">
        <f t="shared" si="107"/>
        <v>20395266.746775266</v>
      </c>
    </row>
    <row r="6252" spans="1:5" x14ac:dyDescent="0.3">
      <c r="A6252" s="78">
        <v>6245</v>
      </c>
      <c r="B6252" s="64">
        <v>11062154.044436168</v>
      </c>
      <c r="C6252" s="59">
        <v>5359171.3163975887</v>
      </c>
      <c r="D6252" s="65">
        <v>600949.85642667243</v>
      </c>
      <c r="E6252" s="77">
        <f t="shared" si="107"/>
        <v>17022275.217260428</v>
      </c>
    </row>
    <row r="6253" spans="1:5" x14ac:dyDescent="0.3">
      <c r="A6253" s="78">
        <v>6246</v>
      </c>
      <c r="B6253" s="64">
        <v>859562.79061732441</v>
      </c>
      <c r="C6253" s="59">
        <v>4006886.5139088836</v>
      </c>
      <c r="D6253" s="65">
        <v>385570.80406768119</v>
      </c>
      <c r="E6253" s="77">
        <f t="shared" si="107"/>
        <v>5252020.1085938895</v>
      </c>
    </row>
    <row r="6254" spans="1:5" x14ac:dyDescent="0.3">
      <c r="A6254" s="78">
        <v>6247</v>
      </c>
      <c r="B6254" s="64">
        <v>13314003.327120828</v>
      </c>
      <c r="C6254" s="59">
        <v>2930695.9297935562</v>
      </c>
      <c r="D6254" s="65">
        <v>12230.971355763882</v>
      </c>
      <c r="E6254" s="77">
        <f t="shared" si="107"/>
        <v>16256930.228270149</v>
      </c>
    </row>
    <row r="6255" spans="1:5" x14ac:dyDescent="0.3">
      <c r="A6255" s="78">
        <v>6248</v>
      </c>
      <c r="B6255" s="64">
        <v>7305054.4864442162</v>
      </c>
      <c r="C6255" s="59">
        <v>5819067.8638997637</v>
      </c>
      <c r="D6255" s="65">
        <v>0</v>
      </c>
      <c r="E6255" s="77">
        <f t="shared" si="107"/>
        <v>13124122.35034398</v>
      </c>
    </row>
    <row r="6256" spans="1:5" x14ac:dyDescent="0.3">
      <c r="A6256" s="78">
        <v>6249</v>
      </c>
      <c r="B6256" s="64">
        <v>9567213.2936021723</v>
      </c>
      <c r="C6256" s="59">
        <v>16502274.420745807</v>
      </c>
      <c r="D6256" s="65">
        <v>11773765.664807929</v>
      </c>
      <c r="E6256" s="77">
        <f t="shared" si="107"/>
        <v>37843253.379155912</v>
      </c>
    </row>
    <row r="6257" spans="1:5" x14ac:dyDescent="0.3">
      <c r="A6257" s="78">
        <v>6250</v>
      </c>
      <c r="B6257" s="64">
        <v>9907986.7332564015</v>
      </c>
      <c r="C6257" s="59">
        <v>0</v>
      </c>
      <c r="D6257" s="65">
        <v>844030.77851171233</v>
      </c>
      <c r="E6257" s="77">
        <f t="shared" si="107"/>
        <v>10752017.511768114</v>
      </c>
    </row>
    <row r="6258" spans="1:5" x14ac:dyDescent="0.3">
      <c r="A6258" s="78">
        <v>6251</v>
      </c>
      <c r="B6258" s="64">
        <v>8309594.2264574384</v>
      </c>
      <c r="C6258" s="59">
        <v>2983348.2523713559</v>
      </c>
      <c r="D6258" s="65">
        <v>189718.20531842916</v>
      </c>
      <c r="E6258" s="77">
        <f t="shared" si="107"/>
        <v>11482660.684147224</v>
      </c>
    </row>
    <row r="6259" spans="1:5" x14ac:dyDescent="0.3">
      <c r="A6259" s="78">
        <v>6252</v>
      </c>
      <c r="B6259" s="64">
        <v>15112411.667637158</v>
      </c>
      <c r="C6259" s="59">
        <v>3958082.8942799312</v>
      </c>
      <c r="D6259" s="65">
        <v>6000988.8232916975</v>
      </c>
      <c r="E6259" s="77">
        <f t="shared" si="107"/>
        <v>25071483.385208786</v>
      </c>
    </row>
    <row r="6260" spans="1:5" x14ac:dyDescent="0.3">
      <c r="A6260" s="78">
        <v>6253</v>
      </c>
      <c r="B6260" s="64">
        <v>6298797.0196067244</v>
      </c>
      <c r="C6260" s="59">
        <v>7268203.1317799445</v>
      </c>
      <c r="D6260" s="65">
        <v>4190877.516342626</v>
      </c>
      <c r="E6260" s="77">
        <f t="shared" si="107"/>
        <v>17757877.667729296</v>
      </c>
    </row>
    <row r="6261" spans="1:5" x14ac:dyDescent="0.3">
      <c r="A6261" s="78">
        <v>6254</v>
      </c>
      <c r="B6261" s="64">
        <v>3880299.5484796674</v>
      </c>
      <c r="C6261" s="59">
        <v>2652046.0582161671</v>
      </c>
      <c r="D6261" s="65">
        <v>997498.70822524501</v>
      </c>
      <c r="E6261" s="77">
        <f t="shared" si="107"/>
        <v>7529844.3149210792</v>
      </c>
    </row>
    <row r="6262" spans="1:5" x14ac:dyDescent="0.3">
      <c r="A6262" s="78">
        <v>6255</v>
      </c>
      <c r="B6262" s="64">
        <v>22298042.957751393</v>
      </c>
      <c r="C6262" s="59">
        <v>2811927.3572963001</v>
      </c>
      <c r="D6262" s="65">
        <v>785609.11288311111</v>
      </c>
      <c r="E6262" s="77">
        <f t="shared" si="107"/>
        <v>25895579.427930802</v>
      </c>
    </row>
    <row r="6263" spans="1:5" x14ac:dyDescent="0.3">
      <c r="A6263" s="78">
        <v>6256</v>
      </c>
      <c r="B6263" s="64">
        <v>4446349.6576390602</v>
      </c>
      <c r="C6263" s="59">
        <v>21477208.80297498</v>
      </c>
      <c r="D6263" s="65">
        <v>728297.75498262781</v>
      </c>
      <c r="E6263" s="77">
        <f t="shared" si="107"/>
        <v>26651856.215596668</v>
      </c>
    </row>
    <row r="6264" spans="1:5" x14ac:dyDescent="0.3">
      <c r="A6264" s="78">
        <v>6257</v>
      </c>
      <c r="B6264" s="64">
        <v>4772884.9751542127</v>
      </c>
      <c r="C6264" s="59">
        <v>10101226.383819159</v>
      </c>
      <c r="D6264" s="65">
        <v>140013.49937157441</v>
      </c>
      <c r="E6264" s="77">
        <f t="shared" si="107"/>
        <v>15014124.858344948</v>
      </c>
    </row>
    <row r="6265" spans="1:5" x14ac:dyDescent="0.3">
      <c r="A6265" s="78">
        <v>6258</v>
      </c>
      <c r="B6265" s="64">
        <v>12987504.081753869</v>
      </c>
      <c r="C6265" s="59">
        <v>5456167.9906720659</v>
      </c>
      <c r="D6265" s="65">
        <v>126791.83798153201</v>
      </c>
      <c r="E6265" s="77">
        <f t="shared" si="107"/>
        <v>18570463.910407469</v>
      </c>
    </row>
    <row r="6266" spans="1:5" x14ac:dyDescent="0.3">
      <c r="A6266" s="78">
        <v>6259</v>
      </c>
      <c r="B6266" s="64">
        <v>2681044.1429145923</v>
      </c>
      <c r="C6266" s="59">
        <v>11658419.1223162</v>
      </c>
      <c r="D6266" s="65">
        <v>1772587.3218810761</v>
      </c>
      <c r="E6266" s="77">
        <f t="shared" si="107"/>
        <v>16112050.58711187</v>
      </c>
    </row>
    <row r="6267" spans="1:5" x14ac:dyDescent="0.3">
      <c r="A6267" s="78">
        <v>6260</v>
      </c>
      <c r="B6267" s="64">
        <v>17010327.165897015</v>
      </c>
      <c r="C6267" s="59">
        <v>15856499.148077209</v>
      </c>
      <c r="D6267" s="65">
        <v>0</v>
      </c>
      <c r="E6267" s="77">
        <f t="shared" si="107"/>
        <v>32866826.313974224</v>
      </c>
    </row>
    <row r="6268" spans="1:5" x14ac:dyDescent="0.3">
      <c r="A6268" s="78">
        <v>6261</v>
      </c>
      <c r="B6268" s="64">
        <v>1769549.4568486805</v>
      </c>
      <c r="C6268" s="59">
        <v>7500483.6298341444</v>
      </c>
      <c r="D6268" s="65">
        <v>429350.42296821252</v>
      </c>
      <c r="E6268" s="77">
        <f t="shared" si="107"/>
        <v>9699383.5096510369</v>
      </c>
    </row>
    <row r="6269" spans="1:5" x14ac:dyDescent="0.3">
      <c r="A6269" s="78">
        <v>6262</v>
      </c>
      <c r="B6269" s="64">
        <v>5192153.9863154283</v>
      </c>
      <c r="C6269" s="59">
        <v>4348849.7564013107</v>
      </c>
      <c r="D6269" s="65">
        <v>1949164.2886898755</v>
      </c>
      <c r="E6269" s="77">
        <f t="shared" si="107"/>
        <v>11490168.031406615</v>
      </c>
    </row>
    <row r="6270" spans="1:5" x14ac:dyDescent="0.3">
      <c r="A6270" s="78">
        <v>6263</v>
      </c>
      <c r="B6270" s="64">
        <v>6938483.6725866301</v>
      </c>
      <c r="C6270" s="59">
        <v>5132124.6795644276</v>
      </c>
      <c r="D6270" s="65">
        <v>0</v>
      </c>
      <c r="E6270" s="77">
        <f t="shared" si="107"/>
        <v>12070608.352151059</v>
      </c>
    </row>
    <row r="6271" spans="1:5" x14ac:dyDescent="0.3">
      <c r="A6271" s="78">
        <v>6264</v>
      </c>
      <c r="B6271" s="64">
        <v>8156344.8056937894</v>
      </c>
      <c r="C6271" s="59">
        <v>7110739.1611511325</v>
      </c>
      <c r="D6271" s="65">
        <v>0</v>
      </c>
      <c r="E6271" s="77">
        <f t="shared" si="107"/>
        <v>15267083.966844922</v>
      </c>
    </row>
    <row r="6272" spans="1:5" x14ac:dyDescent="0.3">
      <c r="A6272" s="78">
        <v>6265</v>
      </c>
      <c r="B6272" s="64">
        <v>13749743.204923393</v>
      </c>
      <c r="C6272" s="59">
        <v>40623682.177094184</v>
      </c>
      <c r="D6272" s="65">
        <v>0</v>
      </c>
      <c r="E6272" s="77">
        <f t="shared" si="107"/>
        <v>54373425.382017575</v>
      </c>
    </row>
    <row r="6273" spans="1:5" x14ac:dyDescent="0.3">
      <c r="A6273" s="78">
        <v>6266</v>
      </c>
      <c r="B6273" s="64">
        <v>1109870.6870491034</v>
      </c>
      <c r="C6273" s="59">
        <v>8614185.875408981</v>
      </c>
      <c r="D6273" s="65">
        <v>429800.84510824096</v>
      </c>
      <c r="E6273" s="77">
        <f t="shared" si="107"/>
        <v>10153857.407566326</v>
      </c>
    </row>
    <row r="6274" spans="1:5" x14ac:dyDescent="0.3">
      <c r="A6274" s="78">
        <v>6267</v>
      </c>
      <c r="B6274" s="64">
        <v>1816981.1934045372</v>
      </c>
      <c r="C6274" s="59">
        <v>1243131.0254999839</v>
      </c>
      <c r="D6274" s="65">
        <v>0</v>
      </c>
      <c r="E6274" s="77">
        <f t="shared" si="107"/>
        <v>3060112.2189045213</v>
      </c>
    </row>
    <row r="6275" spans="1:5" x14ac:dyDescent="0.3">
      <c r="A6275" s="78">
        <v>6268</v>
      </c>
      <c r="B6275" s="64">
        <v>7314828.3299315451</v>
      </c>
      <c r="C6275" s="59">
        <v>6868629.941899199</v>
      </c>
      <c r="D6275" s="65">
        <v>2790906.5000621858</v>
      </c>
      <c r="E6275" s="77">
        <f t="shared" si="107"/>
        <v>16974364.771892931</v>
      </c>
    </row>
    <row r="6276" spans="1:5" x14ac:dyDescent="0.3">
      <c r="A6276" s="78">
        <v>6269</v>
      </c>
      <c r="B6276" s="64">
        <v>3668781.7334638508</v>
      </c>
      <c r="C6276" s="59">
        <v>0</v>
      </c>
      <c r="D6276" s="65">
        <v>701664.28377519699</v>
      </c>
      <c r="E6276" s="77">
        <f t="shared" si="107"/>
        <v>4370446.0172390481</v>
      </c>
    </row>
    <row r="6277" spans="1:5" x14ac:dyDescent="0.3">
      <c r="A6277" s="78">
        <v>6270</v>
      </c>
      <c r="B6277" s="64">
        <v>9047969.5755130555</v>
      </c>
      <c r="C6277" s="59">
        <v>5695351.9787250953</v>
      </c>
      <c r="D6277" s="65">
        <v>2974471.0111889238</v>
      </c>
      <c r="E6277" s="77">
        <f t="shared" si="107"/>
        <v>17717792.565427076</v>
      </c>
    </row>
    <row r="6278" spans="1:5" x14ac:dyDescent="0.3">
      <c r="A6278" s="78">
        <v>6271</v>
      </c>
      <c r="B6278" s="64">
        <v>2379954.1842758441</v>
      </c>
      <c r="C6278" s="59">
        <v>1755463.5312302941</v>
      </c>
      <c r="D6278" s="65">
        <v>782174.0255308433</v>
      </c>
      <c r="E6278" s="77">
        <f t="shared" si="107"/>
        <v>4917591.7410369813</v>
      </c>
    </row>
    <row r="6279" spans="1:5" x14ac:dyDescent="0.3">
      <c r="A6279" s="78">
        <v>6272</v>
      </c>
      <c r="B6279" s="64">
        <v>31492140.689841811</v>
      </c>
      <c r="C6279" s="59">
        <v>5519099.5554059679</v>
      </c>
      <c r="D6279" s="65">
        <v>1606714.2886388605</v>
      </c>
      <c r="E6279" s="77">
        <f t="shared" si="107"/>
        <v>38617954.533886641</v>
      </c>
    </row>
    <row r="6280" spans="1:5" x14ac:dyDescent="0.3">
      <c r="A6280" s="78">
        <v>6273</v>
      </c>
      <c r="B6280" s="64">
        <v>14685579.652439574</v>
      </c>
      <c r="C6280" s="59">
        <v>13330567.626978101</v>
      </c>
      <c r="D6280" s="65">
        <v>0</v>
      </c>
      <c r="E6280" s="77">
        <f t="shared" si="107"/>
        <v>28016147.279417675</v>
      </c>
    </row>
    <row r="6281" spans="1:5" x14ac:dyDescent="0.3">
      <c r="A6281" s="78">
        <v>6274</v>
      </c>
      <c r="B6281" s="64">
        <v>1871272.2394942101</v>
      </c>
      <c r="C6281" s="59">
        <v>0</v>
      </c>
      <c r="D6281" s="65">
        <v>2230339.5547043635</v>
      </c>
      <c r="E6281" s="77">
        <f t="shared" ref="E6281:E6344" si="108">SUM(B6281:D6281)</f>
        <v>4101611.7941985736</v>
      </c>
    </row>
    <row r="6282" spans="1:5" x14ac:dyDescent="0.3">
      <c r="A6282" s="78">
        <v>6275</v>
      </c>
      <c r="B6282" s="64">
        <v>3951011.4871137459</v>
      </c>
      <c r="C6282" s="59">
        <v>0</v>
      </c>
      <c r="D6282" s="65">
        <v>1339545.8445594246</v>
      </c>
      <c r="E6282" s="77">
        <f t="shared" si="108"/>
        <v>5290557.3316731704</v>
      </c>
    </row>
    <row r="6283" spans="1:5" x14ac:dyDescent="0.3">
      <c r="A6283" s="78">
        <v>6276</v>
      </c>
      <c r="B6283" s="64">
        <v>8991925.3163500279</v>
      </c>
      <c r="C6283" s="59">
        <v>11709461.748699898</v>
      </c>
      <c r="D6283" s="65">
        <v>5753569.6050332608</v>
      </c>
      <c r="E6283" s="77">
        <f t="shared" si="108"/>
        <v>26454956.670083184</v>
      </c>
    </row>
    <row r="6284" spans="1:5" x14ac:dyDescent="0.3">
      <c r="A6284" s="78">
        <v>6277</v>
      </c>
      <c r="B6284" s="64">
        <v>4239749.3265882041</v>
      </c>
      <c r="C6284" s="59">
        <v>4106417.5646885415</v>
      </c>
      <c r="D6284" s="65">
        <v>75787.971752948026</v>
      </c>
      <c r="E6284" s="77">
        <f t="shared" si="108"/>
        <v>8421954.8630296923</v>
      </c>
    </row>
    <row r="6285" spans="1:5" x14ac:dyDescent="0.3">
      <c r="A6285" s="78">
        <v>6278</v>
      </c>
      <c r="B6285" s="64">
        <v>15651082.180426845</v>
      </c>
      <c r="C6285" s="59">
        <v>15343450.807055827</v>
      </c>
      <c r="D6285" s="65">
        <v>0</v>
      </c>
      <c r="E6285" s="77">
        <f t="shared" si="108"/>
        <v>30994532.987482674</v>
      </c>
    </row>
    <row r="6286" spans="1:5" x14ac:dyDescent="0.3">
      <c r="A6286" s="78">
        <v>6279</v>
      </c>
      <c r="B6286" s="64">
        <v>3942961.444620451</v>
      </c>
      <c r="C6286" s="59">
        <v>6740521.613221664</v>
      </c>
      <c r="D6286" s="65">
        <v>2772141.2325999667</v>
      </c>
      <c r="E6286" s="77">
        <f t="shared" si="108"/>
        <v>13455624.290442081</v>
      </c>
    </row>
    <row r="6287" spans="1:5" x14ac:dyDescent="0.3">
      <c r="A6287" s="78">
        <v>6280</v>
      </c>
      <c r="B6287" s="64">
        <v>7316822.1899847668</v>
      </c>
      <c r="C6287" s="59">
        <v>19278669.028316937</v>
      </c>
      <c r="D6287" s="65">
        <v>284275.44955446519</v>
      </c>
      <c r="E6287" s="77">
        <f t="shared" si="108"/>
        <v>26879766.667856172</v>
      </c>
    </row>
    <row r="6288" spans="1:5" x14ac:dyDescent="0.3">
      <c r="A6288" s="78">
        <v>6281</v>
      </c>
      <c r="B6288" s="64">
        <v>17428019.086516928</v>
      </c>
      <c r="C6288" s="59">
        <v>22268553.125457775</v>
      </c>
      <c r="D6288" s="65">
        <v>568783.39422879997</v>
      </c>
      <c r="E6288" s="77">
        <f t="shared" si="108"/>
        <v>40265355.606203504</v>
      </c>
    </row>
    <row r="6289" spans="1:5" x14ac:dyDescent="0.3">
      <c r="A6289" s="78">
        <v>6282</v>
      </c>
      <c r="B6289" s="64">
        <v>4496456.1984559549</v>
      </c>
      <c r="C6289" s="59">
        <v>4024561.4934618212</v>
      </c>
      <c r="D6289" s="65">
        <v>2161893.5789849441</v>
      </c>
      <c r="E6289" s="77">
        <f t="shared" si="108"/>
        <v>10682911.270902721</v>
      </c>
    </row>
    <row r="6290" spans="1:5" x14ac:dyDescent="0.3">
      <c r="A6290" s="78">
        <v>6283</v>
      </c>
      <c r="B6290" s="64">
        <v>10418539.271778887</v>
      </c>
      <c r="C6290" s="59">
        <v>28508217.3079824</v>
      </c>
      <c r="D6290" s="65">
        <v>0</v>
      </c>
      <c r="E6290" s="77">
        <f t="shared" si="108"/>
        <v>38926756.579761289</v>
      </c>
    </row>
    <row r="6291" spans="1:5" x14ac:dyDescent="0.3">
      <c r="A6291" s="78">
        <v>6284</v>
      </c>
      <c r="B6291" s="64">
        <v>3333571.3799790838</v>
      </c>
      <c r="C6291" s="59">
        <v>4063316.7861437052</v>
      </c>
      <c r="D6291" s="65">
        <v>78036.15395375427</v>
      </c>
      <c r="E6291" s="77">
        <f t="shared" si="108"/>
        <v>7474924.3200765429</v>
      </c>
    </row>
    <row r="6292" spans="1:5" x14ac:dyDescent="0.3">
      <c r="A6292" s="78">
        <v>6285</v>
      </c>
      <c r="B6292" s="64">
        <v>2457574.037046378</v>
      </c>
      <c r="C6292" s="59">
        <v>10580278.213230789</v>
      </c>
      <c r="D6292" s="65">
        <v>2905447.8916040929</v>
      </c>
      <c r="E6292" s="77">
        <f t="shared" si="108"/>
        <v>15943300.141881261</v>
      </c>
    </row>
    <row r="6293" spans="1:5" x14ac:dyDescent="0.3">
      <c r="A6293" s="78">
        <v>6286</v>
      </c>
      <c r="B6293" s="64">
        <v>27865926.065993112</v>
      </c>
      <c r="C6293" s="59">
        <v>8355777.8153876662</v>
      </c>
      <c r="D6293" s="65">
        <v>580521.35942315077</v>
      </c>
      <c r="E6293" s="77">
        <f t="shared" si="108"/>
        <v>36802225.240803935</v>
      </c>
    </row>
    <row r="6294" spans="1:5" x14ac:dyDescent="0.3">
      <c r="A6294" s="78">
        <v>6287</v>
      </c>
      <c r="B6294" s="64">
        <v>3270177.2664750656</v>
      </c>
      <c r="C6294" s="59">
        <v>20180927.217162959</v>
      </c>
      <c r="D6294" s="65">
        <v>447361.11865369737</v>
      </c>
      <c r="E6294" s="77">
        <f t="shared" si="108"/>
        <v>23898465.602291722</v>
      </c>
    </row>
    <row r="6295" spans="1:5" x14ac:dyDescent="0.3">
      <c r="A6295" s="78">
        <v>6288</v>
      </c>
      <c r="B6295" s="64">
        <v>24424076.470184207</v>
      </c>
      <c r="C6295" s="59">
        <v>12370822.453329468</v>
      </c>
      <c r="D6295" s="65">
        <v>0</v>
      </c>
      <c r="E6295" s="77">
        <f t="shared" si="108"/>
        <v>36794898.923513673</v>
      </c>
    </row>
    <row r="6296" spans="1:5" x14ac:dyDescent="0.3">
      <c r="A6296" s="78">
        <v>6289</v>
      </c>
      <c r="B6296" s="64">
        <v>2825195.9777158806</v>
      </c>
      <c r="C6296" s="59">
        <v>7791367.1211832482</v>
      </c>
      <c r="D6296" s="65">
        <v>119237.15615851458</v>
      </c>
      <c r="E6296" s="77">
        <f t="shared" si="108"/>
        <v>10735800.255057644</v>
      </c>
    </row>
    <row r="6297" spans="1:5" x14ac:dyDescent="0.3">
      <c r="A6297" s="78">
        <v>6290</v>
      </c>
      <c r="B6297" s="64">
        <v>5770278.818321229</v>
      </c>
      <c r="C6297" s="59">
        <v>6783126.9677610202</v>
      </c>
      <c r="D6297" s="65">
        <v>0</v>
      </c>
      <c r="E6297" s="77">
        <f t="shared" si="108"/>
        <v>12553405.786082249</v>
      </c>
    </row>
    <row r="6298" spans="1:5" x14ac:dyDescent="0.3">
      <c r="A6298" s="78">
        <v>6291</v>
      </c>
      <c r="B6298" s="64">
        <v>6201601.2895534392</v>
      </c>
      <c r="C6298" s="59">
        <v>0</v>
      </c>
      <c r="D6298" s="65">
        <v>3113931.6373159061</v>
      </c>
      <c r="E6298" s="77">
        <f t="shared" si="108"/>
        <v>9315532.9268693458</v>
      </c>
    </row>
    <row r="6299" spans="1:5" x14ac:dyDescent="0.3">
      <c r="A6299" s="78">
        <v>6292</v>
      </c>
      <c r="B6299" s="64">
        <v>12934301.877401914</v>
      </c>
      <c r="C6299" s="59">
        <v>1770251.0227468938</v>
      </c>
      <c r="D6299" s="65">
        <v>0</v>
      </c>
      <c r="E6299" s="77">
        <f t="shared" si="108"/>
        <v>14704552.900148809</v>
      </c>
    </row>
    <row r="6300" spans="1:5" x14ac:dyDescent="0.3">
      <c r="A6300" s="78">
        <v>6293</v>
      </c>
      <c r="B6300" s="64">
        <v>8446144.7470970619</v>
      </c>
      <c r="C6300" s="59">
        <v>0</v>
      </c>
      <c r="D6300" s="65">
        <v>338178.93979810318</v>
      </c>
      <c r="E6300" s="77">
        <f t="shared" si="108"/>
        <v>8784323.6868951656</v>
      </c>
    </row>
    <row r="6301" spans="1:5" x14ac:dyDescent="0.3">
      <c r="A6301" s="78">
        <v>6294</v>
      </c>
      <c r="B6301" s="64">
        <v>7345470.7719423166</v>
      </c>
      <c r="C6301" s="59">
        <v>8004869.1315458231</v>
      </c>
      <c r="D6301" s="65">
        <v>5418623.9223841485</v>
      </c>
      <c r="E6301" s="77">
        <f t="shared" si="108"/>
        <v>20768963.825872287</v>
      </c>
    </row>
    <row r="6302" spans="1:5" x14ac:dyDescent="0.3">
      <c r="A6302" s="78">
        <v>6295</v>
      </c>
      <c r="B6302" s="64">
        <v>2211333.1790572419</v>
      </c>
      <c r="C6302" s="59">
        <v>4770365.7732470604</v>
      </c>
      <c r="D6302" s="65">
        <v>9453820.2232776023</v>
      </c>
      <c r="E6302" s="77">
        <f t="shared" si="108"/>
        <v>16435519.175581904</v>
      </c>
    </row>
    <row r="6303" spans="1:5" x14ac:dyDescent="0.3">
      <c r="A6303" s="78">
        <v>6296</v>
      </c>
      <c r="B6303" s="64">
        <v>687075.64660852356</v>
      </c>
      <c r="C6303" s="59">
        <v>6398754.2716443408</v>
      </c>
      <c r="D6303" s="65">
        <v>4301268.3643327532</v>
      </c>
      <c r="E6303" s="77">
        <f t="shared" si="108"/>
        <v>11387098.282585617</v>
      </c>
    </row>
    <row r="6304" spans="1:5" x14ac:dyDescent="0.3">
      <c r="A6304" s="78">
        <v>6297</v>
      </c>
      <c r="B6304" s="64">
        <v>14703488.349342743</v>
      </c>
      <c r="C6304" s="59">
        <v>8195142.7525633359</v>
      </c>
      <c r="D6304" s="65">
        <v>87298.15897158219</v>
      </c>
      <c r="E6304" s="77">
        <f t="shared" si="108"/>
        <v>22985929.260877661</v>
      </c>
    </row>
    <row r="6305" spans="1:5" x14ac:dyDescent="0.3">
      <c r="A6305" s="78">
        <v>6298</v>
      </c>
      <c r="B6305" s="64">
        <v>3282460.4610323776</v>
      </c>
      <c r="C6305" s="59">
        <v>3221870.3131729355</v>
      </c>
      <c r="D6305" s="65">
        <v>12898057.072960604</v>
      </c>
      <c r="E6305" s="77">
        <f t="shared" si="108"/>
        <v>19402387.847165916</v>
      </c>
    </row>
    <row r="6306" spans="1:5" x14ac:dyDescent="0.3">
      <c r="A6306" s="78">
        <v>6299</v>
      </c>
      <c r="B6306" s="64">
        <v>173108.64367512445</v>
      </c>
      <c r="C6306" s="59">
        <v>18294027.381200377</v>
      </c>
      <c r="D6306" s="65">
        <v>5386843.0675317114</v>
      </c>
      <c r="E6306" s="77">
        <f t="shared" si="108"/>
        <v>23853979.092407215</v>
      </c>
    </row>
    <row r="6307" spans="1:5" x14ac:dyDescent="0.3">
      <c r="A6307" s="78">
        <v>6300</v>
      </c>
      <c r="B6307" s="64">
        <v>10817646.941963393</v>
      </c>
      <c r="C6307" s="59">
        <v>4436598.7991613476</v>
      </c>
      <c r="D6307" s="65">
        <v>918373.09594821255</v>
      </c>
      <c r="E6307" s="77">
        <f t="shared" si="108"/>
        <v>16172618.837072954</v>
      </c>
    </row>
    <row r="6308" spans="1:5" x14ac:dyDescent="0.3">
      <c r="A6308" s="78">
        <v>6301</v>
      </c>
      <c r="B6308" s="64">
        <v>2777180.5703352736</v>
      </c>
      <c r="C6308" s="59">
        <v>6638215.9015024677</v>
      </c>
      <c r="D6308" s="65">
        <v>161590.72737118084</v>
      </c>
      <c r="E6308" s="77">
        <f t="shared" si="108"/>
        <v>9576987.1992089208</v>
      </c>
    </row>
    <row r="6309" spans="1:5" x14ac:dyDescent="0.3">
      <c r="A6309" s="78">
        <v>6302</v>
      </c>
      <c r="B6309" s="64">
        <v>11112095.731749419</v>
      </c>
      <c r="C6309" s="59">
        <v>5262660.2467446914</v>
      </c>
      <c r="D6309" s="65">
        <v>2935643.2482341267</v>
      </c>
      <c r="E6309" s="77">
        <f t="shared" si="108"/>
        <v>19310399.226728238</v>
      </c>
    </row>
    <row r="6310" spans="1:5" x14ac:dyDescent="0.3">
      <c r="A6310" s="78">
        <v>6303</v>
      </c>
      <c r="B6310" s="64">
        <v>1340589.5997309061</v>
      </c>
      <c r="C6310" s="59">
        <v>429488.63796076993</v>
      </c>
      <c r="D6310" s="65">
        <v>3248890.9461179157</v>
      </c>
      <c r="E6310" s="77">
        <f t="shared" si="108"/>
        <v>5018969.1838095915</v>
      </c>
    </row>
    <row r="6311" spans="1:5" x14ac:dyDescent="0.3">
      <c r="A6311" s="78">
        <v>6304</v>
      </c>
      <c r="B6311" s="64">
        <v>10026897.550398948</v>
      </c>
      <c r="C6311" s="59">
        <v>0</v>
      </c>
      <c r="D6311" s="65">
        <v>2518948.5116277169</v>
      </c>
      <c r="E6311" s="77">
        <f t="shared" si="108"/>
        <v>12545846.062026665</v>
      </c>
    </row>
    <row r="6312" spans="1:5" x14ac:dyDescent="0.3">
      <c r="A6312" s="78">
        <v>6305</v>
      </c>
      <c r="B6312" s="64">
        <v>6508314.4797776137</v>
      </c>
      <c r="C6312" s="59">
        <v>0</v>
      </c>
      <c r="D6312" s="65">
        <v>0</v>
      </c>
      <c r="E6312" s="77">
        <f t="shared" si="108"/>
        <v>6508314.4797776137</v>
      </c>
    </row>
    <row r="6313" spans="1:5" x14ac:dyDescent="0.3">
      <c r="A6313" s="78">
        <v>6306</v>
      </c>
      <c r="B6313" s="64">
        <v>12379987.84387479</v>
      </c>
      <c r="C6313" s="59">
        <v>1527559.9449333763</v>
      </c>
      <c r="D6313" s="65">
        <v>2312183.0013720896</v>
      </c>
      <c r="E6313" s="77">
        <f t="shared" si="108"/>
        <v>16219730.790180257</v>
      </c>
    </row>
    <row r="6314" spans="1:5" x14ac:dyDescent="0.3">
      <c r="A6314" s="78">
        <v>6307</v>
      </c>
      <c r="B6314" s="64">
        <v>4089501.689687903</v>
      </c>
      <c r="C6314" s="59">
        <v>3711685.1329164607</v>
      </c>
      <c r="D6314" s="65">
        <v>779133.28570395615</v>
      </c>
      <c r="E6314" s="77">
        <f t="shared" si="108"/>
        <v>8580320.108308319</v>
      </c>
    </row>
    <row r="6315" spans="1:5" x14ac:dyDescent="0.3">
      <c r="A6315" s="78">
        <v>6308</v>
      </c>
      <c r="B6315" s="64">
        <v>3019612.1246865354</v>
      </c>
      <c r="C6315" s="59">
        <v>11046346.493131168</v>
      </c>
      <c r="D6315" s="65">
        <v>2438702.4243837991</v>
      </c>
      <c r="E6315" s="77">
        <f t="shared" si="108"/>
        <v>16504661.042201502</v>
      </c>
    </row>
    <row r="6316" spans="1:5" x14ac:dyDescent="0.3">
      <c r="A6316" s="78">
        <v>6309</v>
      </c>
      <c r="B6316" s="64">
        <v>5914164.0239875587</v>
      </c>
      <c r="C6316" s="59">
        <v>2189912.1612391849</v>
      </c>
      <c r="D6316" s="65">
        <v>809932.20951579046</v>
      </c>
      <c r="E6316" s="77">
        <f t="shared" si="108"/>
        <v>8914008.3947425336</v>
      </c>
    </row>
    <row r="6317" spans="1:5" x14ac:dyDescent="0.3">
      <c r="A6317" s="78">
        <v>6310</v>
      </c>
      <c r="B6317" s="64">
        <v>4170881.3027861109</v>
      </c>
      <c r="C6317" s="59">
        <v>0</v>
      </c>
      <c r="D6317" s="65">
        <v>12008888.5722655</v>
      </c>
      <c r="E6317" s="77">
        <f t="shared" si="108"/>
        <v>16179769.87505161</v>
      </c>
    </row>
    <row r="6318" spans="1:5" x14ac:dyDescent="0.3">
      <c r="A6318" s="78">
        <v>6311</v>
      </c>
      <c r="B6318" s="64">
        <v>4361507.0212788722</v>
      </c>
      <c r="C6318" s="59">
        <v>3397687.0000251122</v>
      </c>
      <c r="D6318" s="65">
        <v>3163901.8896921827</v>
      </c>
      <c r="E6318" s="77">
        <f t="shared" si="108"/>
        <v>10923095.910996167</v>
      </c>
    </row>
    <row r="6319" spans="1:5" x14ac:dyDescent="0.3">
      <c r="A6319" s="78">
        <v>6312</v>
      </c>
      <c r="B6319" s="64">
        <v>1943782.5191977555</v>
      </c>
      <c r="C6319" s="59">
        <v>14509695.342573801</v>
      </c>
      <c r="D6319" s="65">
        <v>2130445.7086141668</v>
      </c>
      <c r="E6319" s="77">
        <f t="shared" si="108"/>
        <v>18583923.570385724</v>
      </c>
    </row>
    <row r="6320" spans="1:5" x14ac:dyDescent="0.3">
      <c r="A6320" s="78">
        <v>6313</v>
      </c>
      <c r="B6320" s="64">
        <v>11552773.081105728</v>
      </c>
      <c r="C6320" s="59">
        <v>2751387.3979216437</v>
      </c>
      <c r="D6320" s="65">
        <v>0</v>
      </c>
      <c r="E6320" s="77">
        <f t="shared" si="108"/>
        <v>14304160.479027372</v>
      </c>
    </row>
    <row r="6321" spans="1:5" x14ac:dyDescent="0.3">
      <c r="A6321" s="78">
        <v>6314</v>
      </c>
      <c r="B6321" s="64">
        <v>5838274.5100815017</v>
      </c>
      <c r="C6321" s="59">
        <v>4751267.5854095435</v>
      </c>
      <c r="D6321" s="65">
        <v>1010895.1897753184</v>
      </c>
      <c r="E6321" s="77">
        <f t="shared" si="108"/>
        <v>11600437.285266362</v>
      </c>
    </row>
    <row r="6322" spans="1:5" x14ac:dyDescent="0.3">
      <c r="A6322" s="78">
        <v>6315</v>
      </c>
      <c r="B6322" s="64">
        <v>4218163.0187660279</v>
      </c>
      <c r="C6322" s="59">
        <v>0</v>
      </c>
      <c r="D6322" s="65">
        <v>0</v>
      </c>
      <c r="E6322" s="77">
        <f t="shared" si="108"/>
        <v>4218163.0187660279</v>
      </c>
    </row>
    <row r="6323" spans="1:5" x14ac:dyDescent="0.3">
      <c r="A6323" s="78">
        <v>6316</v>
      </c>
      <c r="B6323" s="64">
        <v>6213396.9298999477</v>
      </c>
      <c r="C6323" s="59">
        <v>0</v>
      </c>
      <c r="D6323" s="65">
        <v>4635326.2787611224</v>
      </c>
      <c r="E6323" s="77">
        <f t="shared" si="108"/>
        <v>10848723.20866107</v>
      </c>
    </row>
    <row r="6324" spans="1:5" x14ac:dyDescent="0.3">
      <c r="A6324" s="78">
        <v>6317</v>
      </c>
      <c r="B6324" s="64">
        <v>16061137.242109489</v>
      </c>
      <c r="C6324" s="59">
        <v>966098.52007439965</v>
      </c>
      <c r="D6324" s="65">
        <v>2462720.1348555144</v>
      </c>
      <c r="E6324" s="77">
        <f t="shared" si="108"/>
        <v>19489955.897039406</v>
      </c>
    </row>
    <row r="6325" spans="1:5" x14ac:dyDescent="0.3">
      <c r="A6325" s="78">
        <v>6318</v>
      </c>
      <c r="B6325" s="64">
        <v>7287337.5577466683</v>
      </c>
      <c r="C6325" s="59">
        <v>590142.99178725691</v>
      </c>
      <c r="D6325" s="65">
        <v>213877.2696804709</v>
      </c>
      <c r="E6325" s="77">
        <f t="shared" si="108"/>
        <v>8091357.8192143962</v>
      </c>
    </row>
    <row r="6326" spans="1:5" x14ac:dyDescent="0.3">
      <c r="A6326" s="78">
        <v>6319</v>
      </c>
      <c r="B6326" s="64">
        <v>2197655.7055059932</v>
      </c>
      <c r="C6326" s="59">
        <v>24464191.429105852</v>
      </c>
      <c r="D6326" s="65">
        <v>2126453.6686747824</v>
      </c>
      <c r="E6326" s="77">
        <f t="shared" si="108"/>
        <v>28788300.803286627</v>
      </c>
    </row>
    <row r="6327" spans="1:5" x14ac:dyDescent="0.3">
      <c r="A6327" s="78">
        <v>6320</v>
      </c>
      <c r="B6327" s="64">
        <v>6473040.1499135746</v>
      </c>
      <c r="C6327" s="59">
        <v>1947941.7989664762</v>
      </c>
      <c r="D6327" s="65">
        <v>8514217.556504596</v>
      </c>
      <c r="E6327" s="77">
        <f t="shared" si="108"/>
        <v>16935199.505384646</v>
      </c>
    </row>
    <row r="6328" spans="1:5" x14ac:dyDescent="0.3">
      <c r="A6328" s="78">
        <v>6321</v>
      </c>
      <c r="B6328" s="64">
        <v>1667879.76173503</v>
      </c>
      <c r="C6328" s="59">
        <v>16917972.008116234</v>
      </c>
      <c r="D6328" s="65">
        <v>348978.36728868831</v>
      </c>
      <c r="E6328" s="77">
        <f t="shared" si="108"/>
        <v>18934830.137139954</v>
      </c>
    </row>
    <row r="6329" spans="1:5" x14ac:dyDescent="0.3">
      <c r="A6329" s="78">
        <v>6322</v>
      </c>
      <c r="B6329" s="64">
        <v>12379876.837694118</v>
      </c>
      <c r="C6329" s="59">
        <v>9044973.9998607635</v>
      </c>
      <c r="D6329" s="65">
        <v>851048.19947354402</v>
      </c>
      <c r="E6329" s="77">
        <f t="shared" si="108"/>
        <v>22275899.037028424</v>
      </c>
    </row>
    <row r="6330" spans="1:5" x14ac:dyDescent="0.3">
      <c r="A6330" s="78">
        <v>6323</v>
      </c>
      <c r="B6330" s="64">
        <v>4392555.4882573951</v>
      </c>
      <c r="C6330" s="59">
        <v>8861137.1120704543</v>
      </c>
      <c r="D6330" s="65">
        <v>631409.23753617157</v>
      </c>
      <c r="E6330" s="77">
        <f t="shared" si="108"/>
        <v>13885101.837864021</v>
      </c>
    </row>
    <row r="6331" spans="1:5" x14ac:dyDescent="0.3">
      <c r="A6331" s="78">
        <v>6324</v>
      </c>
      <c r="B6331" s="64">
        <v>3690716.2220536061</v>
      </c>
      <c r="C6331" s="59">
        <v>2237221.9056924819</v>
      </c>
      <c r="D6331" s="65">
        <v>0</v>
      </c>
      <c r="E6331" s="77">
        <f t="shared" si="108"/>
        <v>5927938.1277460884</v>
      </c>
    </row>
    <row r="6332" spans="1:5" x14ac:dyDescent="0.3">
      <c r="A6332" s="78">
        <v>6325</v>
      </c>
      <c r="B6332" s="64">
        <v>3817236.3359186561</v>
      </c>
      <c r="C6332" s="59">
        <v>2595738.1796123688</v>
      </c>
      <c r="D6332" s="65">
        <v>1849164.2218282754</v>
      </c>
      <c r="E6332" s="77">
        <f t="shared" si="108"/>
        <v>8262138.7373593003</v>
      </c>
    </row>
    <row r="6333" spans="1:5" x14ac:dyDescent="0.3">
      <c r="A6333" s="78">
        <v>6326</v>
      </c>
      <c r="B6333" s="64">
        <v>7425040.2832312277</v>
      </c>
      <c r="C6333" s="59">
        <v>8099788.9231881956</v>
      </c>
      <c r="D6333" s="65">
        <v>843916.45400153671</v>
      </c>
      <c r="E6333" s="77">
        <f t="shared" si="108"/>
        <v>16368745.66042096</v>
      </c>
    </row>
    <row r="6334" spans="1:5" x14ac:dyDescent="0.3">
      <c r="A6334" s="78">
        <v>6327</v>
      </c>
      <c r="B6334" s="64">
        <v>3996451.8866643868</v>
      </c>
      <c r="C6334" s="59">
        <v>3764051.2714988715</v>
      </c>
      <c r="D6334" s="65">
        <v>2787561.6564597762</v>
      </c>
      <c r="E6334" s="77">
        <f t="shared" si="108"/>
        <v>10548064.814623035</v>
      </c>
    </row>
    <row r="6335" spans="1:5" x14ac:dyDescent="0.3">
      <c r="A6335" s="78">
        <v>6328</v>
      </c>
      <c r="B6335" s="64">
        <v>1445042.1211337221</v>
      </c>
      <c r="C6335" s="59">
        <v>12185777.442754783</v>
      </c>
      <c r="D6335" s="65">
        <v>2101972.4316471252</v>
      </c>
      <c r="E6335" s="77">
        <f t="shared" si="108"/>
        <v>15732791.995535631</v>
      </c>
    </row>
    <row r="6336" spans="1:5" x14ac:dyDescent="0.3">
      <c r="A6336" s="78">
        <v>6329</v>
      </c>
      <c r="B6336" s="64">
        <v>4881698.7704712665</v>
      </c>
      <c r="C6336" s="59">
        <v>11985871.833769038</v>
      </c>
      <c r="D6336" s="65">
        <v>854920.81948354957</v>
      </c>
      <c r="E6336" s="77">
        <f t="shared" si="108"/>
        <v>17722491.423723854</v>
      </c>
    </row>
    <row r="6337" spans="1:5" x14ac:dyDescent="0.3">
      <c r="A6337" s="78">
        <v>6330</v>
      </c>
      <c r="B6337" s="64">
        <v>23300362.467355199</v>
      </c>
      <c r="C6337" s="59">
        <v>0</v>
      </c>
      <c r="D6337" s="65">
        <v>1978684.6677142568</v>
      </c>
      <c r="E6337" s="77">
        <f t="shared" si="108"/>
        <v>25279047.135069456</v>
      </c>
    </row>
    <row r="6338" spans="1:5" x14ac:dyDescent="0.3">
      <c r="A6338" s="78">
        <v>6331</v>
      </c>
      <c r="B6338" s="64">
        <v>21072507.304927923</v>
      </c>
      <c r="C6338" s="59">
        <v>5158821.2391306087</v>
      </c>
      <c r="D6338" s="65">
        <v>2390086.9689692846</v>
      </c>
      <c r="E6338" s="77">
        <f t="shared" si="108"/>
        <v>28621415.513027817</v>
      </c>
    </row>
    <row r="6339" spans="1:5" x14ac:dyDescent="0.3">
      <c r="A6339" s="78">
        <v>6332</v>
      </c>
      <c r="B6339" s="64">
        <v>3374286.1041857498</v>
      </c>
      <c r="C6339" s="59">
        <v>0</v>
      </c>
      <c r="D6339" s="65">
        <v>0</v>
      </c>
      <c r="E6339" s="77">
        <f t="shared" si="108"/>
        <v>3374286.1041857498</v>
      </c>
    </row>
    <row r="6340" spans="1:5" x14ac:dyDescent="0.3">
      <c r="A6340" s="78">
        <v>6333</v>
      </c>
      <c r="B6340" s="64">
        <v>2102765.753712914</v>
      </c>
      <c r="C6340" s="59">
        <v>12295905.892693218</v>
      </c>
      <c r="D6340" s="65">
        <v>1795238.2033016246</v>
      </c>
      <c r="E6340" s="77">
        <f t="shared" si="108"/>
        <v>16193909.849707758</v>
      </c>
    </row>
    <row r="6341" spans="1:5" x14ac:dyDescent="0.3">
      <c r="A6341" s="78">
        <v>6334</v>
      </c>
      <c r="B6341" s="64">
        <v>279769.31221941439</v>
      </c>
      <c r="C6341" s="59">
        <v>4472439.5483041462</v>
      </c>
      <c r="D6341" s="65">
        <v>775935.46939398919</v>
      </c>
      <c r="E6341" s="77">
        <f t="shared" si="108"/>
        <v>5528144.3299175501</v>
      </c>
    </row>
    <row r="6342" spans="1:5" x14ac:dyDescent="0.3">
      <c r="A6342" s="78">
        <v>6335</v>
      </c>
      <c r="B6342" s="64">
        <v>17600147.698977932</v>
      </c>
      <c r="C6342" s="59">
        <v>0</v>
      </c>
      <c r="D6342" s="65">
        <v>1570775.1885601638</v>
      </c>
      <c r="E6342" s="77">
        <f t="shared" si="108"/>
        <v>19170922.887538098</v>
      </c>
    </row>
    <row r="6343" spans="1:5" x14ac:dyDescent="0.3">
      <c r="A6343" s="78">
        <v>6336</v>
      </c>
      <c r="B6343" s="64">
        <v>17863849.715721454</v>
      </c>
      <c r="C6343" s="59">
        <v>1615500.7562388857</v>
      </c>
      <c r="D6343" s="65">
        <v>1207419.0838764659</v>
      </c>
      <c r="E6343" s="77">
        <f t="shared" si="108"/>
        <v>20686769.555836804</v>
      </c>
    </row>
    <row r="6344" spans="1:5" x14ac:dyDescent="0.3">
      <c r="A6344" s="78">
        <v>6337</v>
      </c>
      <c r="B6344" s="64">
        <v>6123051.2720532874</v>
      </c>
      <c r="C6344" s="59">
        <v>13819339.203505108</v>
      </c>
      <c r="D6344" s="65">
        <v>2736300.8164646574</v>
      </c>
      <c r="E6344" s="77">
        <f t="shared" si="108"/>
        <v>22678691.292023055</v>
      </c>
    </row>
    <row r="6345" spans="1:5" x14ac:dyDescent="0.3">
      <c r="A6345" s="78">
        <v>6338</v>
      </c>
      <c r="B6345" s="64">
        <v>3093903.5603662576</v>
      </c>
      <c r="C6345" s="59">
        <v>4098313.624364323</v>
      </c>
      <c r="D6345" s="65">
        <v>389631.12700423331</v>
      </c>
      <c r="E6345" s="77">
        <f t="shared" ref="E6345:E6408" si="109">SUM(B6345:D6345)</f>
        <v>7581848.3117348133</v>
      </c>
    </row>
    <row r="6346" spans="1:5" x14ac:dyDescent="0.3">
      <c r="A6346" s="78">
        <v>6339</v>
      </c>
      <c r="B6346" s="64">
        <v>7851072.2552886819</v>
      </c>
      <c r="C6346" s="59">
        <v>5536742.1177924313</v>
      </c>
      <c r="D6346" s="65">
        <v>263784.80235588003</v>
      </c>
      <c r="E6346" s="77">
        <f t="shared" si="109"/>
        <v>13651599.175436994</v>
      </c>
    </row>
    <row r="6347" spans="1:5" x14ac:dyDescent="0.3">
      <c r="A6347" s="78">
        <v>6340</v>
      </c>
      <c r="B6347" s="64">
        <v>14445783.136389608</v>
      </c>
      <c r="C6347" s="59">
        <v>0</v>
      </c>
      <c r="D6347" s="65">
        <v>751964.88118471671</v>
      </c>
      <c r="E6347" s="77">
        <f t="shared" si="109"/>
        <v>15197748.017574325</v>
      </c>
    </row>
    <row r="6348" spans="1:5" x14ac:dyDescent="0.3">
      <c r="A6348" s="78">
        <v>6341</v>
      </c>
      <c r="B6348" s="64">
        <v>6343431.4726736527</v>
      </c>
      <c r="C6348" s="59">
        <v>3090627.2939139619</v>
      </c>
      <c r="D6348" s="65">
        <v>2254820.0313042696</v>
      </c>
      <c r="E6348" s="77">
        <f t="shared" si="109"/>
        <v>11688878.797891885</v>
      </c>
    </row>
    <row r="6349" spans="1:5" x14ac:dyDescent="0.3">
      <c r="A6349" s="78">
        <v>6342</v>
      </c>
      <c r="B6349" s="64">
        <v>23903268.912908867</v>
      </c>
      <c r="C6349" s="59">
        <v>0</v>
      </c>
      <c r="D6349" s="65">
        <v>3867277.3809469696</v>
      </c>
      <c r="E6349" s="77">
        <f t="shared" si="109"/>
        <v>27770546.293855838</v>
      </c>
    </row>
    <row r="6350" spans="1:5" x14ac:dyDescent="0.3">
      <c r="A6350" s="78">
        <v>6343</v>
      </c>
      <c r="B6350" s="64">
        <v>2413929.0137692275</v>
      </c>
      <c r="C6350" s="59">
        <v>7707172.2679008171</v>
      </c>
      <c r="D6350" s="65">
        <v>803254.32101448299</v>
      </c>
      <c r="E6350" s="77">
        <f t="shared" si="109"/>
        <v>10924355.602684528</v>
      </c>
    </row>
    <row r="6351" spans="1:5" x14ac:dyDescent="0.3">
      <c r="A6351" s="78">
        <v>6344</v>
      </c>
      <c r="B6351" s="64">
        <v>2208275.7300341381</v>
      </c>
      <c r="C6351" s="59">
        <v>11935998.50049112</v>
      </c>
      <c r="D6351" s="65">
        <v>496085.1562394459</v>
      </c>
      <c r="E6351" s="77">
        <f t="shared" si="109"/>
        <v>14640359.386764705</v>
      </c>
    </row>
    <row r="6352" spans="1:5" x14ac:dyDescent="0.3">
      <c r="A6352" s="78">
        <v>6345</v>
      </c>
      <c r="B6352" s="64">
        <v>4128534.3636780037</v>
      </c>
      <c r="C6352" s="59">
        <v>5939849.7189792162</v>
      </c>
      <c r="D6352" s="65">
        <v>2245644.2133521852</v>
      </c>
      <c r="E6352" s="77">
        <f t="shared" si="109"/>
        <v>12314028.296009405</v>
      </c>
    </row>
    <row r="6353" spans="1:5" x14ac:dyDescent="0.3">
      <c r="A6353" s="78">
        <v>6346</v>
      </c>
      <c r="B6353" s="64">
        <v>2749705.3710611947</v>
      </c>
      <c r="C6353" s="59">
        <v>28092179.084799521</v>
      </c>
      <c r="D6353" s="65">
        <v>1349484.4631715631</v>
      </c>
      <c r="E6353" s="77">
        <f t="shared" si="109"/>
        <v>32191368.919032279</v>
      </c>
    </row>
    <row r="6354" spans="1:5" x14ac:dyDescent="0.3">
      <c r="A6354" s="78">
        <v>6347</v>
      </c>
      <c r="B6354" s="64">
        <v>15487446.335815946</v>
      </c>
      <c r="C6354" s="59">
        <v>0</v>
      </c>
      <c r="D6354" s="65">
        <v>0</v>
      </c>
      <c r="E6354" s="77">
        <f t="shared" si="109"/>
        <v>15487446.335815946</v>
      </c>
    </row>
    <row r="6355" spans="1:5" x14ac:dyDescent="0.3">
      <c r="A6355" s="78">
        <v>6348</v>
      </c>
      <c r="B6355" s="64">
        <v>2044125.825345098</v>
      </c>
      <c r="C6355" s="59">
        <v>7175599.9662668593</v>
      </c>
      <c r="D6355" s="65">
        <v>0</v>
      </c>
      <c r="E6355" s="77">
        <f t="shared" si="109"/>
        <v>9219725.7916119583</v>
      </c>
    </row>
    <row r="6356" spans="1:5" x14ac:dyDescent="0.3">
      <c r="A6356" s="78">
        <v>6349</v>
      </c>
      <c r="B6356" s="64">
        <v>23844053.597536363</v>
      </c>
      <c r="C6356" s="59">
        <v>5997949.0341639789</v>
      </c>
      <c r="D6356" s="65">
        <v>857968.67640218814</v>
      </c>
      <c r="E6356" s="77">
        <f t="shared" si="109"/>
        <v>30699971.308102529</v>
      </c>
    </row>
    <row r="6357" spans="1:5" x14ac:dyDescent="0.3">
      <c r="A6357" s="78">
        <v>6350</v>
      </c>
      <c r="B6357" s="64">
        <v>6869890.2715293188</v>
      </c>
      <c r="C6357" s="59">
        <v>3063952.6326327836</v>
      </c>
      <c r="D6357" s="65">
        <v>0</v>
      </c>
      <c r="E6357" s="77">
        <f t="shared" si="109"/>
        <v>9933842.9041621014</v>
      </c>
    </row>
    <row r="6358" spans="1:5" x14ac:dyDescent="0.3">
      <c r="A6358" s="78">
        <v>6351</v>
      </c>
      <c r="B6358" s="64">
        <v>21695750.390228331</v>
      </c>
      <c r="C6358" s="59">
        <v>16817421.613191195</v>
      </c>
      <c r="D6358" s="65">
        <v>1655547.0139270998</v>
      </c>
      <c r="E6358" s="77">
        <f t="shared" si="109"/>
        <v>40168719.017346628</v>
      </c>
    </row>
    <row r="6359" spans="1:5" x14ac:dyDescent="0.3">
      <c r="A6359" s="78">
        <v>6352</v>
      </c>
      <c r="B6359" s="64">
        <v>11294218.221770497</v>
      </c>
      <c r="C6359" s="59">
        <v>16401792.722659299</v>
      </c>
      <c r="D6359" s="65">
        <v>1472633.5857779246</v>
      </c>
      <c r="E6359" s="77">
        <f t="shared" si="109"/>
        <v>29168644.53020772</v>
      </c>
    </row>
    <row r="6360" spans="1:5" x14ac:dyDescent="0.3">
      <c r="A6360" s="78">
        <v>6353</v>
      </c>
      <c r="B6360" s="64">
        <v>7839268.9875492472</v>
      </c>
      <c r="C6360" s="59">
        <v>10003394.731785644</v>
      </c>
      <c r="D6360" s="65">
        <v>444008.18789951707</v>
      </c>
      <c r="E6360" s="77">
        <f t="shared" si="109"/>
        <v>18286671.907234412</v>
      </c>
    </row>
    <row r="6361" spans="1:5" x14ac:dyDescent="0.3">
      <c r="A6361" s="78">
        <v>6354</v>
      </c>
      <c r="B6361" s="64">
        <v>3683098.3333840016</v>
      </c>
      <c r="C6361" s="59">
        <v>5512273.6747662472</v>
      </c>
      <c r="D6361" s="65">
        <v>3398686.718326563</v>
      </c>
      <c r="E6361" s="77">
        <f t="shared" si="109"/>
        <v>12594058.726476813</v>
      </c>
    </row>
    <row r="6362" spans="1:5" x14ac:dyDescent="0.3">
      <c r="A6362" s="78">
        <v>6355</v>
      </c>
      <c r="B6362" s="64">
        <v>3429496.0808185986</v>
      </c>
      <c r="C6362" s="59">
        <v>11910472.136496721</v>
      </c>
      <c r="D6362" s="65">
        <v>2266543.1159969498</v>
      </c>
      <c r="E6362" s="77">
        <f t="shared" si="109"/>
        <v>17606511.333312269</v>
      </c>
    </row>
    <row r="6363" spans="1:5" x14ac:dyDescent="0.3">
      <c r="A6363" s="78">
        <v>6356</v>
      </c>
      <c r="B6363" s="64">
        <v>9636581.9316603169</v>
      </c>
      <c r="C6363" s="59">
        <v>22823840.529131532</v>
      </c>
      <c r="D6363" s="65">
        <v>3464726.4691985692</v>
      </c>
      <c r="E6363" s="77">
        <f t="shared" si="109"/>
        <v>35925148.929990418</v>
      </c>
    </row>
    <row r="6364" spans="1:5" x14ac:dyDescent="0.3">
      <c r="A6364" s="78">
        <v>6357</v>
      </c>
      <c r="B6364" s="64">
        <v>8795095.1913137529</v>
      </c>
      <c r="C6364" s="59">
        <v>25387811.280109346</v>
      </c>
      <c r="D6364" s="65">
        <v>0</v>
      </c>
      <c r="E6364" s="77">
        <f t="shared" si="109"/>
        <v>34182906.471423097</v>
      </c>
    </row>
    <row r="6365" spans="1:5" x14ac:dyDescent="0.3">
      <c r="A6365" s="78">
        <v>6358</v>
      </c>
      <c r="B6365" s="64">
        <v>4516099.892593883</v>
      </c>
      <c r="C6365" s="59">
        <v>4297604.8411514554</v>
      </c>
      <c r="D6365" s="65">
        <v>2029790.2842353215</v>
      </c>
      <c r="E6365" s="77">
        <f t="shared" si="109"/>
        <v>10843495.017980659</v>
      </c>
    </row>
    <row r="6366" spans="1:5" x14ac:dyDescent="0.3">
      <c r="A6366" s="78">
        <v>6359</v>
      </c>
      <c r="B6366" s="64">
        <v>6132471.8956103446</v>
      </c>
      <c r="C6366" s="59">
        <v>5362291.0061086947</v>
      </c>
      <c r="D6366" s="65">
        <v>76824.247961927511</v>
      </c>
      <c r="E6366" s="77">
        <f t="shared" si="109"/>
        <v>11571587.149680967</v>
      </c>
    </row>
    <row r="6367" spans="1:5" x14ac:dyDescent="0.3">
      <c r="A6367" s="78">
        <v>6360</v>
      </c>
      <c r="B6367" s="64">
        <v>28768237.5317863</v>
      </c>
      <c r="C6367" s="59">
        <v>5853901.5262593916</v>
      </c>
      <c r="D6367" s="65">
        <v>2994335.4053619201</v>
      </c>
      <c r="E6367" s="77">
        <f t="shared" si="109"/>
        <v>37616474.463407613</v>
      </c>
    </row>
    <row r="6368" spans="1:5" x14ac:dyDescent="0.3">
      <c r="A6368" s="78">
        <v>6361</v>
      </c>
      <c r="B6368" s="64">
        <v>4861792.2005871935</v>
      </c>
      <c r="C6368" s="59">
        <v>14490782.855509786</v>
      </c>
      <c r="D6368" s="65">
        <v>3292262.1779130134</v>
      </c>
      <c r="E6368" s="77">
        <f t="shared" si="109"/>
        <v>22644837.234009992</v>
      </c>
    </row>
    <row r="6369" spans="1:5" x14ac:dyDescent="0.3">
      <c r="A6369" s="78">
        <v>6362</v>
      </c>
      <c r="B6369" s="64">
        <v>0</v>
      </c>
      <c r="C6369" s="59">
        <v>3585211.5456419699</v>
      </c>
      <c r="D6369" s="65">
        <v>4646827.868790742</v>
      </c>
      <c r="E6369" s="77">
        <f t="shared" si="109"/>
        <v>8232039.4144327119</v>
      </c>
    </row>
    <row r="6370" spans="1:5" x14ac:dyDescent="0.3">
      <c r="A6370" s="78">
        <v>6363</v>
      </c>
      <c r="B6370" s="64">
        <v>4836104.2617665762</v>
      </c>
      <c r="C6370" s="59">
        <v>4412292.6662916942</v>
      </c>
      <c r="D6370" s="65">
        <v>4177958.8688418451</v>
      </c>
      <c r="E6370" s="77">
        <f t="shared" si="109"/>
        <v>13426355.796900116</v>
      </c>
    </row>
    <row r="6371" spans="1:5" x14ac:dyDescent="0.3">
      <c r="A6371" s="78">
        <v>6364</v>
      </c>
      <c r="B6371" s="64">
        <v>6891447.9412127053</v>
      </c>
      <c r="C6371" s="59">
        <v>3492249.6687442102</v>
      </c>
      <c r="D6371" s="65">
        <v>2044673.1453464983</v>
      </c>
      <c r="E6371" s="77">
        <f t="shared" si="109"/>
        <v>12428370.755303415</v>
      </c>
    </row>
    <row r="6372" spans="1:5" x14ac:dyDescent="0.3">
      <c r="A6372" s="78">
        <v>6365</v>
      </c>
      <c r="B6372" s="64">
        <v>3964801.1225536354</v>
      </c>
      <c r="C6372" s="59">
        <v>6969130.6883126609</v>
      </c>
      <c r="D6372" s="65">
        <v>39617.657171412699</v>
      </c>
      <c r="E6372" s="77">
        <f t="shared" si="109"/>
        <v>10973549.46803771</v>
      </c>
    </row>
    <row r="6373" spans="1:5" x14ac:dyDescent="0.3">
      <c r="A6373" s="78">
        <v>6366</v>
      </c>
      <c r="B6373" s="64">
        <v>7352873.5791190099</v>
      </c>
      <c r="C6373" s="59">
        <v>24676867.040057421</v>
      </c>
      <c r="D6373" s="65">
        <v>83427.560453367958</v>
      </c>
      <c r="E6373" s="77">
        <f t="shared" si="109"/>
        <v>32113168.179629799</v>
      </c>
    </row>
    <row r="6374" spans="1:5" x14ac:dyDescent="0.3">
      <c r="A6374" s="78">
        <v>6367</v>
      </c>
      <c r="B6374" s="64">
        <v>6640144.4239570964</v>
      </c>
      <c r="C6374" s="59">
        <v>0</v>
      </c>
      <c r="D6374" s="65">
        <v>0</v>
      </c>
      <c r="E6374" s="77">
        <f t="shared" si="109"/>
        <v>6640144.4239570964</v>
      </c>
    </row>
    <row r="6375" spans="1:5" x14ac:dyDescent="0.3">
      <c r="A6375" s="78">
        <v>6368</v>
      </c>
      <c r="B6375" s="64">
        <v>1784861.9468073435</v>
      </c>
      <c r="C6375" s="59">
        <v>0</v>
      </c>
      <c r="D6375" s="65">
        <v>868056.57930781355</v>
      </c>
      <c r="E6375" s="77">
        <f t="shared" si="109"/>
        <v>2652918.5261151572</v>
      </c>
    </row>
    <row r="6376" spans="1:5" x14ac:dyDescent="0.3">
      <c r="A6376" s="78">
        <v>6369</v>
      </c>
      <c r="B6376" s="64">
        <v>1596377.4671986166</v>
      </c>
      <c r="C6376" s="59">
        <v>12038640.134477437</v>
      </c>
      <c r="D6376" s="65">
        <v>11195669.607009191</v>
      </c>
      <c r="E6376" s="77">
        <f t="shared" si="109"/>
        <v>24830687.208685242</v>
      </c>
    </row>
    <row r="6377" spans="1:5" x14ac:dyDescent="0.3">
      <c r="A6377" s="78">
        <v>6370</v>
      </c>
      <c r="B6377" s="64">
        <v>4855504.3748808941</v>
      </c>
      <c r="C6377" s="59">
        <v>6843213.697044272</v>
      </c>
      <c r="D6377" s="65">
        <v>34588.945026030444</v>
      </c>
      <c r="E6377" s="77">
        <f t="shared" si="109"/>
        <v>11733307.016951198</v>
      </c>
    </row>
    <row r="6378" spans="1:5" x14ac:dyDescent="0.3">
      <c r="A6378" s="78">
        <v>6371</v>
      </c>
      <c r="B6378" s="64">
        <v>10216734.147554336</v>
      </c>
      <c r="C6378" s="59">
        <v>3535821.0461044535</v>
      </c>
      <c r="D6378" s="65">
        <v>7457724.7738452805</v>
      </c>
      <c r="E6378" s="77">
        <f t="shared" si="109"/>
        <v>21210279.967504069</v>
      </c>
    </row>
    <row r="6379" spans="1:5" x14ac:dyDescent="0.3">
      <c r="A6379" s="78">
        <v>6372</v>
      </c>
      <c r="B6379" s="64">
        <v>9162051.4653640669</v>
      </c>
      <c r="C6379" s="59">
        <v>0</v>
      </c>
      <c r="D6379" s="65">
        <v>0</v>
      </c>
      <c r="E6379" s="77">
        <f t="shared" si="109"/>
        <v>9162051.4653640669</v>
      </c>
    </row>
    <row r="6380" spans="1:5" x14ac:dyDescent="0.3">
      <c r="A6380" s="78">
        <v>6373</v>
      </c>
      <c r="B6380" s="64">
        <v>2874675.5626240796</v>
      </c>
      <c r="C6380" s="59">
        <v>3241719.1251760521</v>
      </c>
      <c r="D6380" s="65">
        <v>42559.310867705535</v>
      </c>
      <c r="E6380" s="77">
        <f t="shared" si="109"/>
        <v>6158953.9986678371</v>
      </c>
    </row>
    <row r="6381" spans="1:5" x14ac:dyDescent="0.3">
      <c r="A6381" s="78">
        <v>6374</v>
      </c>
      <c r="B6381" s="64">
        <v>22169211.001651078</v>
      </c>
      <c r="C6381" s="59">
        <v>2145987.4986606832</v>
      </c>
      <c r="D6381" s="65">
        <v>4093723.6815222679</v>
      </c>
      <c r="E6381" s="77">
        <f t="shared" si="109"/>
        <v>28408922.181834031</v>
      </c>
    </row>
    <row r="6382" spans="1:5" x14ac:dyDescent="0.3">
      <c r="A6382" s="78">
        <v>6375</v>
      </c>
      <c r="B6382" s="64">
        <v>4927679.8927466534</v>
      </c>
      <c r="C6382" s="59">
        <v>9786103.872931093</v>
      </c>
      <c r="D6382" s="65">
        <v>72077.401237550192</v>
      </c>
      <c r="E6382" s="77">
        <f t="shared" si="109"/>
        <v>14785861.166915298</v>
      </c>
    </row>
    <row r="6383" spans="1:5" x14ac:dyDescent="0.3">
      <c r="A6383" s="78">
        <v>6376</v>
      </c>
      <c r="B6383" s="64">
        <v>12395730.045923006</v>
      </c>
      <c r="C6383" s="59">
        <v>3941130.7407388003</v>
      </c>
      <c r="D6383" s="65">
        <v>673426.42118198355</v>
      </c>
      <c r="E6383" s="77">
        <f t="shared" si="109"/>
        <v>17010287.207843788</v>
      </c>
    </row>
    <row r="6384" spans="1:5" x14ac:dyDescent="0.3">
      <c r="A6384" s="78">
        <v>6377</v>
      </c>
      <c r="B6384" s="64">
        <v>2340714.7214914286</v>
      </c>
      <c r="C6384" s="59">
        <v>5760366.0230156304</v>
      </c>
      <c r="D6384" s="65">
        <v>775858.659865794</v>
      </c>
      <c r="E6384" s="77">
        <f t="shared" si="109"/>
        <v>8876939.4043728542</v>
      </c>
    </row>
    <row r="6385" spans="1:5" x14ac:dyDescent="0.3">
      <c r="A6385" s="78">
        <v>6378</v>
      </c>
      <c r="B6385" s="64">
        <v>4641066.8859820003</v>
      </c>
      <c r="C6385" s="59">
        <v>3695120.8684935486</v>
      </c>
      <c r="D6385" s="65">
        <v>1985029.0721361495</v>
      </c>
      <c r="E6385" s="77">
        <f t="shared" si="109"/>
        <v>10321216.826611698</v>
      </c>
    </row>
    <row r="6386" spans="1:5" x14ac:dyDescent="0.3">
      <c r="A6386" s="78">
        <v>6379</v>
      </c>
      <c r="B6386" s="64">
        <v>17767176.284049973</v>
      </c>
      <c r="C6386" s="59">
        <v>18265102.911424566</v>
      </c>
      <c r="D6386" s="65">
        <v>497716.06009646959</v>
      </c>
      <c r="E6386" s="77">
        <f t="shared" si="109"/>
        <v>36529995.255571008</v>
      </c>
    </row>
    <row r="6387" spans="1:5" x14ac:dyDescent="0.3">
      <c r="A6387" s="78">
        <v>6380</v>
      </c>
      <c r="B6387" s="64">
        <v>15206329.887091404</v>
      </c>
      <c r="C6387" s="59">
        <v>4486146.5082098525</v>
      </c>
      <c r="D6387" s="65">
        <v>0</v>
      </c>
      <c r="E6387" s="77">
        <f t="shared" si="109"/>
        <v>19692476.395301256</v>
      </c>
    </row>
    <row r="6388" spans="1:5" x14ac:dyDescent="0.3">
      <c r="A6388" s="78">
        <v>6381</v>
      </c>
      <c r="B6388" s="64">
        <v>18471732.240914766</v>
      </c>
      <c r="C6388" s="59">
        <v>8831837.3631487992</v>
      </c>
      <c r="D6388" s="65">
        <v>4929119.9127867697</v>
      </c>
      <c r="E6388" s="77">
        <f t="shared" si="109"/>
        <v>32232689.516850334</v>
      </c>
    </row>
    <row r="6389" spans="1:5" x14ac:dyDescent="0.3">
      <c r="A6389" s="78">
        <v>6382</v>
      </c>
      <c r="B6389" s="64">
        <v>22367319.454490151</v>
      </c>
      <c r="C6389" s="59">
        <v>5839011.6965286452</v>
      </c>
      <c r="D6389" s="65">
        <v>666751.03099077428</v>
      </c>
      <c r="E6389" s="77">
        <f t="shared" si="109"/>
        <v>28873082.182009574</v>
      </c>
    </row>
    <row r="6390" spans="1:5" x14ac:dyDescent="0.3">
      <c r="A6390" s="78">
        <v>6383</v>
      </c>
      <c r="B6390" s="64">
        <v>8432875.0225881524</v>
      </c>
      <c r="C6390" s="59">
        <v>9454216.5715922657</v>
      </c>
      <c r="D6390" s="65">
        <v>3361784.4001964373</v>
      </c>
      <c r="E6390" s="77">
        <f t="shared" si="109"/>
        <v>21248875.994376857</v>
      </c>
    </row>
    <row r="6391" spans="1:5" x14ac:dyDescent="0.3">
      <c r="A6391" s="78">
        <v>6384</v>
      </c>
      <c r="B6391" s="64">
        <v>7361916.278096227</v>
      </c>
      <c r="C6391" s="59">
        <v>0</v>
      </c>
      <c r="D6391" s="65">
        <v>0</v>
      </c>
      <c r="E6391" s="77">
        <f t="shared" si="109"/>
        <v>7361916.278096227</v>
      </c>
    </row>
    <row r="6392" spans="1:5" x14ac:dyDescent="0.3">
      <c r="A6392" s="78">
        <v>6385</v>
      </c>
      <c r="B6392" s="64">
        <v>4874127.7731131101</v>
      </c>
      <c r="C6392" s="59">
        <v>0</v>
      </c>
      <c r="D6392" s="65">
        <v>11350954.527681459</v>
      </c>
      <c r="E6392" s="77">
        <f t="shared" si="109"/>
        <v>16225082.300794568</v>
      </c>
    </row>
    <row r="6393" spans="1:5" x14ac:dyDescent="0.3">
      <c r="A6393" s="78">
        <v>6386</v>
      </c>
      <c r="B6393" s="64">
        <v>22145410.997265413</v>
      </c>
      <c r="C6393" s="59">
        <v>0</v>
      </c>
      <c r="D6393" s="65">
        <v>57303.198346085359</v>
      </c>
      <c r="E6393" s="77">
        <f t="shared" si="109"/>
        <v>22202714.195611499</v>
      </c>
    </row>
    <row r="6394" spans="1:5" x14ac:dyDescent="0.3">
      <c r="A6394" s="78">
        <v>6387</v>
      </c>
      <c r="B6394" s="64">
        <v>26703877.779037539</v>
      </c>
      <c r="C6394" s="59">
        <v>7559128.0801775139</v>
      </c>
      <c r="D6394" s="65">
        <v>4450313.0646722075</v>
      </c>
      <c r="E6394" s="77">
        <f t="shared" si="109"/>
        <v>38713318.92388726</v>
      </c>
    </row>
    <row r="6395" spans="1:5" x14ac:dyDescent="0.3">
      <c r="A6395" s="78">
        <v>6388</v>
      </c>
      <c r="B6395" s="64">
        <v>7244639.9674232192</v>
      </c>
      <c r="C6395" s="59">
        <v>20017590.749655124</v>
      </c>
      <c r="D6395" s="65">
        <v>1739238.7401018294</v>
      </c>
      <c r="E6395" s="77">
        <f t="shared" si="109"/>
        <v>29001469.457180172</v>
      </c>
    </row>
    <row r="6396" spans="1:5" x14ac:dyDescent="0.3">
      <c r="A6396" s="78">
        <v>6389</v>
      </c>
      <c r="B6396" s="64">
        <v>23123515.866406634</v>
      </c>
      <c r="C6396" s="59">
        <v>7086861.84992979</v>
      </c>
      <c r="D6396" s="65">
        <v>5335328.4496388966</v>
      </c>
      <c r="E6396" s="77">
        <f t="shared" si="109"/>
        <v>35545706.165975325</v>
      </c>
    </row>
    <row r="6397" spans="1:5" x14ac:dyDescent="0.3">
      <c r="A6397" s="78">
        <v>6390</v>
      </c>
      <c r="B6397" s="64">
        <v>11359468.535058824</v>
      </c>
      <c r="C6397" s="59">
        <v>2972810.3558397042</v>
      </c>
      <c r="D6397" s="65">
        <v>2482300.9490795122</v>
      </c>
      <c r="E6397" s="77">
        <f t="shared" si="109"/>
        <v>16814579.839978043</v>
      </c>
    </row>
    <row r="6398" spans="1:5" x14ac:dyDescent="0.3">
      <c r="A6398" s="78">
        <v>6391</v>
      </c>
      <c r="B6398" s="64">
        <v>11680976.763764843</v>
      </c>
      <c r="C6398" s="59">
        <v>15824429.393405005</v>
      </c>
      <c r="D6398" s="65">
        <v>5386255.450251394</v>
      </c>
      <c r="E6398" s="77">
        <f t="shared" si="109"/>
        <v>32891661.607421242</v>
      </c>
    </row>
    <row r="6399" spans="1:5" x14ac:dyDescent="0.3">
      <c r="A6399" s="78">
        <v>6392</v>
      </c>
      <c r="B6399" s="64">
        <v>6392930.5167986294</v>
      </c>
      <c r="C6399" s="59">
        <v>9141494.2280761618</v>
      </c>
      <c r="D6399" s="65">
        <v>53955.628621571188</v>
      </c>
      <c r="E6399" s="77">
        <f t="shared" si="109"/>
        <v>15588380.373496361</v>
      </c>
    </row>
    <row r="6400" spans="1:5" x14ac:dyDescent="0.3">
      <c r="A6400" s="78">
        <v>6393</v>
      </c>
      <c r="B6400" s="64">
        <v>18172120.859996244</v>
      </c>
      <c r="C6400" s="59">
        <v>11941416.847127147</v>
      </c>
      <c r="D6400" s="65">
        <v>854049.94489994226</v>
      </c>
      <c r="E6400" s="77">
        <f t="shared" si="109"/>
        <v>30967587.652023334</v>
      </c>
    </row>
    <row r="6401" spans="1:5" x14ac:dyDescent="0.3">
      <c r="A6401" s="78">
        <v>6394</v>
      </c>
      <c r="B6401" s="64">
        <v>8487087.07509657</v>
      </c>
      <c r="C6401" s="59">
        <v>20202290.196037766</v>
      </c>
      <c r="D6401" s="65">
        <v>10552114.34023039</v>
      </c>
      <c r="E6401" s="77">
        <f t="shared" si="109"/>
        <v>39241491.611364722</v>
      </c>
    </row>
    <row r="6402" spans="1:5" x14ac:dyDescent="0.3">
      <c r="A6402" s="78">
        <v>6395</v>
      </c>
      <c r="B6402" s="64">
        <v>26004770.340855002</v>
      </c>
      <c r="C6402" s="59">
        <v>0</v>
      </c>
      <c r="D6402" s="65">
        <v>0</v>
      </c>
      <c r="E6402" s="77">
        <f t="shared" si="109"/>
        <v>26004770.340855002</v>
      </c>
    </row>
    <row r="6403" spans="1:5" x14ac:dyDescent="0.3">
      <c r="A6403" s="78">
        <v>6396</v>
      </c>
      <c r="B6403" s="64">
        <v>21573521.192760825</v>
      </c>
      <c r="C6403" s="59">
        <v>5651078.7422343604</v>
      </c>
      <c r="D6403" s="65">
        <v>174165.76688077924</v>
      </c>
      <c r="E6403" s="77">
        <f t="shared" si="109"/>
        <v>27398765.701875966</v>
      </c>
    </row>
    <row r="6404" spans="1:5" x14ac:dyDescent="0.3">
      <c r="A6404" s="78">
        <v>6397</v>
      </c>
      <c r="B6404" s="64">
        <v>11507055.822829353</v>
      </c>
      <c r="C6404" s="59">
        <v>6158019.1331970915</v>
      </c>
      <c r="D6404" s="65">
        <v>1927162.818198282</v>
      </c>
      <c r="E6404" s="77">
        <f t="shared" si="109"/>
        <v>19592237.774224725</v>
      </c>
    </row>
    <row r="6405" spans="1:5" x14ac:dyDescent="0.3">
      <c r="A6405" s="78">
        <v>6398</v>
      </c>
      <c r="B6405" s="64">
        <v>1484527.4663218765</v>
      </c>
      <c r="C6405" s="59">
        <v>19797593.793209847</v>
      </c>
      <c r="D6405" s="65">
        <v>4661921.1017131284</v>
      </c>
      <c r="E6405" s="77">
        <f t="shared" si="109"/>
        <v>25944042.361244854</v>
      </c>
    </row>
    <row r="6406" spans="1:5" x14ac:dyDescent="0.3">
      <c r="A6406" s="78">
        <v>6399</v>
      </c>
      <c r="B6406" s="64">
        <v>4662049.4444278302</v>
      </c>
      <c r="C6406" s="59">
        <v>1561828.8896447441</v>
      </c>
      <c r="D6406" s="65">
        <v>1475261.8763570152</v>
      </c>
      <c r="E6406" s="77">
        <f t="shared" si="109"/>
        <v>7699140.2104295893</v>
      </c>
    </row>
    <row r="6407" spans="1:5" x14ac:dyDescent="0.3">
      <c r="A6407" s="78">
        <v>6400</v>
      </c>
      <c r="B6407" s="64">
        <v>874548.19473345508</v>
      </c>
      <c r="C6407" s="59">
        <v>25018270.644408591</v>
      </c>
      <c r="D6407" s="65">
        <v>702343.11673519108</v>
      </c>
      <c r="E6407" s="77">
        <f t="shared" si="109"/>
        <v>26595161.955877237</v>
      </c>
    </row>
    <row r="6408" spans="1:5" x14ac:dyDescent="0.3">
      <c r="A6408" s="78">
        <v>6401</v>
      </c>
      <c r="B6408" s="64">
        <v>8969685.911740398</v>
      </c>
      <c r="C6408" s="59">
        <v>0</v>
      </c>
      <c r="D6408" s="65">
        <v>1970327.4062229192</v>
      </c>
      <c r="E6408" s="77">
        <f t="shared" si="109"/>
        <v>10940013.317963317</v>
      </c>
    </row>
    <row r="6409" spans="1:5" x14ac:dyDescent="0.3">
      <c r="A6409" s="78">
        <v>6402</v>
      </c>
      <c r="B6409" s="64">
        <v>180655.10774267931</v>
      </c>
      <c r="C6409" s="59">
        <v>5428074.7681319769</v>
      </c>
      <c r="D6409" s="65">
        <v>649353.08105490613</v>
      </c>
      <c r="E6409" s="77">
        <f t="shared" ref="E6409:E6472" si="110">SUM(B6409:D6409)</f>
        <v>6258082.9569295626</v>
      </c>
    </row>
    <row r="6410" spans="1:5" x14ac:dyDescent="0.3">
      <c r="A6410" s="78">
        <v>6403</v>
      </c>
      <c r="B6410" s="64">
        <v>8957033.2382453326</v>
      </c>
      <c r="C6410" s="59">
        <v>1439195.6521427499</v>
      </c>
      <c r="D6410" s="65">
        <v>476369.60258952138</v>
      </c>
      <c r="E6410" s="77">
        <f t="shared" si="110"/>
        <v>10872598.492977604</v>
      </c>
    </row>
    <row r="6411" spans="1:5" x14ac:dyDescent="0.3">
      <c r="A6411" s="78">
        <v>6404</v>
      </c>
      <c r="B6411" s="64">
        <v>2883158.5800150051</v>
      </c>
      <c r="C6411" s="59">
        <v>0</v>
      </c>
      <c r="D6411" s="65">
        <v>0</v>
      </c>
      <c r="E6411" s="77">
        <f t="shared" si="110"/>
        <v>2883158.5800150051</v>
      </c>
    </row>
    <row r="6412" spans="1:5" x14ac:dyDescent="0.3">
      <c r="A6412" s="78">
        <v>6405</v>
      </c>
      <c r="B6412" s="64">
        <v>19686973.007414319</v>
      </c>
      <c r="C6412" s="59">
        <v>0</v>
      </c>
      <c r="D6412" s="65">
        <v>0</v>
      </c>
      <c r="E6412" s="77">
        <f t="shared" si="110"/>
        <v>19686973.007414319</v>
      </c>
    </row>
    <row r="6413" spans="1:5" x14ac:dyDescent="0.3">
      <c r="A6413" s="78">
        <v>6406</v>
      </c>
      <c r="B6413" s="64">
        <v>6096042.7024906874</v>
      </c>
      <c r="C6413" s="59">
        <v>9149446.488668818</v>
      </c>
      <c r="D6413" s="65">
        <v>1408221.5106897305</v>
      </c>
      <c r="E6413" s="77">
        <f t="shared" si="110"/>
        <v>16653710.701849235</v>
      </c>
    </row>
    <row r="6414" spans="1:5" x14ac:dyDescent="0.3">
      <c r="A6414" s="78">
        <v>6407</v>
      </c>
      <c r="B6414" s="64">
        <v>15306394.002681522</v>
      </c>
      <c r="C6414" s="59">
        <v>9064395.4077555723</v>
      </c>
      <c r="D6414" s="65">
        <v>35766.234127199823</v>
      </c>
      <c r="E6414" s="77">
        <f t="shared" si="110"/>
        <v>24406555.644564293</v>
      </c>
    </row>
    <row r="6415" spans="1:5" x14ac:dyDescent="0.3">
      <c r="A6415" s="78">
        <v>6408</v>
      </c>
      <c r="B6415" s="64">
        <v>19098121.672089141</v>
      </c>
      <c r="C6415" s="59">
        <v>11970849.380033311</v>
      </c>
      <c r="D6415" s="65">
        <v>2830164.3175831861</v>
      </c>
      <c r="E6415" s="77">
        <f t="shared" si="110"/>
        <v>33899135.36970564</v>
      </c>
    </row>
    <row r="6416" spans="1:5" x14ac:dyDescent="0.3">
      <c r="A6416" s="78">
        <v>6409</v>
      </c>
      <c r="B6416" s="64">
        <v>10869932.967759151</v>
      </c>
      <c r="C6416" s="59">
        <v>2032629.0456368423</v>
      </c>
      <c r="D6416" s="65">
        <v>1856397.6411617065</v>
      </c>
      <c r="E6416" s="77">
        <f t="shared" si="110"/>
        <v>14758959.654557699</v>
      </c>
    </row>
    <row r="6417" spans="1:5" x14ac:dyDescent="0.3">
      <c r="A6417" s="78">
        <v>6410</v>
      </c>
      <c r="B6417" s="64">
        <v>18425541.547735799</v>
      </c>
      <c r="C6417" s="59">
        <v>5875328.595616905</v>
      </c>
      <c r="D6417" s="65">
        <v>4577546.7774247173</v>
      </c>
      <c r="E6417" s="77">
        <f t="shared" si="110"/>
        <v>28878416.920777418</v>
      </c>
    </row>
    <row r="6418" spans="1:5" x14ac:dyDescent="0.3">
      <c r="A6418" s="78">
        <v>6411</v>
      </c>
      <c r="B6418" s="64">
        <v>11790851.779317472</v>
      </c>
      <c r="C6418" s="59">
        <v>7731167.537731125</v>
      </c>
      <c r="D6418" s="65">
        <v>415862.87380933313</v>
      </c>
      <c r="E6418" s="77">
        <f t="shared" si="110"/>
        <v>19937882.190857932</v>
      </c>
    </row>
    <row r="6419" spans="1:5" x14ac:dyDescent="0.3">
      <c r="A6419" s="78">
        <v>6412</v>
      </c>
      <c r="B6419" s="64">
        <v>7756104.7314422047</v>
      </c>
      <c r="C6419" s="59">
        <v>5895512.8403198821</v>
      </c>
      <c r="D6419" s="65">
        <v>756604.29786452593</v>
      </c>
      <c r="E6419" s="77">
        <f t="shared" si="110"/>
        <v>14408221.869626613</v>
      </c>
    </row>
    <row r="6420" spans="1:5" x14ac:dyDescent="0.3">
      <c r="A6420" s="78">
        <v>6413</v>
      </c>
      <c r="B6420" s="64">
        <v>9410069.2639857084</v>
      </c>
      <c r="C6420" s="59">
        <v>20608256.791719161</v>
      </c>
      <c r="D6420" s="65">
        <v>483150.23198087892</v>
      </c>
      <c r="E6420" s="77">
        <f t="shared" si="110"/>
        <v>30501476.287685748</v>
      </c>
    </row>
    <row r="6421" spans="1:5" x14ac:dyDescent="0.3">
      <c r="A6421" s="78">
        <v>6414</v>
      </c>
      <c r="B6421" s="64">
        <v>10629817.790773176</v>
      </c>
      <c r="C6421" s="59">
        <v>2316487.9123803736</v>
      </c>
      <c r="D6421" s="65">
        <v>2339120.2942663231</v>
      </c>
      <c r="E6421" s="77">
        <f t="shared" si="110"/>
        <v>15285425.997419871</v>
      </c>
    </row>
    <row r="6422" spans="1:5" x14ac:dyDescent="0.3">
      <c r="A6422" s="78">
        <v>6415</v>
      </c>
      <c r="B6422" s="64">
        <v>4678097.6091549825</v>
      </c>
      <c r="C6422" s="59">
        <v>6424916.1438827449</v>
      </c>
      <c r="D6422" s="65">
        <v>2135604.8547366429</v>
      </c>
      <c r="E6422" s="77">
        <f t="shared" si="110"/>
        <v>13238618.607774371</v>
      </c>
    </row>
    <row r="6423" spans="1:5" x14ac:dyDescent="0.3">
      <c r="A6423" s="78">
        <v>6416</v>
      </c>
      <c r="B6423" s="64">
        <v>5212011.7154753907</v>
      </c>
      <c r="C6423" s="59">
        <v>2200431.8395214477</v>
      </c>
      <c r="D6423" s="65">
        <v>1933444.8908010491</v>
      </c>
      <c r="E6423" s="77">
        <f t="shared" si="110"/>
        <v>9345888.4457978886</v>
      </c>
    </row>
    <row r="6424" spans="1:5" x14ac:dyDescent="0.3">
      <c r="A6424" s="78">
        <v>6417</v>
      </c>
      <c r="B6424" s="64">
        <v>7461346.2798087299</v>
      </c>
      <c r="C6424" s="59">
        <v>5616591.9090669667</v>
      </c>
      <c r="D6424" s="65">
        <v>1133673.7641313511</v>
      </c>
      <c r="E6424" s="77">
        <f t="shared" si="110"/>
        <v>14211611.953007048</v>
      </c>
    </row>
    <row r="6425" spans="1:5" x14ac:dyDescent="0.3">
      <c r="A6425" s="78">
        <v>6418</v>
      </c>
      <c r="B6425" s="64">
        <v>8799139.9846476633</v>
      </c>
      <c r="C6425" s="59">
        <v>10841671.48650251</v>
      </c>
      <c r="D6425" s="65">
        <v>1477840.6992526823</v>
      </c>
      <c r="E6425" s="77">
        <f t="shared" si="110"/>
        <v>21118652.170402858</v>
      </c>
    </row>
    <row r="6426" spans="1:5" x14ac:dyDescent="0.3">
      <c r="A6426" s="78">
        <v>6419</v>
      </c>
      <c r="B6426" s="64">
        <v>1162574.2312321928</v>
      </c>
      <c r="C6426" s="59">
        <v>5858564.0032474985</v>
      </c>
      <c r="D6426" s="65">
        <v>0</v>
      </c>
      <c r="E6426" s="77">
        <f t="shared" si="110"/>
        <v>7021138.2344796918</v>
      </c>
    </row>
    <row r="6427" spans="1:5" x14ac:dyDescent="0.3">
      <c r="A6427" s="78">
        <v>6420</v>
      </c>
      <c r="B6427" s="64">
        <v>7719858.1337258555</v>
      </c>
      <c r="C6427" s="59">
        <v>6457530.4383266317</v>
      </c>
      <c r="D6427" s="65">
        <v>3713034.999551198</v>
      </c>
      <c r="E6427" s="77">
        <f t="shared" si="110"/>
        <v>17890423.571603686</v>
      </c>
    </row>
    <row r="6428" spans="1:5" x14ac:dyDescent="0.3">
      <c r="A6428" s="78">
        <v>6421</v>
      </c>
      <c r="B6428" s="64">
        <v>2335053.3663957138</v>
      </c>
      <c r="C6428" s="59">
        <v>34525534.022250213</v>
      </c>
      <c r="D6428" s="65">
        <v>3798573.0266836057</v>
      </c>
      <c r="E6428" s="77">
        <f t="shared" si="110"/>
        <v>40659160.415329531</v>
      </c>
    </row>
    <row r="6429" spans="1:5" x14ac:dyDescent="0.3">
      <c r="A6429" s="78">
        <v>6422</v>
      </c>
      <c r="B6429" s="64">
        <v>18149930.094404452</v>
      </c>
      <c r="C6429" s="59">
        <v>2092222.7823989715</v>
      </c>
      <c r="D6429" s="65">
        <v>0</v>
      </c>
      <c r="E6429" s="77">
        <f t="shared" si="110"/>
        <v>20242152.876803424</v>
      </c>
    </row>
    <row r="6430" spans="1:5" x14ac:dyDescent="0.3">
      <c r="A6430" s="78">
        <v>6423</v>
      </c>
      <c r="B6430" s="64">
        <v>17021825.749542318</v>
      </c>
      <c r="C6430" s="59">
        <v>7873785.5147997653</v>
      </c>
      <c r="D6430" s="65">
        <v>4714847.7563470667</v>
      </c>
      <c r="E6430" s="77">
        <f t="shared" si="110"/>
        <v>29610459.020689152</v>
      </c>
    </row>
    <row r="6431" spans="1:5" x14ac:dyDescent="0.3">
      <c r="A6431" s="78">
        <v>6424</v>
      </c>
      <c r="B6431" s="64">
        <v>6566532.8829462882</v>
      </c>
      <c r="C6431" s="59">
        <v>13564461.257284006</v>
      </c>
      <c r="D6431" s="65">
        <v>3595436.6405264544</v>
      </c>
      <c r="E6431" s="77">
        <f t="shared" si="110"/>
        <v>23726430.780756749</v>
      </c>
    </row>
    <row r="6432" spans="1:5" x14ac:dyDescent="0.3">
      <c r="A6432" s="78">
        <v>6425</v>
      </c>
      <c r="B6432" s="64">
        <v>21378764.776382457</v>
      </c>
      <c r="C6432" s="59">
        <v>4412886.8050373141</v>
      </c>
      <c r="D6432" s="65">
        <v>23659212.095764633</v>
      </c>
      <c r="E6432" s="77">
        <f t="shared" si="110"/>
        <v>49450863.677184403</v>
      </c>
    </row>
    <row r="6433" spans="1:5" x14ac:dyDescent="0.3">
      <c r="A6433" s="78">
        <v>6426</v>
      </c>
      <c r="B6433" s="64">
        <v>10458618.605902199</v>
      </c>
      <c r="C6433" s="59">
        <v>472398.14136751968</v>
      </c>
      <c r="D6433" s="65">
        <v>281632.48757277266</v>
      </c>
      <c r="E6433" s="77">
        <f t="shared" si="110"/>
        <v>11212649.23484249</v>
      </c>
    </row>
    <row r="6434" spans="1:5" x14ac:dyDescent="0.3">
      <c r="A6434" s="78">
        <v>6427</v>
      </c>
      <c r="B6434" s="64">
        <v>14427431.327088976</v>
      </c>
      <c r="C6434" s="59">
        <v>4351942.7154805288</v>
      </c>
      <c r="D6434" s="65">
        <v>908005.58850662154</v>
      </c>
      <c r="E6434" s="77">
        <f t="shared" si="110"/>
        <v>19687379.631076124</v>
      </c>
    </row>
    <row r="6435" spans="1:5" x14ac:dyDescent="0.3">
      <c r="A6435" s="78">
        <v>6428</v>
      </c>
      <c r="B6435" s="64">
        <v>6161943.2564199194</v>
      </c>
      <c r="C6435" s="59">
        <v>0</v>
      </c>
      <c r="D6435" s="65">
        <v>4898218.8880410977</v>
      </c>
      <c r="E6435" s="77">
        <f t="shared" si="110"/>
        <v>11060162.144461017</v>
      </c>
    </row>
    <row r="6436" spans="1:5" x14ac:dyDescent="0.3">
      <c r="A6436" s="78">
        <v>6429</v>
      </c>
      <c r="B6436" s="64">
        <v>2898742.475163307</v>
      </c>
      <c r="C6436" s="59">
        <v>7175135.9135416206</v>
      </c>
      <c r="D6436" s="65">
        <v>1233823.3054697346</v>
      </c>
      <c r="E6436" s="77">
        <f t="shared" si="110"/>
        <v>11307701.694174662</v>
      </c>
    </row>
    <row r="6437" spans="1:5" x14ac:dyDescent="0.3">
      <c r="A6437" s="78">
        <v>6430</v>
      </c>
      <c r="B6437" s="64">
        <v>1990525.6720821287</v>
      </c>
      <c r="C6437" s="59">
        <v>9180805.3705458697</v>
      </c>
      <c r="D6437" s="65">
        <v>68343.057476319955</v>
      </c>
      <c r="E6437" s="77">
        <f t="shared" si="110"/>
        <v>11239674.100104317</v>
      </c>
    </row>
    <row r="6438" spans="1:5" x14ac:dyDescent="0.3">
      <c r="A6438" s="78">
        <v>6431</v>
      </c>
      <c r="B6438" s="64">
        <v>12870634.049073048</v>
      </c>
      <c r="C6438" s="59">
        <v>4902036.5877038604</v>
      </c>
      <c r="D6438" s="65">
        <v>2821141.7176572257</v>
      </c>
      <c r="E6438" s="77">
        <f t="shared" si="110"/>
        <v>20593812.354434136</v>
      </c>
    </row>
    <row r="6439" spans="1:5" x14ac:dyDescent="0.3">
      <c r="A6439" s="78">
        <v>6432</v>
      </c>
      <c r="B6439" s="64">
        <v>13450183.847572844</v>
      </c>
      <c r="C6439" s="59">
        <v>3798403.6913118325</v>
      </c>
      <c r="D6439" s="65">
        <v>0</v>
      </c>
      <c r="E6439" s="77">
        <f t="shared" si="110"/>
        <v>17248587.538884677</v>
      </c>
    </row>
    <row r="6440" spans="1:5" x14ac:dyDescent="0.3">
      <c r="A6440" s="78">
        <v>6433</v>
      </c>
      <c r="B6440" s="64">
        <v>4716765.2350770831</v>
      </c>
      <c r="C6440" s="59">
        <v>2405364.3956505731</v>
      </c>
      <c r="D6440" s="65">
        <v>4386248.441518642</v>
      </c>
      <c r="E6440" s="77">
        <f t="shared" si="110"/>
        <v>11508378.072246298</v>
      </c>
    </row>
    <row r="6441" spans="1:5" x14ac:dyDescent="0.3">
      <c r="A6441" s="78">
        <v>6434</v>
      </c>
      <c r="B6441" s="64">
        <v>9503369.5735966936</v>
      </c>
      <c r="C6441" s="59">
        <v>8800802.4369573239</v>
      </c>
      <c r="D6441" s="65">
        <v>1360312.3648805583</v>
      </c>
      <c r="E6441" s="77">
        <f t="shared" si="110"/>
        <v>19664484.375434574</v>
      </c>
    </row>
    <row r="6442" spans="1:5" x14ac:dyDescent="0.3">
      <c r="A6442" s="78">
        <v>6435</v>
      </c>
      <c r="B6442" s="64">
        <v>3258328.300626725</v>
      </c>
      <c r="C6442" s="59">
        <v>12682616.804979948</v>
      </c>
      <c r="D6442" s="65">
        <v>687030.99636622204</v>
      </c>
      <c r="E6442" s="77">
        <f t="shared" si="110"/>
        <v>16627976.101972895</v>
      </c>
    </row>
    <row r="6443" spans="1:5" x14ac:dyDescent="0.3">
      <c r="A6443" s="78">
        <v>6436</v>
      </c>
      <c r="B6443" s="64">
        <v>6816519.0704648905</v>
      </c>
      <c r="C6443" s="59">
        <v>0</v>
      </c>
      <c r="D6443" s="65">
        <v>238791.33494324266</v>
      </c>
      <c r="E6443" s="77">
        <f t="shared" si="110"/>
        <v>7055310.4054081328</v>
      </c>
    </row>
    <row r="6444" spans="1:5" x14ac:dyDescent="0.3">
      <c r="A6444" s="78">
        <v>6437</v>
      </c>
      <c r="B6444" s="64">
        <v>6771766.355748442</v>
      </c>
      <c r="C6444" s="59">
        <v>9908330.8805260472</v>
      </c>
      <c r="D6444" s="65">
        <v>824048.80379128759</v>
      </c>
      <c r="E6444" s="77">
        <f t="shared" si="110"/>
        <v>17504146.040065777</v>
      </c>
    </row>
    <row r="6445" spans="1:5" x14ac:dyDescent="0.3">
      <c r="A6445" s="78">
        <v>6438</v>
      </c>
      <c r="B6445" s="64">
        <v>4432328.2332212972</v>
      </c>
      <c r="C6445" s="59">
        <v>3795483.9678326109</v>
      </c>
      <c r="D6445" s="65">
        <v>2929234.2646374921</v>
      </c>
      <c r="E6445" s="77">
        <f t="shared" si="110"/>
        <v>11157046.465691401</v>
      </c>
    </row>
    <row r="6446" spans="1:5" x14ac:dyDescent="0.3">
      <c r="A6446" s="78">
        <v>6439</v>
      </c>
      <c r="B6446" s="64">
        <v>12162305.1992021</v>
      </c>
      <c r="C6446" s="59">
        <v>1417956.0106549403</v>
      </c>
      <c r="D6446" s="65">
        <v>0</v>
      </c>
      <c r="E6446" s="77">
        <f t="shared" si="110"/>
        <v>13580261.209857039</v>
      </c>
    </row>
    <row r="6447" spans="1:5" x14ac:dyDescent="0.3">
      <c r="A6447" s="78">
        <v>6440</v>
      </c>
      <c r="B6447" s="64">
        <v>25808169.692482699</v>
      </c>
      <c r="C6447" s="59">
        <v>9124030.7181439064</v>
      </c>
      <c r="D6447" s="65">
        <v>228058.99057152669</v>
      </c>
      <c r="E6447" s="77">
        <f t="shared" si="110"/>
        <v>35160259.401198134</v>
      </c>
    </row>
    <row r="6448" spans="1:5" x14ac:dyDescent="0.3">
      <c r="A6448" s="78">
        <v>6441</v>
      </c>
      <c r="B6448" s="64">
        <v>13873852.051809259</v>
      </c>
      <c r="C6448" s="59">
        <v>5024895.9568207832</v>
      </c>
      <c r="D6448" s="65">
        <v>192940.48058474367</v>
      </c>
      <c r="E6448" s="77">
        <f t="shared" si="110"/>
        <v>19091688.489214785</v>
      </c>
    </row>
    <row r="6449" spans="1:5" x14ac:dyDescent="0.3">
      <c r="A6449" s="78">
        <v>6442</v>
      </c>
      <c r="B6449" s="64">
        <v>8346208.0798206581</v>
      </c>
      <c r="C6449" s="59">
        <v>3538832.9989801389</v>
      </c>
      <c r="D6449" s="65">
        <v>1181035.2867851311</v>
      </c>
      <c r="E6449" s="77">
        <f t="shared" si="110"/>
        <v>13066076.365585929</v>
      </c>
    </row>
    <row r="6450" spans="1:5" x14ac:dyDescent="0.3">
      <c r="A6450" s="78">
        <v>6443</v>
      </c>
      <c r="B6450" s="64">
        <v>8729213.2501146905</v>
      </c>
      <c r="C6450" s="59">
        <v>11975371.368478704</v>
      </c>
      <c r="D6450" s="65">
        <v>0</v>
      </c>
      <c r="E6450" s="77">
        <f t="shared" si="110"/>
        <v>20704584.618593395</v>
      </c>
    </row>
    <row r="6451" spans="1:5" x14ac:dyDescent="0.3">
      <c r="A6451" s="78">
        <v>6444</v>
      </c>
      <c r="B6451" s="64">
        <v>22089684.364977825</v>
      </c>
      <c r="C6451" s="59">
        <v>0</v>
      </c>
      <c r="D6451" s="65">
        <v>78389.939521987399</v>
      </c>
      <c r="E6451" s="77">
        <f t="shared" si="110"/>
        <v>22168074.304499812</v>
      </c>
    </row>
    <row r="6452" spans="1:5" x14ac:dyDescent="0.3">
      <c r="A6452" s="78">
        <v>6445</v>
      </c>
      <c r="B6452" s="64">
        <v>3173495.3528953432</v>
      </c>
      <c r="C6452" s="59">
        <v>19957079.070294186</v>
      </c>
      <c r="D6452" s="65">
        <v>1115355.009703872</v>
      </c>
      <c r="E6452" s="77">
        <f t="shared" si="110"/>
        <v>24245929.432893399</v>
      </c>
    </row>
    <row r="6453" spans="1:5" x14ac:dyDescent="0.3">
      <c r="A6453" s="78">
        <v>6446</v>
      </c>
      <c r="B6453" s="64">
        <v>4924280.9185367962</v>
      </c>
      <c r="C6453" s="59">
        <v>4275164.5619236361</v>
      </c>
      <c r="D6453" s="65">
        <v>2957437.5153658139</v>
      </c>
      <c r="E6453" s="77">
        <f t="shared" si="110"/>
        <v>12156882.995826244</v>
      </c>
    </row>
    <row r="6454" spans="1:5" x14ac:dyDescent="0.3">
      <c r="A6454" s="78">
        <v>6447</v>
      </c>
      <c r="B6454" s="64">
        <v>8662973.3185683489</v>
      </c>
      <c r="C6454" s="59">
        <v>5031932.5042173322</v>
      </c>
      <c r="D6454" s="65">
        <v>3213125.5469363364</v>
      </c>
      <c r="E6454" s="77">
        <f t="shared" si="110"/>
        <v>16908031.369722016</v>
      </c>
    </row>
    <row r="6455" spans="1:5" x14ac:dyDescent="0.3">
      <c r="A6455" s="78">
        <v>6448</v>
      </c>
      <c r="B6455" s="64">
        <v>2705413.676976311</v>
      </c>
      <c r="C6455" s="59">
        <v>11653422.715530496</v>
      </c>
      <c r="D6455" s="65">
        <v>661245.31677472778</v>
      </c>
      <c r="E6455" s="77">
        <f t="shared" si="110"/>
        <v>15020081.709281536</v>
      </c>
    </row>
    <row r="6456" spans="1:5" x14ac:dyDescent="0.3">
      <c r="A6456" s="78">
        <v>6449</v>
      </c>
      <c r="B6456" s="64">
        <v>4036133.0757820574</v>
      </c>
      <c r="C6456" s="59">
        <v>14122740.677197317</v>
      </c>
      <c r="D6456" s="65">
        <v>1244560.2632462864</v>
      </c>
      <c r="E6456" s="77">
        <f t="shared" si="110"/>
        <v>19403434.016225662</v>
      </c>
    </row>
    <row r="6457" spans="1:5" x14ac:dyDescent="0.3">
      <c r="A6457" s="78">
        <v>6450</v>
      </c>
      <c r="B6457" s="64">
        <v>22561279.398882478</v>
      </c>
      <c r="C6457" s="59">
        <v>16274659.671286896</v>
      </c>
      <c r="D6457" s="65">
        <v>0</v>
      </c>
      <c r="E6457" s="77">
        <f t="shared" si="110"/>
        <v>38835939.070169374</v>
      </c>
    </row>
    <row r="6458" spans="1:5" x14ac:dyDescent="0.3">
      <c r="A6458" s="78">
        <v>6451</v>
      </c>
      <c r="B6458" s="64">
        <v>4584671.3716718648</v>
      </c>
      <c r="C6458" s="59">
        <v>0</v>
      </c>
      <c r="D6458" s="65">
        <v>220697.23047682649</v>
      </c>
      <c r="E6458" s="77">
        <f t="shared" si="110"/>
        <v>4805368.6021486912</v>
      </c>
    </row>
    <row r="6459" spans="1:5" x14ac:dyDescent="0.3">
      <c r="A6459" s="78">
        <v>6452</v>
      </c>
      <c r="B6459" s="64">
        <v>7930372.660577707</v>
      </c>
      <c r="C6459" s="59">
        <v>17699156.399557378</v>
      </c>
      <c r="D6459" s="65">
        <v>0</v>
      </c>
      <c r="E6459" s="77">
        <f t="shared" si="110"/>
        <v>25629529.060135085</v>
      </c>
    </row>
    <row r="6460" spans="1:5" x14ac:dyDescent="0.3">
      <c r="A6460" s="78">
        <v>6453</v>
      </c>
      <c r="B6460" s="64">
        <v>3729638.302102895</v>
      </c>
      <c r="C6460" s="59">
        <v>8242212.038939801</v>
      </c>
      <c r="D6460" s="65">
        <v>134649.21327615145</v>
      </c>
      <c r="E6460" s="77">
        <f t="shared" si="110"/>
        <v>12106499.554318847</v>
      </c>
    </row>
    <row r="6461" spans="1:5" x14ac:dyDescent="0.3">
      <c r="A6461" s="78">
        <v>6454</v>
      </c>
      <c r="B6461" s="64">
        <v>11974345.424684824</v>
      </c>
      <c r="C6461" s="59">
        <v>10219338.492027013</v>
      </c>
      <c r="D6461" s="65">
        <v>1463366.4416302762</v>
      </c>
      <c r="E6461" s="77">
        <f t="shared" si="110"/>
        <v>23657050.358342115</v>
      </c>
    </row>
    <row r="6462" spans="1:5" x14ac:dyDescent="0.3">
      <c r="A6462" s="78">
        <v>6455</v>
      </c>
      <c r="B6462" s="64">
        <v>2407343.7908465927</v>
      </c>
      <c r="C6462" s="59">
        <v>3809073.0507962639</v>
      </c>
      <c r="D6462" s="65">
        <v>15940.496360174144</v>
      </c>
      <c r="E6462" s="77">
        <f t="shared" si="110"/>
        <v>6232357.338003031</v>
      </c>
    </row>
    <row r="6463" spans="1:5" x14ac:dyDescent="0.3">
      <c r="A6463" s="78">
        <v>6456</v>
      </c>
      <c r="B6463" s="64">
        <v>8073654.3810027568</v>
      </c>
      <c r="C6463" s="59">
        <v>7587908.9080997845</v>
      </c>
      <c r="D6463" s="65">
        <v>2474576.9947065399</v>
      </c>
      <c r="E6463" s="77">
        <f t="shared" si="110"/>
        <v>18136140.283809081</v>
      </c>
    </row>
    <row r="6464" spans="1:5" x14ac:dyDescent="0.3">
      <c r="A6464" s="78">
        <v>6457</v>
      </c>
      <c r="B6464" s="64">
        <v>13999848.469490414</v>
      </c>
      <c r="C6464" s="59">
        <v>11803899.035678141</v>
      </c>
      <c r="D6464" s="65">
        <v>0</v>
      </c>
      <c r="E6464" s="77">
        <f t="shared" si="110"/>
        <v>25803747.505168557</v>
      </c>
    </row>
    <row r="6465" spans="1:5" x14ac:dyDescent="0.3">
      <c r="A6465" s="78">
        <v>6458</v>
      </c>
      <c r="B6465" s="64">
        <v>17786903.388548486</v>
      </c>
      <c r="C6465" s="59">
        <v>9350057.2669933047</v>
      </c>
      <c r="D6465" s="65">
        <v>1497606.8321322128</v>
      </c>
      <c r="E6465" s="77">
        <f t="shared" si="110"/>
        <v>28634567.487674005</v>
      </c>
    </row>
    <row r="6466" spans="1:5" x14ac:dyDescent="0.3">
      <c r="A6466" s="78">
        <v>6459</v>
      </c>
      <c r="B6466" s="64">
        <v>27316807.091304462</v>
      </c>
      <c r="C6466" s="59">
        <v>29080739.134610016</v>
      </c>
      <c r="D6466" s="65">
        <v>2401972.3065070589</v>
      </c>
      <c r="E6466" s="77">
        <f t="shared" si="110"/>
        <v>58799518.532421537</v>
      </c>
    </row>
    <row r="6467" spans="1:5" x14ac:dyDescent="0.3">
      <c r="A6467" s="78">
        <v>6460</v>
      </c>
      <c r="B6467" s="64">
        <v>10030767.355404314</v>
      </c>
      <c r="C6467" s="59">
        <v>22715752.235926751</v>
      </c>
      <c r="D6467" s="65">
        <v>633177.95254450466</v>
      </c>
      <c r="E6467" s="77">
        <f t="shared" si="110"/>
        <v>33379697.543875568</v>
      </c>
    </row>
    <row r="6468" spans="1:5" x14ac:dyDescent="0.3">
      <c r="A6468" s="78">
        <v>6461</v>
      </c>
      <c r="B6468" s="64">
        <v>15727642.71288603</v>
      </c>
      <c r="C6468" s="59">
        <v>5627332.3079273682</v>
      </c>
      <c r="D6468" s="65">
        <v>126194.20987777584</v>
      </c>
      <c r="E6468" s="77">
        <f t="shared" si="110"/>
        <v>21481169.230691172</v>
      </c>
    </row>
    <row r="6469" spans="1:5" x14ac:dyDescent="0.3">
      <c r="A6469" s="78">
        <v>6462</v>
      </c>
      <c r="B6469" s="64">
        <v>4275975.8741224566</v>
      </c>
      <c r="C6469" s="59">
        <v>7106083.8838153612</v>
      </c>
      <c r="D6469" s="65">
        <v>2154116.6202142909</v>
      </c>
      <c r="E6469" s="77">
        <f t="shared" si="110"/>
        <v>13536176.37815211</v>
      </c>
    </row>
    <row r="6470" spans="1:5" x14ac:dyDescent="0.3">
      <c r="A6470" s="78">
        <v>6463</v>
      </c>
      <c r="B6470" s="64">
        <v>12419836.971965494</v>
      </c>
      <c r="C6470" s="59">
        <v>8054026.2503774026</v>
      </c>
      <c r="D6470" s="65">
        <v>0</v>
      </c>
      <c r="E6470" s="77">
        <f t="shared" si="110"/>
        <v>20473863.222342897</v>
      </c>
    </row>
    <row r="6471" spans="1:5" x14ac:dyDescent="0.3">
      <c r="A6471" s="78">
        <v>6464</v>
      </c>
      <c r="B6471" s="64">
        <v>2405843.8546048845</v>
      </c>
      <c r="C6471" s="59">
        <v>9854297.9469420556</v>
      </c>
      <c r="D6471" s="65">
        <v>16454000.916924503</v>
      </c>
      <c r="E6471" s="77">
        <f t="shared" si="110"/>
        <v>28714142.718471445</v>
      </c>
    </row>
    <row r="6472" spans="1:5" x14ac:dyDescent="0.3">
      <c r="A6472" s="78">
        <v>6465</v>
      </c>
      <c r="B6472" s="64">
        <v>5737862.0836159997</v>
      </c>
      <c r="C6472" s="59">
        <v>14756126.15625155</v>
      </c>
      <c r="D6472" s="65">
        <v>2205436.3382687569</v>
      </c>
      <c r="E6472" s="77">
        <f t="shared" si="110"/>
        <v>22699424.578136306</v>
      </c>
    </row>
    <row r="6473" spans="1:5" x14ac:dyDescent="0.3">
      <c r="A6473" s="78">
        <v>6466</v>
      </c>
      <c r="B6473" s="64">
        <v>22856385.000463672</v>
      </c>
      <c r="C6473" s="59">
        <v>2715751.2345901444</v>
      </c>
      <c r="D6473" s="65">
        <v>474234.06084569107</v>
      </c>
      <c r="E6473" s="77">
        <f t="shared" ref="E6473:E6536" si="111">SUM(B6473:D6473)</f>
        <v>26046370.295899507</v>
      </c>
    </row>
    <row r="6474" spans="1:5" x14ac:dyDescent="0.3">
      <c r="A6474" s="78">
        <v>6467</v>
      </c>
      <c r="B6474" s="64">
        <v>37542600.118247643</v>
      </c>
      <c r="C6474" s="59">
        <v>7949024.8114029961</v>
      </c>
      <c r="D6474" s="65">
        <v>6096314.8075769469</v>
      </c>
      <c r="E6474" s="77">
        <f t="shared" si="111"/>
        <v>51587939.737227589</v>
      </c>
    </row>
    <row r="6475" spans="1:5" x14ac:dyDescent="0.3">
      <c r="A6475" s="78">
        <v>6468</v>
      </c>
      <c r="B6475" s="64">
        <v>4018742.9897017586</v>
      </c>
      <c r="C6475" s="59">
        <v>21233155.368653946</v>
      </c>
      <c r="D6475" s="65">
        <v>675002.69768991508</v>
      </c>
      <c r="E6475" s="77">
        <f t="shared" si="111"/>
        <v>25926901.056045622</v>
      </c>
    </row>
    <row r="6476" spans="1:5" x14ac:dyDescent="0.3">
      <c r="A6476" s="78">
        <v>6469</v>
      </c>
      <c r="B6476" s="64">
        <v>3920483.9650947195</v>
      </c>
      <c r="C6476" s="59">
        <v>2593393.9928272548</v>
      </c>
      <c r="D6476" s="65">
        <v>627732.76050425752</v>
      </c>
      <c r="E6476" s="77">
        <f t="shared" si="111"/>
        <v>7141610.7184262322</v>
      </c>
    </row>
    <row r="6477" spans="1:5" x14ac:dyDescent="0.3">
      <c r="A6477" s="78">
        <v>6470</v>
      </c>
      <c r="B6477" s="64">
        <v>2085602.7146308294</v>
      </c>
      <c r="C6477" s="59">
        <v>4142765.4469019501</v>
      </c>
      <c r="D6477" s="65">
        <v>3794119.619259669</v>
      </c>
      <c r="E6477" s="77">
        <f t="shared" si="111"/>
        <v>10022487.780792449</v>
      </c>
    </row>
    <row r="6478" spans="1:5" x14ac:dyDescent="0.3">
      <c r="A6478" s="78">
        <v>6471</v>
      </c>
      <c r="B6478" s="64">
        <v>2309886.9599427185</v>
      </c>
      <c r="C6478" s="59">
        <v>5452050.3746753344</v>
      </c>
      <c r="D6478" s="65">
        <v>7416456.3655949933</v>
      </c>
      <c r="E6478" s="77">
        <f t="shared" si="111"/>
        <v>15178393.700213045</v>
      </c>
    </row>
    <row r="6479" spans="1:5" x14ac:dyDescent="0.3">
      <c r="A6479" s="78">
        <v>6472</v>
      </c>
      <c r="B6479" s="64">
        <v>7750813.2666337276</v>
      </c>
      <c r="C6479" s="59">
        <v>15150508.898408191</v>
      </c>
      <c r="D6479" s="65">
        <v>2401512.5333577953</v>
      </c>
      <c r="E6479" s="77">
        <f t="shared" si="111"/>
        <v>25302834.698399715</v>
      </c>
    </row>
    <row r="6480" spans="1:5" x14ac:dyDescent="0.3">
      <c r="A6480" s="78">
        <v>6473</v>
      </c>
      <c r="B6480" s="64">
        <v>17230220.894466065</v>
      </c>
      <c r="C6480" s="59">
        <v>10130218.328172747</v>
      </c>
      <c r="D6480" s="65">
        <v>1533795.9574371788</v>
      </c>
      <c r="E6480" s="77">
        <f t="shared" si="111"/>
        <v>28894235.180075992</v>
      </c>
    </row>
    <row r="6481" spans="1:5" x14ac:dyDescent="0.3">
      <c r="A6481" s="78">
        <v>6474</v>
      </c>
      <c r="B6481" s="64">
        <v>9895055.7661405336</v>
      </c>
      <c r="C6481" s="59">
        <v>4608414.7071293416</v>
      </c>
      <c r="D6481" s="65">
        <v>67569.018132577403</v>
      </c>
      <c r="E6481" s="77">
        <f t="shared" si="111"/>
        <v>14571039.491402453</v>
      </c>
    </row>
    <row r="6482" spans="1:5" x14ac:dyDescent="0.3">
      <c r="A6482" s="78">
        <v>6475</v>
      </c>
      <c r="B6482" s="64">
        <v>7016285.6672218433</v>
      </c>
      <c r="C6482" s="59">
        <v>9163491.782895131</v>
      </c>
      <c r="D6482" s="65">
        <v>12967680.867517924</v>
      </c>
      <c r="E6482" s="77">
        <f t="shared" si="111"/>
        <v>29147458.317634895</v>
      </c>
    </row>
    <row r="6483" spans="1:5" x14ac:dyDescent="0.3">
      <c r="A6483" s="78">
        <v>6476</v>
      </c>
      <c r="B6483" s="64">
        <v>14240005.128157895</v>
      </c>
      <c r="C6483" s="59">
        <v>13153270.770557594</v>
      </c>
      <c r="D6483" s="65">
        <v>0</v>
      </c>
      <c r="E6483" s="77">
        <f t="shared" si="111"/>
        <v>27393275.898715489</v>
      </c>
    </row>
    <row r="6484" spans="1:5" x14ac:dyDescent="0.3">
      <c r="A6484" s="78">
        <v>6477</v>
      </c>
      <c r="B6484" s="64">
        <v>4436949.7918988941</v>
      </c>
      <c r="C6484" s="59">
        <v>1959826.6785771786</v>
      </c>
      <c r="D6484" s="65">
        <v>0</v>
      </c>
      <c r="E6484" s="77">
        <f t="shared" si="111"/>
        <v>6396776.4704760723</v>
      </c>
    </row>
    <row r="6485" spans="1:5" x14ac:dyDescent="0.3">
      <c r="A6485" s="78">
        <v>6478</v>
      </c>
      <c r="B6485" s="64">
        <v>11233418.80957731</v>
      </c>
      <c r="C6485" s="59">
        <v>5374077.0007964326</v>
      </c>
      <c r="D6485" s="65">
        <v>264165.49273439666</v>
      </c>
      <c r="E6485" s="77">
        <f t="shared" si="111"/>
        <v>16871661.303108137</v>
      </c>
    </row>
    <row r="6486" spans="1:5" x14ac:dyDescent="0.3">
      <c r="A6486" s="78">
        <v>6479</v>
      </c>
      <c r="B6486" s="64">
        <v>8714098.1866903026</v>
      </c>
      <c r="C6486" s="59">
        <v>9449109.3869199734</v>
      </c>
      <c r="D6486" s="65">
        <v>0</v>
      </c>
      <c r="E6486" s="77">
        <f t="shared" si="111"/>
        <v>18163207.573610276</v>
      </c>
    </row>
    <row r="6487" spans="1:5" x14ac:dyDescent="0.3">
      <c r="A6487" s="78">
        <v>6480</v>
      </c>
      <c r="B6487" s="64">
        <v>5528486.5542212725</v>
      </c>
      <c r="C6487" s="59">
        <v>5603226.3144959575</v>
      </c>
      <c r="D6487" s="65">
        <v>1938716.3983201203</v>
      </c>
      <c r="E6487" s="77">
        <f t="shared" si="111"/>
        <v>13070429.267037351</v>
      </c>
    </row>
    <row r="6488" spans="1:5" x14ac:dyDescent="0.3">
      <c r="A6488" s="78">
        <v>6481</v>
      </c>
      <c r="B6488" s="64">
        <v>16839502.22200346</v>
      </c>
      <c r="C6488" s="59">
        <v>0</v>
      </c>
      <c r="D6488" s="65">
        <v>903669.55267902662</v>
      </c>
      <c r="E6488" s="77">
        <f t="shared" si="111"/>
        <v>17743171.774682488</v>
      </c>
    </row>
    <row r="6489" spans="1:5" x14ac:dyDescent="0.3">
      <c r="A6489" s="78">
        <v>6482</v>
      </c>
      <c r="B6489" s="64">
        <v>2829460.5883897408</v>
      </c>
      <c r="C6489" s="59">
        <v>4685843.4524424924</v>
      </c>
      <c r="D6489" s="65">
        <v>0</v>
      </c>
      <c r="E6489" s="77">
        <f t="shared" si="111"/>
        <v>7515304.0408322327</v>
      </c>
    </row>
    <row r="6490" spans="1:5" x14ac:dyDescent="0.3">
      <c r="A6490" s="78">
        <v>6483</v>
      </c>
      <c r="B6490" s="64">
        <v>1353589.4091797383</v>
      </c>
      <c r="C6490" s="59">
        <v>3549467.6311836271</v>
      </c>
      <c r="D6490" s="65">
        <v>349019.91598934826</v>
      </c>
      <c r="E6490" s="77">
        <f t="shared" si="111"/>
        <v>5252076.9563527144</v>
      </c>
    </row>
    <row r="6491" spans="1:5" x14ac:dyDescent="0.3">
      <c r="A6491" s="78">
        <v>6484</v>
      </c>
      <c r="B6491" s="64">
        <v>9199271.4775857814</v>
      </c>
      <c r="C6491" s="59">
        <v>3546331.8864282714</v>
      </c>
      <c r="D6491" s="65">
        <v>0</v>
      </c>
      <c r="E6491" s="77">
        <f t="shared" si="111"/>
        <v>12745603.364014052</v>
      </c>
    </row>
    <row r="6492" spans="1:5" x14ac:dyDescent="0.3">
      <c r="A6492" s="78">
        <v>6485</v>
      </c>
      <c r="B6492" s="64">
        <v>10005078.216073453</v>
      </c>
      <c r="C6492" s="59">
        <v>7847095.0678971782</v>
      </c>
      <c r="D6492" s="65">
        <v>955117.92227774928</v>
      </c>
      <c r="E6492" s="77">
        <f t="shared" si="111"/>
        <v>18807291.20624838</v>
      </c>
    </row>
    <row r="6493" spans="1:5" x14ac:dyDescent="0.3">
      <c r="A6493" s="78">
        <v>6486</v>
      </c>
      <c r="B6493" s="64">
        <v>15394681.118534887</v>
      </c>
      <c r="C6493" s="59">
        <v>6491015.0403510444</v>
      </c>
      <c r="D6493" s="65">
        <v>0</v>
      </c>
      <c r="E6493" s="77">
        <f t="shared" si="111"/>
        <v>21885696.158885933</v>
      </c>
    </row>
    <row r="6494" spans="1:5" x14ac:dyDescent="0.3">
      <c r="A6494" s="78">
        <v>6487</v>
      </c>
      <c r="B6494" s="64">
        <v>6836357.1944725486</v>
      </c>
      <c r="C6494" s="59">
        <v>5785173.2726802155</v>
      </c>
      <c r="D6494" s="65">
        <v>709003.38156077673</v>
      </c>
      <c r="E6494" s="77">
        <f t="shared" si="111"/>
        <v>13330533.84871354</v>
      </c>
    </row>
    <row r="6495" spans="1:5" x14ac:dyDescent="0.3">
      <c r="A6495" s="78">
        <v>6488</v>
      </c>
      <c r="B6495" s="64">
        <v>6887537.767733708</v>
      </c>
      <c r="C6495" s="59">
        <v>10259400.794397563</v>
      </c>
      <c r="D6495" s="65">
        <v>1739696.6861144674</v>
      </c>
      <c r="E6495" s="77">
        <f t="shared" si="111"/>
        <v>18886635.248245738</v>
      </c>
    </row>
    <row r="6496" spans="1:5" x14ac:dyDescent="0.3">
      <c r="A6496" s="78">
        <v>6489</v>
      </c>
      <c r="B6496" s="64">
        <v>2512568.9347573225</v>
      </c>
      <c r="C6496" s="59">
        <v>8615866.6923781969</v>
      </c>
      <c r="D6496" s="65">
        <v>10778064.092317868</v>
      </c>
      <c r="E6496" s="77">
        <f t="shared" si="111"/>
        <v>21906499.719453387</v>
      </c>
    </row>
    <row r="6497" spans="1:5" x14ac:dyDescent="0.3">
      <c r="A6497" s="78">
        <v>6490</v>
      </c>
      <c r="B6497" s="64">
        <v>5617015.7736351499</v>
      </c>
      <c r="C6497" s="59">
        <v>8075989.5150925945</v>
      </c>
      <c r="D6497" s="65">
        <v>101407.25812500376</v>
      </c>
      <c r="E6497" s="77">
        <f t="shared" si="111"/>
        <v>13794412.546852749</v>
      </c>
    </row>
    <row r="6498" spans="1:5" x14ac:dyDescent="0.3">
      <c r="A6498" s="78">
        <v>6491</v>
      </c>
      <c r="B6498" s="64">
        <v>6479179.1037742803</v>
      </c>
      <c r="C6498" s="59">
        <v>20523263.962452374</v>
      </c>
      <c r="D6498" s="65">
        <v>410628.89783655241</v>
      </c>
      <c r="E6498" s="77">
        <f t="shared" si="111"/>
        <v>27413071.964063205</v>
      </c>
    </row>
    <row r="6499" spans="1:5" x14ac:dyDescent="0.3">
      <c r="A6499" s="78">
        <v>6492</v>
      </c>
      <c r="B6499" s="64">
        <v>10607289.667694202</v>
      </c>
      <c r="C6499" s="59">
        <v>1030192.8317739889</v>
      </c>
      <c r="D6499" s="65">
        <v>2384789.842621359</v>
      </c>
      <c r="E6499" s="77">
        <f t="shared" si="111"/>
        <v>14022272.342089549</v>
      </c>
    </row>
    <row r="6500" spans="1:5" x14ac:dyDescent="0.3">
      <c r="A6500" s="78">
        <v>6493</v>
      </c>
      <c r="B6500" s="64">
        <v>10348158.606655259</v>
      </c>
      <c r="C6500" s="59">
        <v>12817333.498219248</v>
      </c>
      <c r="D6500" s="65">
        <v>0</v>
      </c>
      <c r="E6500" s="77">
        <f t="shared" si="111"/>
        <v>23165492.104874507</v>
      </c>
    </row>
    <row r="6501" spans="1:5" x14ac:dyDescent="0.3">
      <c r="A6501" s="78">
        <v>6494</v>
      </c>
      <c r="B6501" s="64">
        <v>5015840.585137086</v>
      </c>
      <c r="C6501" s="59">
        <v>19125685.306944624</v>
      </c>
      <c r="D6501" s="65">
        <v>1692758.8686815782</v>
      </c>
      <c r="E6501" s="77">
        <f t="shared" si="111"/>
        <v>25834284.760763288</v>
      </c>
    </row>
    <row r="6502" spans="1:5" x14ac:dyDescent="0.3">
      <c r="A6502" s="78">
        <v>6495</v>
      </c>
      <c r="B6502" s="64">
        <v>36532086.259896465</v>
      </c>
      <c r="C6502" s="59">
        <v>0</v>
      </c>
      <c r="D6502" s="65">
        <v>1914577.1863960817</v>
      </c>
      <c r="E6502" s="77">
        <f t="shared" si="111"/>
        <v>38446663.446292549</v>
      </c>
    </row>
    <row r="6503" spans="1:5" x14ac:dyDescent="0.3">
      <c r="A6503" s="78">
        <v>6496</v>
      </c>
      <c r="B6503" s="64">
        <v>8981434.584598396</v>
      </c>
      <c r="C6503" s="59">
        <v>7044906.8249828275</v>
      </c>
      <c r="D6503" s="65">
        <v>0</v>
      </c>
      <c r="E6503" s="77">
        <f t="shared" si="111"/>
        <v>16026341.409581224</v>
      </c>
    </row>
    <row r="6504" spans="1:5" x14ac:dyDescent="0.3">
      <c r="A6504" s="78">
        <v>6497</v>
      </c>
      <c r="B6504" s="64">
        <v>21049670.781042229</v>
      </c>
      <c r="C6504" s="59">
        <v>0</v>
      </c>
      <c r="D6504" s="65">
        <v>0</v>
      </c>
      <c r="E6504" s="77">
        <f t="shared" si="111"/>
        <v>21049670.781042229</v>
      </c>
    </row>
    <row r="6505" spans="1:5" x14ac:dyDescent="0.3">
      <c r="A6505" s="78">
        <v>6498</v>
      </c>
      <c r="B6505" s="64">
        <v>7393665.6025805743</v>
      </c>
      <c r="C6505" s="59">
        <v>0</v>
      </c>
      <c r="D6505" s="65">
        <v>4037273.5907396851</v>
      </c>
      <c r="E6505" s="77">
        <f t="shared" si="111"/>
        <v>11430939.193320259</v>
      </c>
    </row>
    <row r="6506" spans="1:5" x14ac:dyDescent="0.3">
      <c r="A6506" s="78">
        <v>6499</v>
      </c>
      <c r="B6506" s="64">
        <v>4579166.3332647253</v>
      </c>
      <c r="C6506" s="59">
        <v>8985905.9726176746</v>
      </c>
      <c r="D6506" s="65">
        <v>2698419.1813643565</v>
      </c>
      <c r="E6506" s="77">
        <f t="shared" si="111"/>
        <v>16263491.487246756</v>
      </c>
    </row>
    <row r="6507" spans="1:5" x14ac:dyDescent="0.3">
      <c r="A6507" s="78">
        <v>6500</v>
      </c>
      <c r="B6507" s="64">
        <v>25359361.463427555</v>
      </c>
      <c r="C6507" s="59">
        <v>845511.31051256787</v>
      </c>
      <c r="D6507" s="65">
        <v>17720.54195849779</v>
      </c>
      <c r="E6507" s="77">
        <f t="shared" si="111"/>
        <v>26222593.31589862</v>
      </c>
    </row>
    <row r="6508" spans="1:5" x14ac:dyDescent="0.3">
      <c r="A6508" s="78">
        <v>6501</v>
      </c>
      <c r="B6508" s="64">
        <v>8276680.5405071778</v>
      </c>
      <c r="C6508" s="59">
        <v>2307609.9078485463</v>
      </c>
      <c r="D6508" s="65">
        <v>0</v>
      </c>
      <c r="E6508" s="77">
        <f t="shared" si="111"/>
        <v>10584290.448355723</v>
      </c>
    </row>
    <row r="6509" spans="1:5" x14ac:dyDescent="0.3">
      <c r="A6509" s="78">
        <v>6502</v>
      </c>
      <c r="B6509" s="64">
        <v>12978939.52219213</v>
      </c>
      <c r="C6509" s="59">
        <v>10293143.268466532</v>
      </c>
      <c r="D6509" s="65">
        <v>605055.88585750968</v>
      </c>
      <c r="E6509" s="77">
        <f t="shared" si="111"/>
        <v>23877138.676516172</v>
      </c>
    </row>
    <row r="6510" spans="1:5" x14ac:dyDescent="0.3">
      <c r="A6510" s="78">
        <v>6503</v>
      </c>
      <c r="B6510" s="64">
        <v>8451881.0776805934</v>
      </c>
      <c r="C6510" s="59">
        <v>0</v>
      </c>
      <c r="D6510" s="65">
        <v>0</v>
      </c>
      <c r="E6510" s="77">
        <f t="shared" si="111"/>
        <v>8451881.0776805934</v>
      </c>
    </row>
    <row r="6511" spans="1:5" x14ac:dyDescent="0.3">
      <c r="A6511" s="78">
        <v>6504</v>
      </c>
      <c r="B6511" s="64">
        <v>5585201.7530615972</v>
      </c>
      <c r="C6511" s="59">
        <v>39710820.814217009</v>
      </c>
      <c r="D6511" s="65">
        <v>146547.66003135563</v>
      </c>
      <c r="E6511" s="77">
        <f t="shared" si="111"/>
        <v>45442570.227309965</v>
      </c>
    </row>
    <row r="6512" spans="1:5" x14ac:dyDescent="0.3">
      <c r="A6512" s="78">
        <v>6505</v>
      </c>
      <c r="B6512" s="64">
        <v>6364661.4429708216</v>
      </c>
      <c r="C6512" s="59">
        <v>5527098.511026646</v>
      </c>
      <c r="D6512" s="65">
        <v>0</v>
      </c>
      <c r="E6512" s="77">
        <f t="shared" si="111"/>
        <v>11891759.953997467</v>
      </c>
    </row>
    <row r="6513" spans="1:5" x14ac:dyDescent="0.3">
      <c r="A6513" s="78">
        <v>6506</v>
      </c>
      <c r="B6513" s="64">
        <v>19924322.232846234</v>
      </c>
      <c r="C6513" s="59">
        <v>8312060.2925917553</v>
      </c>
      <c r="D6513" s="65">
        <v>55129.017882447348</v>
      </c>
      <c r="E6513" s="77">
        <f t="shared" si="111"/>
        <v>28291511.543320436</v>
      </c>
    </row>
    <row r="6514" spans="1:5" x14ac:dyDescent="0.3">
      <c r="A6514" s="78">
        <v>6507</v>
      </c>
      <c r="B6514" s="64">
        <v>6811438.8727861494</v>
      </c>
      <c r="C6514" s="59">
        <v>0</v>
      </c>
      <c r="D6514" s="65">
        <v>625632.86226031638</v>
      </c>
      <c r="E6514" s="77">
        <f t="shared" si="111"/>
        <v>7437071.7350464659</v>
      </c>
    </row>
    <row r="6515" spans="1:5" x14ac:dyDescent="0.3">
      <c r="A6515" s="78">
        <v>6508</v>
      </c>
      <c r="B6515" s="64">
        <v>3100955.1938695111</v>
      </c>
      <c r="C6515" s="59">
        <v>0</v>
      </c>
      <c r="D6515" s="65">
        <v>8195992.0726111205</v>
      </c>
      <c r="E6515" s="77">
        <f t="shared" si="111"/>
        <v>11296947.266480632</v>
      </c>
    </row>
    <row r="6516" spans="1:5" x14ac:dyDescent="0.3">
      <c r="A6516" s="78">
        <v>6509</v>
      </c>
      <c r="B6516" s="64">
        <v>1017626.4685356773</v>
      </c>
      <c r="C6516" s="59">
        <v>1002786.5949192108</v>
      </c>
      <c r="D6516" s="65">
        <v>699304.45493591984</v>
      </c>
      <c r="E6516" s="77">
        <f t="shared" si="111"/>
        <v>2719717.5183908078</v>
      </c>
    </row>
    <row r="6517" spans="1:5" x14ac:dyDescent="0.3">
      <c r="A6517" s="78">
        <v>6510</v>
      </c>
      <c r="B6517" s="64">
        <v>14106441.300531968</v>
      </c>
      <c r="C6517" s="59">
        <v>4271645.261531177</v>
      </c>
      <c r="D6517" s="65">
        <v>2135272.4375605006</v>
      </c>
      <c r="E6517" s="77">
        <f t="shared" si="111"/>
        <v>20513358.999623649</v>
      </c>
    </row>
    <row r="6518" spans="1:5" x14ac:dyDescent="0.3">
      <c r="A6518" s="78">
        <v>6511</v>
      </c>
      <c r="B6518" s="64">
        <v>4309428.0484064603</v>
      </c>
      <c r="C6518" s="59">
        <v>0</v>
      </c>
      <c r="D6518" s="65">
        <v>0</v>
      </c>
      <c r="E6518" s="77">
        <f t="shared" si="111"/>
        <v>4309428.0484064603</v>
      </c>
    </row>
    <row r="6519" spans="1:5" x14ac:dyDescent="0.3">
      <c r="A6519" s="78">
        <v>6512</v>
      </c>
      <c r="B6519" s="64">
        <v>3777741.107027743</v>
      </c>
      <c r="C6519" s="59">
        <v>3388373.4226699062</v>
      </c>
      <c r="D6519" s="65">
        <v>2241654.9514784422</v>
      </c>
      <c r="E6519" s="77">
        <f t="shared" si="111"/>
        <v>9407769.4811760914</v>
      </c>
    </row>
    <row r="6520" spans="1:5" x14ac:dyDescent="0.3">
      <c r="A6520" s="78">
        <v>6513</v>
      </c>
      <c r="B6520" s="64">
        <v>7322400.6844339538</v>
      </c>
      <c r="C6520" s="59">
        <v>1264145.2549058334</v>
      </c>
      <c r="D6520" s="65">
        <v>1594337.1291758295</v>
      </c>
      <c r="E6520" s="77">
        <f t="shared" si="111"/>
        <v>10180883.068515616</v>
      </c>
    </row>
    <row r="6521" spans="1:5" x14ac:dyDescent="0.3">
      <c r="A6521" s="78">
        <v>6514</v>
      </c>
      <c r="B6521" s="64">
        <v>1441472.3269339835</v>
      </c>
      <c r="C6521" s="59">
        <v>16562354.232781496</v>
      </c>
      <c r="D6521" s="65">
        <v>556652.28454525361</v>
      </c>
      <c r="E6521" s="77">
        <f t="shared" si="111"/>
        <v>18560478.844260734</v>
      </c>
    </row>
    <row r="6522" spans="1:5" x14ac:dyDescent="0.3">
      <c r="A6522" s="78">
        <v>6515</v>
      </c>
      <c r="B6522" s="64">
        <v>6266434.7348813098</v>
      </c>
      <c r="C6522" s="59">
        <v>2461272.7385970773</v>
      </c>
      <c r="D6522" s="65">
        <v>0</v>
      </c>
      <c r="E6522" s="77">
        <f t="shared" si="111"/>
        <v>8727707.473478388</v>
      </c>
    </row>
    <row r="6523" spans="1:5" x14ac:dyDescent="0.3">
      <c r="A6523" s="78">
        <v>6516</v>
      </c>
      <c r="B6523" s="64">
        <v>4986124.7227230901</v>
      </c>
      <c r="C6523" s="59">
        <v>3779339.269304031</v>
      </c>
      <c r="D6523" s="65">
        <v>3225621.3070214018</v>
      </c>
      <c r="E6523" s="77">
        <f t="shared" si="111"/>
        <v>11991085.299048522</v>
      </c>
    </row>
    <row r="6524" spans="1:5" x14ac:dyDescent="0.3">
      <c r="A6524" s="78">
        <v>6517</v>
      </c>
      <c r="B6524" s="64">
        <v>3046934.8854533159</v>
      </c>
      <c r="C6524" s="59">
        <v>15204237.418315545</v>
      </c>
      <c r="D6524" s="65">
        <v>409893.90215903934</v>
      </c>
      <c r="E6524" s="77">
        <f t="shared" si="111"/>
        <v>18661066.205927901</v>
      </c>
    </row>
    <row r="6525" spans="1:5" x14ac:dyDescent="0.3">
      <c r="A6525" s="78">
        <v>6518</v>
      </c>
      <c r="B6525" s="64">
        <v>11069384.117092041</v>
      </c>
      <c r="C6525" s="59">
        <v>5837647.9780292399</v>
      </c>
      <c r="D6525" s="65">
        <v>47052.698924502547</v>
      </c>
      <c r="E6525" s="77">
        <f t="shared" si="111"/>
        <v>16954084.794045784</v>
      </c>
    </row>
    <row r="6526" spans="1:5" x14ac:dyDescent="0.3">
      <c r="A6526" s="78">
        <v>6519</v>
      </c>
      <c r="B6526" s="64">
        <v>7327646.8937627627</v>
      </c>
      <c r="C6526" s="59">
        <v>1626755.2708256051</v>
      </c>
      <c r="D6526" s="65">
        <v>10969102.21528618</v>
      </c>
      <c r="E6526" s="77">
        <f t="shared" si="111"/>
        <v>19923504.37987455</v>
      </c>
    </row>
    <row r="6527" spans="1:5" x14ac:dyDescent="0.3">
      <c r="A6527" s="78">
        <v>6520</v>
      </c>
      <c r="B6527" s="64">
        <v>11679214.47665222</v>
      </c>
      <c r="C6527" s="59">
        <v>1590192.9059523451</v>
      </c>
      <c r="D6527" s="65">
        <v>8216322.1897535427</v>
      </c>
      <c r="E6527" s="77">
        <f t="shared" si="111"/>
        <v>21485729.572358109</v>
      </c>
    </row>
    <row r="6528" spans="1:5" x14ac:dyDescent="0.3">
      <c r="A6528" s="78">
        <v>6521</v>
      </c>
      <c r="B6528" s="64">
        <v>1210292.5646773172</v>
      </c>
      <c r="C6528" s="59">
        <v>6693304.529979595</v>
      </c>
      <c r="D6528" s="65">
        <v>8317842.8863528296</v>
      </c>
      <c r="E6528" s="77">
        <f t="shared" si="111"/>
        <v>16221439.981009742</v>
      </c>
    </row>
    <row r="6529" spans="1:5" x14ac:dyDescent="0.3">
      <c r="A6529" s="78">
        <v>6522</v>
      </c>
      <c r="B6529" s="64">
        <v>204363.10344629624</v>
      </c>
      <c r="C6529" s="59">
        <v>0</v>
      </c>
      <c r="D6529" s="65">
        <v>1100199.5635314556</v>
      </c>
      <c r="E6529" s="77">
        <f t="shared" si="111"/>
        <v>1304562.6669777518</v>
      </c>
    </row>
    <row r="6530" spans="1:5" x14ac:dyDescent="0.3">
      <c r="A6530" s="78">
        <v>6523</v>
      </c>
      <c r="B6530" s="64">
        <v>11889468.029926542</v>
      </c>
      <c r="C6530" s="59">
        <v>14037682.779499356</v>
      </c>
      <c r="D6530" s="65">
        <v>879197.13918734202</v>
      </c>
      <c r="E6530" s="77">
        <f t="shared" si="111"/>
        <v>26806347.948613241</v>
      </c>
    </row>
    <row r="6531" spans="1:5" x14ac:dyDescent="0.3">
      <c r="A6531" s="78">
        <v>6524</v>
      </c>
      <c r="B6531" s="64">
        <v>5698434.7927820338</v>
      </c>
      <c r="C6531" s="59">
        <v>3163772.2075039572</v>
      </c>
      <c r="D6531" s="65">
        <v>1003805.2228807611</v>
      </c>
      <c r="E6531" s="77">
        <f t="shared" si="111"/>
        <v>9866012.2231667526</v>
      </c>
    </row>
    <row r="6532" spans="1:5" x14ac:dyDescent="0.3">
      <c r="A6532" s="78">
        <v>6525</v>
      </c>
      <c r="B6532" s="64">
        <v>17194607.063455574</v>
      </c>
      <c r="C6532" s="59">
        <v>4026862.5698302421</v>
      </c>
      <c r="D6532" s="65">
        <v>15547722.826237399</v>
      </c>
      <c r="E6532" s="77">
        <f t="shared" si="111"/>
        <v>36769192.459523216</v>
      </c>
    </row>
    <row r="6533" spans="1:5" x14ac:dyDescent="0.3">
      <c r="A6533" s="78">
        <v>6526</v>
      </c>
      <c r="B6533" s="64">
        <v>6969140.205368665</v>
      </c>
      <c r="C6533" s="59">
        <v>0</v>
      </c>
      <c r="D6533" s="65">
        <v>1706049.9090475573</v>
      </c>
      <c r="E6533" s="77">
        <f t="shared" si="111"/>
        <v>8675190.114416223</v>
      </c>
    </row>
    <row r="6534" spans="1:5" x14ac:dyDescent="0.3">
      <c r="A6534" s="78">
        <v>6527</v>
      </c>
      <c r="B6534" s="64">
        <v>3936212.8888910515</v>
      </c>
      <c r="C6534" s="59">
        <v>5454480.7686843453</v>
      </c>
      <c r="D6534" s="65">
        <v>3747059.5954663055</v>
      </c>
      <c r="E6534" s="77">
        <f t="shared" si="111"/>
        <v>13137753.253041703</v>
      </c>
    </row>
    <row r="6535" spans="1:5" x14ac:dyDescent="0.3">
      <c r="A6535" s="78">
        <v>6528</v>
      </c>
      <c r="B6535" s="64">
        <v>10872000.572365167</v>
      </c>
      <c r="C6535" s="59">
        <v>4534556.6800798485</v>
      </c>
      <c r="D6535" s="65">
        <v>311397.60127755598</v>
      </c>
      <c r="E6535" s="77">
        <f t="shared" si="111"/>
        <v>15717954.853722572</v>
      </c>
    </row>
    <row r="6536" spans="1:5" x14ac:dyDescent="0.3">
      <c r="A6536" s="78">
        <v>6529</v>
      </c>
      <c r="B6536" s="64">
        <v>17745736.901560988</v>
      </c>
      <c r="C6536" s="59">
        <v>7527622.2527457764</v>
      </c>
      <c r="D6536" s="65">
        <v>498371.56891295069</v>
      </c>
      <c r="E6536" s="77">
        <f t="shared" si="111"/>
        <v>25771730.723219715</v>
      </c>
    </row>
    <row r="6537" spans="1:5" x14ac:dyDescent="0.3">
      <c r="A6537" s="78">
        <v>6530</v>
      </c>
      <c r="B6537" s="64">
        <v>44422967.201201767</v>
      </c>
      <c r="C6537" s="59">
        <v>40987829.081697017</v>
      </c>
      <c r="D6537" s="65">
        <v>8003771.2596057523</v>
      </c>
      <c r="E6537" s="77">
        <f t="shared" ref="E6537:E6600" si="112">SUM(B6537:D6537)</f>
        <v>93414567.542504534</v>
      </c>
    </row>
    <row r="6538" spans="1:5" x14ac:dyDescent="0.3">
      <c r="A6538" s="78">
        <v>6531</v>
      </c>
      <c r="B6538" s="64">
        <v>1800536.4269441641</v>
      </c>
      <c r="C6538" s="59">
        <v>6403553.9846335761</v>
      </c>
      <c r="D6538" s="65">
        <v>804725.02946589375</v>
      </c>
      <c r="E6538" s="77">
        <f t="shared" si="112"/>
        <v>9008815.441043634</v>
      </c>
    </row>
    <row r="6539" spans="1:5" x14ac:dyDescent="0.3">
      <c r="A6539" s="78">
        <v>6532</v>
      </c>
      <c r="B6539" s="64">
        <v>4869193.7938423147</v>
      </c>
      <c r="C6539" s="59">
        <v>9313413.8404324409</v>
      </c>
      <c r="D6539" s="65">
        <v>0</v>
      </c>
      <c r="E6539" s="77">
        <f t="shared" si="112"/>
        <v>14182607.634274755</v>
      </c>
    </row>
    <row r="6540" spans="1:5" x14ac:dyDescent="0.3">
      <c r="A6540" s="78">
        <v>6533</v>
      </c>
      <c r="B6540" s="64">
        <v>9472085.8454248104</v>
      </c>
      <c r="C6540" s="59">
        <v>3028863.1892872797</v>
      </c>
      <c r="D6540" s="65">
        <v>1176351.4648191934</v>
      </c>
      <c r="E6540" s="77">
        <f t="shared" si="112"/>
        <v>13677300.499531284</v>
      </c>
    </row>
    <row r="6541" spans="1:5" x14ac:dyDescent="0.3">
      <c r="A6541" s="78">
        <v>6534</v>
      </c>
      <c r="B6541" s="64">
        <v>12792298.91773247</v>
      </c>
      <c r="C6541" s="59">
        <v>12629324.037570057</v>
      </c>
      <c r="D6541" s="65">
        <v>762839.55565308337</v>
      </c>
      <c r="E6541" s="77">
        <f t="shared" si="112"/>
        <v>26184462.510955613</v>
      </c>
    </row>
    <row r="6542" spans="1:5" x14ac:dyDescent="0.3">
      <c r="A6542" s="78">
        <v>6535</v>
      </c>
      <c r="B6542" s="64">
        <v>2893866.0774426842</v>
      </c>
      <c r="C6542" s="59">
        <v>249160.83038544422</v>
      </c>
      <c r="D6542" s="65">
        <v>1947389.1367745774</v>
      </c>
      <c r="E6542" s="77">
        <f t="shared" si="112"/>
        <v>5090416.0446027061</v>
      </c>
    </row>
    <row r="6543" spans="1:5" x14ac:dyDescent="0.3">
      <c r="A6543" s="78">
        <v>6536</v>
      </c>
      <c r="B6543" s="64">
        <v>2547934.0263726846</v>
      </c>
      <c r="C6543" s="59">
        <v>2534926.0225003371</v>
      </c>
      <c r="D6543" s="65">
        <v>434712.05255318119</v>
      </c>
      <c r="E6543" s="77">
        <f t="shared" si="112"/>
        <v>5517572.1014262037</v>
      </c>
    </row>
    <row r="6544" spans="1:5" x14ac:dyDescent="0.3">
      <c r="A6544" s="78">
        <v>6537</v>
      </c>
      <c r="B6544" s="64">
        <v>2600003.6970410822</v>
      </c>
      <c r="C6544" s="59">
        <v>0</v>
      </c>
      <c r="D6544" s="65">
        <v>2369941.3509490513</v>
      </c>
      <c r="E6544" s="77">
        <f t="shared" si="112"/>
        <v>4969945.047990134</v>
      </c>
    </row>
    <row r="6545" spans="1:5" x14ac:dyDescent="0.3">
      <c r="A6545" s="78">
        <v>6538</v>
      </c>
      <c r="B6545" s="64">
        <v>1413546.3591186202</v>
      </c>
      <c r="C6545" s="59">
        <v>702085.85019364196</v>
      </c>
      <c r="D6545" s="65">
        <v>1104104.427545998</v>
      </c>
      <c r="E6545" s="77">
        <f t="shared" si="112"/>
        <v>3219736.6368582603</v>
      </c>
    </row>
    <row r="6546" spans="1:5" x14ac:dyDescent="0.3">
      <c r="A6546" s="78">
        <v>6539</v>
      </c>
      <c r="B6546" s="64">
        <v>2329597.1852068957</v>
      </c>
      <c r="C6546" s="59">
        <v>3751557.3313001902</v>
      </c>
      <c r="D6546" s="65">
        <v>148640.63394860772</v>
      </c>
      <c r="E6546" s="77">
        <f t="shared" si="112"/>
        <v>6229795.1504556928</v>
      </c>
    </row>
    <row r="6547" spans="1:5" x14ac:dyDescent="0.3">
      <c r="A6547" s="78">
        <v>6540</v>
      </c>
      <c r="B6547" s="64">
        <v>11330593.129141005</v>
      </c>
      <c r="C6547" s="59">
        <v>1036449.4066686705</v>
      </c>
      <c r="D6547" s="65">
        <v>13183294.688102743</v>
      </c>
      <c r="E6547" s="77">
        <f t="shared" si="112"/>
        <v>25550337.223912418</v>
      </c>
    </row>
    <row r="6548" spans="1:5" x14ac:dyDescent="0.3">
      <c r="A6548" s="78">
        <v>6541</v>
      </c>
      <c r="B6548" s="64">
        <v>6912459.5685817115</v>
      </c>
      <c r="C6548" s="59">
        <v>24809929.669914123</v>
      </c>
      <c r="D6548" s="65">
        <v>13102208.91246851</v>
      </c>
      <c r="E6548" s="77">
        <f t="shared" si="112"/>
        <v>44824598.150964342</v>
      </c>
    </row>
    <row r="6549" spans="1:5" x14ac:dyDescent="0.3">
      <c r="A6549" s="78">
        <v>6542</v>
      </c>
      <c r="B6549" s="64">
        <v>3262841.5017632712</v>
      </c>
      <c r="C6549" s="59">
        <v>8224226.4897595374</v>
      </c>
      <c r="D6549" s="65">
        <v>1631263.7771097876</v>
      </c>
      <c r="E6549" s="77">
        <f t="shared" si="112"/>
        <v>13118331.768632594</v>
      </c>
    </row>
    <row r="6550" spans="1:5" x14ac:dyDescent="0.3">
      <c r="A6550" s="78">
        <v>6543</v>
      </c>
      <c r="B6550" s="64">
        <v>28834016.898561906</v>
      </c>
      <c r="C6550" s="59">
        <v>5104118.1989152636</v>
      </c>
      <c r="D6550" s="65">
        <v>2389939.1325421245</v>
      </c>
      <c r="E6550" s="77">
        <f t="shared" si="112"/>
        <v>36328074.230019294</v>
      </c>
    </row>
    <row r="6551" spans="1:5" x14ac:dyDescent="0.3">
      <c r="A6551" s="78">
        <v>6544</v>
      </c>
      <c r="B6551" s="64">
        <v>24010774.821290608</v>
      </c>
      <c r="C6551" s="59">
        <v>3606235.7391927335</v>
      </c>
      <c r="D6551" s="65">
        <v>10299736.095235586</v>
      </c>
      <c r="E6551" s="77">
        <f t="shared" si="112"/>
        <v>37916746.65571893</v>
      </c>
    </row>
    <row r="6552" spans="1:5" x14ac:dyDescent="0.3">
      <c r="A6552" s="78">
        <v>6545</v>
      </c>
      <c r="B6552" s="64">
        <v>22841172.863019824</v>
      </c>
      <c r="C6552" s="59">
        <v>11018739.889231505</v>
      </c>
      <c r="D6552" s="65">
        <v>326356.3576963931</v>
      </c>
      <c r="E6552" s="77">
        <f t="shared" si="112"/>
        <v>34186269.109947719</v>
      </c>
    </row>
    <row r="6553" spans="1:5" x14ac:dyDescent="0.3">
      <c r="A6553" s="78">
        <v>6546</v>
      </c>
      <c r="B6553" s="64">
        <v>8085044.7223643605</v>
      </c>
      <c r="C6553" s="59">
        <v>15402582.984170115</v>
      </c>
      <c r="D6553" s="65">
        <v>10717155.959138874</v>
      </c>
      <c r="E6553" s="77">
        <f t="shared" si="112"/>
        <v>34204783.665673345</v>
      </c>
    </row>
    <row r="6554" spans="1:5" x14ac:dyDescent="0.3">
      <c r="A6554" s="78">
        <v>6547</v>
      </c>
      <c r="B6554" s="64">
        <v>15591477.51959811</v>
      </c>
      <c r="C6554" s="59">
        <v>16779246.734176248</v>
      </c>
      <c r="D6554" s="65">
        <v>334109.01331323117</v>
      </c>
      <c r="E6554" s="77">
        <f t="shared" si="112"/>
        <v>32704833.26708759</v>
      </c>
    </row>
    <row r="6555" spans="1:5" x14ac:dyDescent="0.3">
      <c r="A6555" s="78">
        <v>6548</v>
      </c>
      <c r="B6555" s="64">
        <v>10562219.311174069</v>
      </c>
      <c r="C6555" s="59">
        <v>7812227.2321061539</v>
      </c>
      <c r="D6555" s="65">
        <v>0</v>
      </c>
      <c r="E6555" s="77">
        <f t="shared" si="112"/>
        <v>18374446.543280222</v>
      </c>
    </row>
    <row r="6556" spans="1:5" x14ac:dyDescent="0.3">
      <c r="A6556" s="78">
        <v>6549</v>
      </c>
      <c r="B6556" s="64">
        <v>3774508.55301023</v>
      </c>
      <c r="C6556" s="59">
        <v>2628566.1894450518</v>
      </c>
      <c r="D6556" s="65">
        <v>2986212.2517363057</v>
      </c>
      <c r="E6556" s="77">
        <f t="shared" si="112"/>
        <v>9389286.994191587</v>
      </c>
    </row>
    <row r="6557" spans="1:5" x14ac:dyDescent="0.3">
      <c r="A6557" s="78">
        <v>6550</v>
      </c>
      <c r="B6557" s="64">
        <v>5821484.5573757682</v>
      </c>
      <c r="C6557" s="59">
        <v>6166502.1240834752</v>
      </c>
      <c r="D6557" s="65">
        <v>6967991.6683337111</v>
      </c>
      <c r="E6557" s="77">
        <f t="shared" si="112"/>
        <v>18955978.349792957</v>
      </c>
    </row>
    <row r="6558" spans="1:5" x14ac:dyDescent="0.3">
      <c r="A6558" s="78">
        <v>6551</v>
      </c>
      <c r="B6558" s="64">
        <v>1639917.2736582523</v>
      </c>
      <c r="C6558" s="59">
        <v>6537328.5513011655</v>
      </c>
      <c r="D6558" s="65">
        <v>575656.82374217152</v>
      </c>
      <c r="E6558" s="77">
        <f t="shared" si="112"/>
        <v>8752902.6487015896</v>
      </c>
    </row>
    <row r="6559" spans="1:5" x14ac:dyDescent="0.3">
      <c r="A6559" s="78">
        <v>6552</v>
      </c>
      <c r="B6559" s="64">
        <v>18786642.801644489</v>
      </c>
      <c r="C6559" s="59">
        <v>504611.57299205684</v>
      </c>
      <c r="D6559" s="65">
        <v>732794.99590588186</v>
      </c>
      <c r="E6559" s="77">
        <f t="shared" si="112"/>
        <v>20024049.370542429</v>
      </c>
    </row>
    <row r="6560" spans="1:5" x14ac:dyDescent="0.3">
      <c r="A6560" s="78">
        <v>6553</v>
      </c>
      <c r="B6560" s="64">
        <v>9857684.6407221649</v>
      </c>
      <c r="C6560" s="59">
        <v>14305846.423840338</v>
      </c>
      <c r="D6560" s="65">
        <v>653215.56147045549</v>
      </c>
      <c r="E6560" s="77">
        <f t="shared" si="112"/>
        <v>24816746.62603296</v>
      </c>
    </row>
    <row r="6561" spans="1:5" x14ac:dyDescent="0.3">
      <c r="A6561" s="78">
        <v>6554</v>
      </c>
      <c r="B6561" s="64">
        <v>7769271.9809999568</v>
      </c>
      <c r="C6561" s="59">
        <v>1464105.9116503617</v>
      </c>
      <c r="D6561" s="65">
        <v>412320.34914081928</v>
      </c>
      <c r="E6561" s="77">
        <f t="shared" si="112"/>
        <v>9645698.2417911384</v>
      </c>
    </row>
    <row r="6562" spans="1:5" x14ac:dyDescent="0.3">
      <c r="A6562" s="78">
        <v>6555</v>
      </c>
      <c r="B6562" s="64">
        <v>6523554.8601888083</v>
      </c>
      <c r="C6562" s="59">
        <v>0</v>
      </c>
      <c r="D6562" s="65">
        <v>1371633.7208990196</v>
      </c>
      <c r="E6562" s="77">
        <f t="shared" si="112"/>
        <v>7895188.5810878277</v>
      </c>
    </row>
    <row r="6563" spans="1:5" x14ac:dyDescent="0.3">
      <c r="A6563" s="78">
        <v>6556</v>
      </c>
      <c r="B6563" s="64">
        <v>5141026.3008571342</v>
      </c>
      <c r="C6563" s="59">
        <v>15939522.344341056</v>
      </c>
      <c r="D6563" s="65">
        <v>844626.25651296333</v>
      </c>
      <c r="E6563" s="77">
        <f t="shared" si="112"/>
        <v>21925174.901711151</v>
      </c>
    </row>
    <row r="6564" spans="1:5" x14ac:dyDescent="0.3">
      <c r="A6564" s="78">
        <v>6557</v>
      </c>
      <c r="B6564" s="64">
        <v>11254141.479975453</v>
      </c>
      <c r="C6564" s="59">
        <v>6754285.95293249</v>
      </c>
      <c r="D6564" s="65">
        <v>0</v>
      </c>
      <c r="E6564" s="77">
        <f t="shared" si="112"/>
        <v>18008427.432907943</v>
      </c>
    </row>
    <row r="6565" spans="1:5" x14ac:dyDescent="0.3">
      <c r="A6565" s="78">
        <v>6558</v>
      </c>
      <c r="B6565" s="64">
        <v>5199184.5260530394</v>
      </c>
      <c r="C6565" s="59">
        <v>0</v>
      </c>
      <c r="D6565" s="65">
        <v>1140008.0476634481</v>
      </c>
      <c r="E6565" s="77">
        <f t="shared" si="112"/>
        <v>6339192.5737164877</v>
      </c>
    </row>
    <row r="6566" spans="1:5" x14ac:dyDescent="0.3">
      <c r="A6566" s="78">
        <v>6559</v>
      </c>
      <c r="B6566" s="64">
        <v>5167098.2136327736</v>
      </c>
      <c r="C6566" s="59">
        <v>0</v>
      </c>
      <c r="D6566" s="65">
        <v>2244606.0960496482</v>
      </c>
      <c r="E6566" s="77">
        <f t="shared" si="112"/>
        <v>7411704.3096824214</v>
      </c>
    </row>
    <row r="6567" spans="1:5" x14ac:dyDescent="0.3">
      <c r="A6567" s="78">
        <v>6560</v>
      </c>
      <c r="B6567" s="64">
        <v>2274585.8574961945</v>
      </c>
      <c r="C6567" s="59">
        <v>4455443.8556831479</v>
      </c>
      <c r="D6567" s="65">
        <v>0</v>
      </c>
      <c r="E6567" s="77">
        <f t="shared" si="112"/>
        <v>6730029.7131793424</v>
      </c>
    </row>
    <row r="6568" spans="1:5" x14ac:dyDescent="0.3">
      <c r="A6568" s="78">
        <v>6561</v>
      </c>
      <c r="B6568" s="64">
        <v>2770642.643787419</v>
      </c>
      <c r="C6568" s="59">
        <v>29151082.378101084</v>
      </c>
      <c r="D6568" s="65">
        <v>16219799.752820719</v>
      </c>
      <c r="E6568" s="77">
        <f t="shared" si="112"/>
        <v>48141524.774709225</v>
      </c>
    </row>
    <row r="6569" spans="1:5" x14ac:dyDescent="0.3">
      <c r="A6569" s="78">
        <v>6562</v>
      </c>
      <c r="B6569" s="64">
        <v>22920888.741991956</v>
      </c>
      <c r="C6569" s="59">
        <v>0</v>
      </c>
      <c r="D6569" s="65">
        <v>440205.88798637997</v>
      </c>
      <c r="E6569" s="77">
        <f t="shared" si="112"/>
        <v>23361094.629978336</v>
      </c>
    </row>
    <row r="6570" spans="1:5" x14ac:dyDescent="0.3">
      <c r="A6570" s="78">
        <v>6563</v>
      </c>
      <c r="B6570" s="64">
        <v>5870284.9333865019</v>
      </c>
      <c r="C6570" s="59">
        <v>12371207.788020363</v>
      </c>
      <c r="D6570" s="65">
        <v>419505.13772557391</v>
      </c>
      <c r="E6570" s="77">
        <f t="shared" si="112"/>
        <v>18660997.859132439</v>
      </c>
    </row>
    <row r="6571" spans="1:5" x14ac:dyDescent="0.3">
      <c r="A6571" s="78">
        <v>6564</v>
      </c>
      <c r="B6571" s="64">
        <v>8013595.5561216688</v>
      </c>
      <c r="C6571" s="59">
        <v>0</v>
      </c>
      <c r="D6571" s="65">
        <v>1306181.4833498977</v>
      </c>
      <c r="E6571" s="77">
        <f t="shared" si="112"/>
        <v>9319777.0394715667</v>
      </c>
    </row>
    <row r="6572" spans="1:5" x14ac:dyDescent="0.3">
      <c r="A6572" s="78">
        <v>6565</v>
      </c>
      <c r="B6572" s="64">
        <v>9475375.5770636983</v>
      </c>
      <c r="C6572" s="59">
        <v>0</v>
      </c>
      <c r="D6572" s="65">
        <v>565223.39298121003</v>
      </c>
      <c r="E6572" s="77">
        <f t="shared" si="112"/>
        <v>10040598.970044909</v>
      </c>
    </row>
    <row r="6573" spans="1:5" x14ac:dyDescent="0.3">
      <c r="A6573" s="78">
        <v>6566</v>
      </c>
      <c r="B6573" s="64">
        <v>21419336.162921701</v>
      </c>
      <c r="C6573" s="59">
        <v>10599760.98142341</v>
      </c>
      <c r="D6573" s="65">
        <v>3836156.2008654736</v>
      </c>
      <c r="E6573" s="77">
        <f t="shared" si="112"/>
        <v>35855253.345210582</v>
      </c>
    </row>
    <row r="6574" spans="1:5" x14ac:dyDescent="0.3">
      <c r="A6574" s="78">
        <v>6567</v>
      </c>
      <c r="B6574" s="64">
        <v>19069536.432274029</v>
      </c>
      <c r="C6574" s="59">
        <v>0</v>
      </c>
      <c r="D6574" s="65">
        <v>0</v>
      </c>
      <c r="E6574" s="77">
        <f t="shared" si="112"/>
        <v>19069536.432274029</v>
      </c>
    </row>
    <row r="6575" spans="1:5" x14ac:dyDescent="0.3">
      <c r="A6575" s="78">
        <v>6568</v>
      </c>
      <c r="B6575" s="64">
        <v>12247893.375416482</v>
      </c>
      <c r="C6575" s="59">
        <v>0</v>
      </c>
      <c r="D6575" s="65">
        <v>210793.05934588626</v>
      </c>
      <c r="E6575" s="77">
        <f t="shared" si="112"/>
        <v>12458686.434762368</v>
      </c>
    </row>
    <row r="6576" spans="1:5" x14ac:dyDescent="0.3">
      <c r="A6576" s="78">
        <v>6569</v>
      </c>
      <c r="B6576" s="64">
        <v>2137855.5758928433</v>
      </c>
      <c r="C6576" s="59">
        <v>2670038.6245653899</v>
      </c>
      <c r="D6576" s="65">
        <v>0</v>
      </c>
      <c r="E6576" s="77">
        <f t="shared" si="112"/>
        <v>4807894.2004582332</v>
      </c>
    </row>
    <row r="6577" spans="1:5" x14ac:dyDescent="0.3">
      <c r="A6577" s="78">
        <v>6570</v>
      </c>
      <c r="B6577" s="64">
        <v>1408407.7877978673</v>
      </c>
      <c r="C6577" s="59">
        <v>5461606.9062786382</v>
      </c>
      <c r="D6577" s="65">
        <v>230395.65533638911</v>
      </c>
      <c r="E6577" s="77">
        <f t="shared" si="112"/>
        <v>7100410.3494128948</v>
      </c>
    </row>
    <row r="6578" spans="1:5" x14ac:dyDescent="0.3">
      <c r="A6578" s="78">
        <v>6571</v>
      </c>
      <c r="B6578" s="64">
        <v>9775308.1999181304</v>
      </c>
      <c r="C6578" s="59">
        <v>13690568.993186859</v>
      </c>
      <c r="D6578" s="65">
        <v>1814980.5986961699</v>
      </c>
      <c r="E6578" s="77">
        <f t="shared" si="112"/>
        <v>25280857.791801158</v>
      </c>
    </row>
    <row r="6579" spans="1:5" x14ac:dyDescent="0.3">
      <c r="A6579" s="78">
        <v>6572</v>
      </c>
      <c r="B6579" s="64">
        <v>12563954.613240151</v>
      </c>
      <c r="C6579" s="59">
        <v>13672867.099530544</v>
      </c>
      <c r="D6579" s="65">
        <v>861480.58156982996</v>
      </c>
      <c r="E6579" s="77">
        <f t="shared" si="112"/>
        <v>27098302.294340521</v>
      </c>
    </row>
    <row r="6580" spans="1:5" x14ac:dyDescent="0.3">
      <c r="A6580" s="78">
        <v>6573</v>
      </c>
      <c r="B6580" s="64">
        <v>8939349.6073298026</v>
      </c>
      <c r="C6580" s="59">
        <v>0</v>
      </c>
      <c r="D6580" s="65">
        <v>1106891.8879681516</v>
      </c>
      <c r="E6580" s="77">
        <f t="shared" si="112"/>
        <v>10046241.495297953</v>
      </c>
    </row>
    <row r="6581" spans="1:5" x14ac:dyDescent="0.3">
      <c r="A6581" s="78">
        <v>6574</v>
      </c>
      <c r="B6581" s="64">
        <v>4133949.7030407265</v>
      </c>
      <c r="C6581" s="59">
        <v>20526599.294087693</v>
      </c>
      <c r="D6581" s="65">
        <v>5166098.2139611244</v>
      </c>
      <c r="E6581" s="77">
        <f t="shared" si="112"/>
        <v>29826647.211089544</v>
      </c>
    </row>
    <row r="6582" spans="1:5" x14ac:dyDescent="0.3">
      <c r="A6582" s="78">
        <v>6575</v>
      </c>
      <c r="B6582" s="64">
        <v>10211506.993042989</v>
      </c>
      <c r="C6582" s="59">
        <v>18104611.977903776</v>
      </c>
      <c r="D6582" s="65">
        <v>1182012.2415693658</v>
      </c>
      <c r="E6582" s="77">
        <f t="shared" si="112"/>
        <v>29498131.212516133</v>
      </c>
    </row>
    <row r="6583" spans="1:5" x14ac:dyDescent="0.3">
      <c r="A6583" s="78">
        <v>6576</v>
      </c>
      <c r="B6583" s="64">
        <v>5770562.6085009081</v>
      </c>
      <c r="C6583" s="59">
        <v>14573038.45397961</v>
      </c>
      <c r="D6583" s="65">
        <v>1659472.7919108374</v>
      </c>
      <c r="E6583" s="77">
        <f t="shared" si="112"/>
        <v>22003073.854391355</v>
      </c>
    </row>
    <row r="6584" spans="1:5" x14ac:dyDescent="0.3">
      <c r="A6584" s="78">
        <v>6577</v>
      </c>
      <c r="B6584" s="64">
        <v>1942816.6161433447</v>
      </c>
      <c r="C6584" s="59">
        <v>0</v>
      </c>
      <c r="D6584" s="65">
        <v>283675.68113454513</v>
      </c>
      <c r="E6584" s="77">
        <f t="shared" si="112"/>
        <v>2226492.2972778897</v>
      </c>
    </row>
    <row r="6585" spans="1:5" x14ac:dyDescent="0.3">
      <c r="A6585" s="78">
        <v>6578</v>
      </c>
      <c r="B6585" s="64">
        <v>3836161.5936682671</v>
      </c>
      <c r="C6585" s="59">
        <v>11697360.284528347</v>
      </c>
      <c r="D6585" s="65">
        <v>2335166.1191400201</v>
      </c>
      <c r="E6585" s="77">
        <f t="shared" si="112"/>
        <v>17868687.997336634</v>
      </c>
    </row>
    <row r="6586" spans="1:5" x14ac:dyDescent="0.3">
      <c r="A6586" s="78">
        <v>6579</v>
      </c>
      <c r="B6586" s="64">
        <v>1612233.3720135901</v>
      </c>
      <c r="C6586" s="59">
        <v>6603915.5677142711</v>
      </c>
      <c r="D6586" s="65">
        <v>1826641.1423136992</v>
      </c>
      <c r="E6586" s="77">
        <f t="shared" si="112"/>
        <v>10042790.082041562</v>
      </c>
    </row>
    <row r="6587" spans="1:5" x14ac:dyDescent="0.3">
      <c r="A6587" s="78">
        <v>6580</v>
      </c>
      <c r="B6587" s="64">
        <v>25180465.045823712</v>
      </c>
      <c r="C6587" s="59">
        <v>17854444.806913339</v>
      </c>
      <c r="D6587" s="65">
        <v>1971833.2932240546</v>
      </c>
      <c r="E6587" s="77">
        <f t="shared" si="112"/>
        <v>45006743.145961106</v>
      </c>
    </row>
    <row r="6588" spans="1:5" x14ac:dyDescent="0.3">
      <c r="A6588" s="78">
        <v>6581</v>
      </c>
      <c r="B6588" s="64">
        <v>2167844.8546818532</v>
      </c>
      <c r="C6588" s="59">
        <v>2312698.7904460817</v>
      </c>
      <c r="D6588" s="65">
        <v>0</v>
      </c>
      <c r="E6588" s="77">
        <f t="shared" si="112"/>
        <v>4480543.6451279353</v>
      </c>
    </row>
    <row r="6589" spans="1:5" x14ac:dyDescent="0.3">
      <c r="A6589" s="78">
        <v>6582</v>
      </c>
      <c r="B6589" s="64">
        <v>33018630.307193909</v>
      </c>
      <c r="C6589" s="59">
        <v>10744206.071339652</v>
      </c>
      <c r="D6589" s="65">
        <v>235155.74584973865</v>
      </c>
      <c r="E6589" s="77">
        <f t="shared" si="112"/>
        <v>43997992.124383293</v>
      </c>
    </row>
    <row r="6590" spans="1:5" x14ac:dyDescent="0.3">
      <c r="A6590" s="78">
        <v>6583</v>
      </c>
      <c r="B6590" s="64">
        <v>29702419.736696266</v>
      </c>
      <c r="C6590" s="59">
        <v>22162098.235749528</v>
      </c>
      <c r="D6590" s="65">
        <v>2265696.1918654446</v>
      </c>
      <c r="E6590" s="77">
        <f t="shared" si="112"/>
        <v>54130214.164311238</v>
      </c>
    </row>
    <row r="6591" spans="1:5" x14ac:dyDescent="0.3">
      <c r="A6591" s="78">
        <v>6584</v>
      </c>
      <c r="B6591" s="64">
        <v>10359.101850321938</v>
      </c>
      <c r="C6591" s="59">
        <v>5619300.3026605668</v>
      </c>
      <c r="D6591" s="65">
        <v>871300.80574895698</v>
      </c>
      <c r="E6591" s="77">
        <f t="shared" si="112"/>
        <v>6500960.2102598455</v>
      </c>
    </row>
    <row r="6592" spans="1:5" x14ac:dyDescent="0.3">
      <c r="A6592" s="78">
        <v>6585</v>
      </c>
      <c r="B6592" s="64">
        <v>11939676.977714302</v>
      </c>
      <c r="C6592" s="59">
        <v>7265103.2066728696</v>
      </c>
      <c r="D6592" s="65">
        <v>1697251.4975557202</v>
      </c>
      <c r="E6592" s="77">
        <f t="shared" si="112"/>
        <v>20902031.681942891</v>
      </c>
    </row>
    <row r="6593" spans="1:5" x14ac:dyDescent="0.3">
      <c r="A6593" s="78">
        <v>6586</v>
      </c>
      <c r="B6593" s="64">
        <v>1016230.9931679131</v>
      </c>
      <c r="C6593" s="59">
        <v>1770788.1554022022</v>
      </c>
      <c r="D6593" s="65">
        <v>11379945.385007268</v>
      </c>
      <c r="E6593" s="77">
        <f t="shared" si="112"/>
        <v>14166964.533577383</v>
      </c>
    </row>
    <row r="6594" spans="1:5" x14ac:dyDescent="0.3">
      <c r="A6594" s="78">
        <v>6587</v>
      </c>
      <c r="B6594" s="64">
        <v>15823329.462181656</v>
      </c>
      <c r="C6594" s="59">
        <v>4456820.1562878974</v>
      </c>
      <c r="D6594" s="65">
        <v>704591.40529956808</v>
      </c>
      <c r="E6594" s="77">
        <f t="shared" si="112"/>
        <v>20984741.023769118</v>
      </c>
    </row>
    <row r="6595" spans="1:5" x14ac:dyDescent="0.3">
      <c r="A6595" s="78">
        <v>6588</v>
      </c>
      <c r="B6595" s="64">
        <v>2702003.5503901071</v>
      </c>
      <c r="C6595" s="59">
        <v>7260046.2447577603</v>
      </c>
      <c r="D6595" s="65">
        <v>1905366.8309594535</v>
      </c>
      <c r="E6595" s="77">
        <f t="shared" si="112"/>
        <v>11867416.626107322</v>
      </c>
    </row>
    <row r="6596" spans="1:5" x14ac:dyDescent="0.3">
      <c r="A6596" s="78">
        <v>6589</v>
      </c>
      <c r="B6596" s="64">
        <v>17098713.965520099</v>
      </c>
      <c r="C6596" s="59">
        <v>3455853.4013683004</v>
      </c>
      <c r="D6596" s="65">
        <v>569471.2775934214</v>
      </c>
      <c r="E6596" s="77">
        <f t="shared" si="112"/>
        <v>21124038.644481823</v>
      </c>
    </row>
    <row r="6597" spans="1:5" x14ac:dyDescent="0.3">
      <c r="A6597" s="78">
        <v>6590</v>
      </c>
      <c r="B6597" s="64">
        <v>2746161.6825895719</v>
      </c>
      <c r="C6597" s="59">
        <v>15914122.205036478</v>
      </c>
      <c r="D6597" s="65">
        <v>24127443.472466938</v>
      </c>
      <c r="E6597" s="77">
        <f t="shared" si="112"/>
        <v>42787727.36009299</v>
      </c>
    </row>
    <row r="6598" spans="1:5" x14ac:dyDescent="0.3">
      <c r="A6598" s="78">
        <v>6591</v>
      </c>
      <c r="B6598" s="64">
        <v>10518527.188682498</v>
      </c>
      <c r="C6598" s="59">
        <v>13613754.545207862</v>
      </c>
      <c r="D6598" s="65">
        <v>0</v>
      </c>
      <c r="E6598" s="77">
        <f t="shared" si="112"/>
        <v>24132281.733890362</v>
      </c>
    </row>
    <row r="6599" spans="1:5" x14ac:dyDescent="0.3">
      <c r="A6599" s="78">
        <v>6592</v>
      </c>
      <c r="B6599" s="64">
        <v>26999676.062797837</v>
      </c>
      <c r="C6599" s="59">
        <v>12714546.064330531</v>
      </c>
      <c r="D6599" s="65">
        <v>949793.72715170507</v>
      </c>
      <c r="E6599" s="77">
        <f t="shared" si="112"/>
        <v>40664015.854280077</v>
      </c>
    </row>
    <row r="6600" spans="1:5" x14ac:dyDescent="0.3">
      <c r="A6600" s="78">
        <v>6593</v>
      </c>
      <c r="B6600" s="64">
        <v>8214982.5788635751</v>
      </c>
      <c r="C6600" s="59">
        <v>6202517.4590095524</v>
      </c>
      <c r="D6600" s="65">
        <v>3714365.8347592559</v>
      </c>
      <c r="E6600" s="77">
        <f t="shared" si="112"/>
        <v>18131865.872632384</v>
      </c>
    </row>
    <row r="6601" spans="1:5" x14ac:dyDescent="0.3">
      <c r="A6601" s="78">
        <v>6594</v>
      </c>
      <c r="B6601" s="64">
        <v>12801472.836625177</v>
      </c>
      <c r="C6601" s="59">
        <v>6567728.7322356366</v>
      </c>
      <c r="D6601" s="65">
        <v>2718249.3588718097</v>
      </c>
      <c r="E6601" s="77">
        <f t="shared" ref="E6601:E6664" si="113">SUM(B6601:D6601)</f>
        <v>22087450.927732624</v>
      </c>
    </row>
    <row r="6602" spans="1:5" x14ac:dyDescent="0.3">
      <c r="A6602" s="78">
        <v>6595</v>
      </c>
      <c r="B6602" s="64">
        <v>4820737.8714638669</v>
      </c>
      <c r="C6602" s="59">
        <v>6773784.9155939231</v>
      </c>
      <c r="D6602" s="65">
        <v>1521929.6808658103</v>
      </c>
      <c r="E6602" s="77">
        <f t="shared" si="113"/>
        <v>13116452.4679236</v>
      </c>
    </row>
    <row r="6603" spans="1:5" x14ac:dyDescent="0.3">
      <c r="A6603" s="78">
        <v>6596</v>
      </c>
      <c r="B6603" s="64">
        <v>29853755.41473566</v>
      </c>
      <c r="C6603" s="59">
        <v>10289027.391169151</v>
      </c>
      <c r="D6603" s="65">
        <v>23762575.016892873</v>
      </c>
      <c r="E6603" s="77">
        <f t="shared" si="113"/>
        <v>63905357.822797686</v>
      </c>
    </row>
    <row r="6604" spans="1:5" x14ac:dyDescent="0.3">
      <c r="A6604" s="78">
        <v>6597</v>
      </c>
      <c r="B6604" s="64">
        <v>15162621.565766387</v>
      </c>
      <c r="C6604" s="59">
        <v>9404341.9205592498</v>
      </c>
      <c r="D6604" s="65">
        <v>469260.39649027586</v>
      </c>
      <c r="E6604" s="77">
        <f t="shared" si="113"/>
        <v>25036223.882815912</v>
      </c>
    </row>
    <row r="6605" spans="1:5" x14ac:dyDescent="0.3">
      <c r="A6605" s="78">
        <v>6598</v>
      </c>
      <c r="B6605" s="64">
        <v>9893846.3207723498</v>
      </c>
      <c r="C6605" s="59">
        <v>17080676.226222001</v>
      </c>
      <c r="D6605" s="65">
        <v>1310179.2428116477</v>
      </c>
      <c r="E6605" s="77">
        <f t="shared" si="113"/>
        <v>28284701.789805997</v>
      </c>
    </row>
    <row r="6606" spans="1:5" x14ac:dyDescent="0.3">
      <c r="A6606" s="78">
        <v>6599</v>
      </c>
      <c r="B6606" s="64">
        <v>5567186.4632812329</v>
      </c>
      <c r="C6606" s="59">
        <v>1381430.3692967291</v>
      </c>
      <c r="D6606" s="65">
        <v>400203.92068135593</v>
      </c>
      <c r="E6606" s="77">
        <f t="shared" si="113"/>
        <v>7348820.7532593179</v>
      </c>
    </row>
    <row r="6607" spans="1:5" x14ac:dyDescent="0.3">
      <c r="A6607" s="78">
        <v>6600</v>
      </c>
      <c r="B6607" s="64">
        <v>1204030.2609326064</v>
      </c>
      <c r="C6607" s="59">
        <v>12367554.610642921</v>
      </c>
      <c r="D6607" s="65">
        <v>2959532.8511497416</v>
      </c>
      <c r="E6607" s="77">
        <f t="shared" si="113"/>
        <v>16531117.722725268</v>
      </c>
    </row>
    <row r="6608" spans="1:5" x14ac:dyDescent="0.3">
      <c r="A6608" s="78">
        <v>6601</v>
      </c>
      <c r="B6608" s="64">
        <v>4054621.8448483092</v>
      </c>
      <c r="C6608" s="59">
        <v>5475106.7871534014</v>
      </c>
      <c r="D6608" s="65">
        <v>3002536.5906849895</v>
      </c>
      <c r="E6608" s="77">
        <f t="shared" si="113"/>
        <v>12532265.222686701</v>
      </c>
    </row>
    <row r="6609" spans="1:5" x14ac:dyDescent="0.3">
      <c r="A6609" s="78">
        <v>6602</v>
      </c>
      <c r="B6609" s="64">
        <v>1066544.4825905757</v>
      </c>
      <c r="C6609" s="59">
        <v>10361727.641977973</v>
      </c>
      <c r="D6609" s="65">
        <v>740315.22773178644</v>
      </c>
      <c r="E6609" s="77">
        <f t="shared" si="113"/>
        <v>12168587.352300335</v>
      </c>
    </row>
    <row r="6610" spans="1:5" x14ac:dyDescent="0.3">
      <c r="A6610" s="78">
        <v>6603</v>
      </c>
      <c r="B6610" s="64">
        <v>2224652.0715534743</v>
      </c>
      <c r="C6610" s="59">
        <v>16285622.276356807</v>
      </c>
      <c r="D6610" s="65">
        <v>3636686.8406443414</v>
      </c>
      <c r="E6610" s="77">
        <f t="shared" si="113"/>
        <v>22146961.188554622</v>
      </c>
    </row>
    <row r="6611" spans="1:5" x14ac:dyDescent="0.3">
      <c r="A6611" s="78">
        <v>6604</v>
      </c>
      <c r="B6611" s="64">
        <v>13350068.933006084</v>
      </c>
      <c r="C6611" s="59">
        <v>7462361.4146853117</v>
      </c>
      <c r="D6611" s="65">
        <v>0</v>
      </c>
      <c r="E6611" s="77">
        <f t="shared" si="113"/>
        <v>20812430.347691394</v>
      </c>
    </row>
    <row r="6612" spans="1:5" x14ac:dyDescent="0.3">
      <c r="A6612" s="78">
        <v>6605</v>
      </c>
      <c r="B6612" s="64">
        <v>10062094.291608149</v>
      </c>
      <c r="C6612" s="59">
        <v>2175204.1056729779</v>
      </c>
      <c r="D6612" s="65">
        <v>1738834.5181603509</v>
      </c>
      <c r="E6612" s="77">
        <f t="shared" si="113"/>
        <v>13976132.915441478</v>
      </c>
    </row>
    <row r="6613" spans="1:5" x14ac:dyDescent="0.3">
      <c r="A6613" s="78">
        <v>6606</v>
      </c>
      <c r="B6613" s="64">
        <v>13656621.263320673</v>
      </c>
      <c r="C6613" s="59">
        <v>2992085.7438308331</v>
      </c>
      <c r="D6613" s="65">
        <v>0</v>
      </c>
      <c r="E6613" s="77">
        <f t="shared" si="113"/>
        <v>16648707.007151507</v>
      </c>
    </row>
    <row r="6614" spans="1:5" x14ac:dyDescent="0.3">
      <c r="A6614" s="78">
        <v>6607</v>
      </c>
      <c r="B6614" s="64">
        <v>12205215.07436683</v>
      </c>
      <c r="C6614" s="59">
        <v>0</v>
      </c>
      <c r="D6614" s="65">
        <v>1574060.124490431</v>
      </c>
      <c r="E6614" s="77">
        <f t="shared" si="113"/>
        <v>13779275.198857261</v>
      </c>
    </row>
    <row r="6615" spans="1:5" x14ac:dyDescent="0.3">
      <c r="A6615" s="78">
        <v>6608</v>
      </c>
      <c r="B6615" s="64">
        <v>4508000.5189497862</v>
      </c>
      <c r="C6615" s="59">
        <v>6764721.6490822034</v>
      </c>
      <c r="D6615" s="65">
        <v>79923.005148464392</v>
      </c>
      <c r="E6615" s="77">
        <f t="shared" si="113"/>
        <v>11352645.173180455</v>
      </c>
    </row>
    <row r="6616" spans="1:5" x14ac:dyDescent="0.3">
      <c r="A6616" s="78">
        <v>6609</v>
      </c>
      <c r="B6616" s="64">
        <v>6004271.116561342</v>
      </c>
      <c r="C6616" s="59">
        <v>5178432.8877052106</v>
      </c>
      <c r="D6616" s="65">
        <v>992468.87933630182</v>
      </c>
      <c r="E6616" s="77">
        <f t="shared" si="113"/>
        <v>12175172.883602854</v>
      </c>
    </row>
    <row r="6617" spans="1:5" x14ac:dyDescent="0.3">
      <c r="A6617" s="78">
        <v>6610</v>
      </c>
      <c r="B6617" s="64">
        <v>12394628.786984615</v>
      </c>
      <c r="C6617" s="59">
        <v>1305061.0942588607</v>
      </c>
      <c r="D6617" s="65">
        <v>9468161.3800091911</v>
      </c>
      <c r="E6617" s="77">
        <f t="shared" si="113"/>
        <v>23167851.261252664</v>
      </c>
    </row>
    <row r="6618" spans="1:5" x14ac:dyDescent="0.3">
      <c r="A6618" s="78">
        <v>6611</v>
      </c>
      <c r="B6618" s="64">
        <v>6528879.5019045435</v>
      </c>
      <c r="C6618" s="59">
        <v>10788367.889898982</v>
      </c>
      <c r="D6618" s="65">
        <v>127530.62356944811</v>
      </c>
      <c r="E6618" s="77">
        <f t="shared" si="113"/>
        <v>17444778.015372973</v>
      </c>
    </row>
    <row r="6619" spans="1:5" x14ac:dyDescent="0.3">
      <c r="A6619" s="78">
        <v>6612</v>
      </c>
      <c r="B6619" s="64">
        <v>1084792.5585202433</v>
      </c>
      <c r="C6619" s="59">
        <v>6946420.848835283</v>
      </c>
      <c r="D6619" s="65">
        <v>319336.18390107079</v>
      </c>
      <c r="E6619" s="77">
        <f t="shared" si="113"/>
        <v>8350549.5912565971</v>
      </c>
    </row>
    <row r="6620" spans="1:5" x14ac:dyDescent="0.3">
      <c r="A6620" s="78">
        <v>6613</v>
      </c>
      <c r="B6620" s="64">
        <v>5776799.0909491871</v>
      </c>
      <c r="C6620" s="59">
        <v>16454418.356162155</v>
      </c>
      <c r="D6620" s="65">
        <v>11383224.262951056</v>
      </c>
      <c r="E6620" s="77">
        <f t="shared" si="113"/>
        <v>33614441.7100624</v>
      </c>
    </row>
    <row r="6621" spans="1:5" x14ac:dyDescent="0.3">
      <c r="A6621" s="78">
        <v>6614</v>
      </c>
      <c r="B6621" s="64">
        <v>11021588.09495795</v>
      </c>
      <c r="C6621" s="59">
        <v>3345243.9821190899</v>
      </c>
      <c r="D6621" s="65">
        <v>35094.810856099706</v>
      </c>
      <c r="E6621" s="77">
        <f t="shared" si="113"/>
        <v>14401926.887933139</v>
      </c>
    </row>
    <row r="6622" spans="1:5" x14ac:dyDescent="0.3">
      <c r="A6622" s="78">
        <v>6615</v>
      </c>
      <c r="B6622" s="64">
        <v>10323387.839252451</v>
      </c>
      <c r="C6622" s="59">
        <v>0</v>
      </c>
      <c r="D6622" s="65">
        <v>3294654.4958833242</v>
      </c>
      <c r="E6622" s="77">
        <f t="shared" si="113"/>
        <v>13618042.335135777</v>
      </c>
    </row>
    <row r="6623" spans="1:5" x14ac:dyDescent="0.3">
      <c r="A6623" s="78">
        <v>6616</v>
      </c>
      <c r="B6623" s="64">
        <v>9242956.3259857967</v>
      </c>
      <c r="C6623" s="59">
        <v>3742446.8076815302</v>
      </c>
      <c r="D6623" s="65">
        <v>143350.91321533918</v>
      </c>
      <c r="E6623" s="77">
        <f t="shared" si="113"/>
        <v>13128754.046882667</v>
      </c>
    </row>
    <row r="6624" spans="1:5" x14ac:dyDescent="0.3">
      <c r="A6624" s="78">
        <v>6617</v>
      </c>
      <c r="B6624" s="64">
        <v>4871537.3653302277</v>
      </c>
      <c r="C6624" s="59">
        <v>4716845.2401979994</v>
      </c>
      <c r="D6624" s="65">
        <v>674952.72632777737</v>
      </c>
      <c r="E6624" s="77">
        <f t="shared" si="113"/>
        <v>10263335.331856005</v>
      </c>
    </row>
    <row r="6625" spans="1:5" x14ac:dyDescent="0.3">
      <c r="A6625" s="78">
        <v>6618</v>
      </c>
      <c r="B6625" s="64">
        <v>5988260.7271223059</v>
      </c>
      <c r="C6625" s="59">
        <v>2863904.392681371</v>
      </c>
      <c r="D6625" s="65">
        <v>157562.42846226937</v>
      </c>
      <c r="E6625" s="77">
        <f t="shared" si="113"/>
        <v>9009727.5482659452</v>
      </c>
    </row>
    <row r="6626" spans="1:5" x14ac:dyDescent="0.3">
      <c r="A6626" s="78">
        <v>6619</v>
      </c>
      <c r="B6626" s="64">
        <v>12401052.054828137</v>
      </c>
      <c r="C6626" s="59">
        <v>16241059.509394012</v>
      </c>
      <c r="D6626" s="65">
        <v>849984.98283329117</v>
      </c>
      <c r="E6626" s="77">
        <f t="shared" si="113"/>
        <v>29492096.547055442</v>
      </c>
    </row>
    <row r="6627" spans="1:5" x14ac:dyDescent="0.3">
      <c r="A6627" s="78">
        <v>6620</v>
      </c>
      <c r="B6627" s="64">
        <v>3321323.8947886294</v>
      </c>
      <c r="C6627" s="59">
        <v>13060007.294889102</v>
      </c>
      <c r="D6627" s="65">
        <v>1162265.9887403387</v>
      </c>
      <c r="E6627" s="77">
        <f t="shared" si="113"/>
        <v>17543597.17841807</v>
      </c>
    </row>
    <row r="6628" spans="1:5" x14ac:dyDescent="0.3">
      <c r="A6628" s="78">
        <v>6621</v>
      </c>
      <c r="B6628" s="64">
        <v>3002771.3591075079</v>
      </c>
      <c r="C6628" s="59">
        <v>9427915.5027372204</v>
      </c>
      <c r="D6628" s="65">
        <v>563082.28938706859</v>
      </c>
      <c r="E6628" s="77">
        <f t="shared" si="113"/>
        <v>12993769.151231796</v>
      </c>
    </row>
    <row r="6629" spans="1:5" x14ac:dyDescent="0.3">
      <c r="A6629" s="78">
        <v>6622</v>
      </c>
      <c r="B6629" s="64">
        <v>12000481.980406487</v>
      </c>
      <c r="C6629" s="59">
        <v>28031692.004637375</v>
      </c>
      <c r="D6629" s="65">
        <v>184322.91924082249</v>
      </c>
      <c r="E6629" s="77">
        <f t="shared" si="113"/>
        <v>40216496.904284686</v>
      </c>
    </row>
    <row r="6630" spans="1:5" x14ac:dyDescent="0.3">
      <c r="A6630" s="78">
        <v>6623</v>
      </c>
      <c r="B6630" s="64">
        <v>17810616.966426715</v>
      </c>
      <c r="C6630" s="59">
        <v>0</v>
      </c>
      <c r="D6630" s="65">
        <v>261145.63995075191</v>
      </c>
      <c r="E6630" s="77">
        <f t="shared" si="113"/>
        <v>18071762.606377468</v>
      </c>
    </row>
    <row r="6631" spans="1:5" x14ac:dyDescent="0.3">
      <c r="A6631" s="78">
        <v>6624</v>
      </c>
      <c r="B6631" s="64">
        <v>6856519.8467006171</v>
      </c>
      <c r="C6631" s="59">
        <v>0</v>
      </c>
      <c r="D6631" s="65">
        <v>1452993.0776023981</v>
      </c>
      <c r="E6631" s="77">
        <f t="shared" si="113"/>
        <v>8309512.9243030157</v>
      </c>
    </row>
    <row r="6632" spans="1:5" x14ac:dyDescent="0.3">
      <c r="A6632" s="78">
        <v>6625</v>
      </c>
      <c r="B6632" s="64">
        <v>8783100.8132224716</v>
      </c>
      <c r="C6632" s="59">
        <v>2788715.3865267802</v>
      </c>
      <c r="D6632" s="65">
        <v>1029683.1368356752</v>
      </c>
      <c r="E6632" s="77">
        <f t="shared" si="113"/>
        <v>12601499.336584928</v>
      </c>
    </row>
    <row r="6633" spans="1:5" x14ac:dyDescent="0.3">
      <c r="A6633" s="78">
        <v>6626</v>
      </c>
      <c r="B6633" s="64">
        <v>3224328.471357645</v>
      </c>
      <c r="C6633" s="59">
        <v>3698901.5219168058</v>
      </c>
      <c r="D6633" s="65">
        <v>2010717.9985203035</v>
      </c>
      <c r="E6633" s="77">
        <f t="shared" si="113"/>
        <v>8933947.9917947538</v>
      </c>
    </row>
    <row r="6634" spans="1:5" x14ac:dyDescent="0.3">
      <c r="A6634" s="78">
        <v>6627</v>
      </c>
      <c r="B6634" s="64">
        <v>6753506.3676423654</v>
      </c>
      <c r="C6634" s="59">
        <v>0</v>
      </c>
      <c r="D6634" s="65">
        <v>3311528.6703892229</v>
      </c>
      <c r="E6634" s="77">
        <f t="shared" si="113"/>
        <v>10065035.038031589</v>
      </c>
    </row>
    <row r="6635" spans="1:5" x14ac:dyDescent="0.3">
      <c r="A6635" s="78">
        <v>6628</v>
      </c>
      <c r="B6635" s="64">
        <v>4105440.5838561002</v>
      </c>
      <c r="C6635" s="59">
        <v>27659869.895294696</v>
      </c>
      <c r="D6635" s="65">
        <v>14537616.841069141</v>
      </c>
      <c r="E6635" s="77">
        <f t="shared" si="113"/>
        <v>46302927.320219934</v>
      </c>
    </row>
    <row r="6636" spans="1:5" x14ac:dyDescent="0.3">
      <c r="A6636" s="78">
        <v>6629</v>
      </c>
      <c r="B6636" s="64">
        <v>864329.96770022949</v>
      </c>
      <c r="C6636" s="59">
        <v>5741589.0992572289</v>
      </c>
      <c r="D6636" s="65">
        <v>532144.00724171859</v>
      </c>
      <c r="E6636" s="77">
        <f t="shared" si="113"/>
        <v>7138063.0741991773</v>
      </c>
    </row>
    <row r="6637" spans="1:5" x14ac:dyDescent="0.3">
      <c r="A6637" s="78">
        <v>6630</v>
      </c>
      <c r="B6637" s="64">
        <v>930704.55939322105</v>
      </c>
      <c r="C6637" s="59">
        <v>3827318.023275631</v>
      </c>
      <c r="D6637" s="65">
        <v>11267122.515719773</v>
      </c>
      <c r="E6637" s="77">
        <f t="shared" si="113"/>
        <v>16025145.098388625</v>
      </c>
    </row>
    <row r="6638" spans="1:5" x14ac:dyDescent="0.3">
      <c r="A6638" s="78">
        <v>6631</v>
      </c>
      <c r="B6638" s="64">
        <v>21843250.531146798</v>
      </c>
      <c r="C6638" s="59">
        <v>26725370.776822418</v>
      </c>
      <c r="D6638" s="65">
        <v>0</v>
      </c>
      <c r="E6638" s="77">
        <f t="shared" si="113"/>
        <v>48568621.307969213</v>
      </c>
    </row>
    <row r="6639" spans="1:5" x14ac:dyDescent="0.3">
      <c r="A6639" s="78">
        <v>6632</v>
      </c>
      <c r="B6639" s="64">
        <v>6133381.340034835</v>
      </c>
      <c r="C6639" s="59">
        <v>7472291.9955426445</v>
      </c>
      <c r="D6639" s="65">
        <v>2908104.7794513139</v>
      </c>
      <c r="E6639" s="77">
        <f t="shared" si="113"/>
        <v>16513778.115028795</v>
      </c>
    </row>
    <row r="6640" spans="1:5" x14ac:dyDescent="0.3">
      <c r="A6640" s="78">
        <v>6633</v>
      </c>
      <c r="B6640" s="64">
        <v>18243442.76137618</v>
      </c>
      <c r="C6640" s="59">
        <v>5085813.7267321693</v>
      </c>
      <c r="D6640" s="65">
        <v>357206.50918760081</v>
      </c>
      <c r="E6640" s="77">
        <f t="shared" si="113"/>
        <v>23686462.99729595</v>
      </c>
    </row>
    <row r="6641" spans="1:5" x14ac:dyDescent="0.3">
      <c r="A6641" s="78">
        <v>6634</v>
      </c>
      <c r="B6641" s="64">
        <v>29769749.905425124</v>
      </c>
      <c r="C6641" s="59">
        <v>7056973.2861618539</v>
      </c>
      <c r="D6641" s="65">
        <v>82129.395141465255</v>
      </c>
      <c r="E6641" s="77">
        <f t="shared" si="113"/>
        <v>36908852.586728446</v>
      </c>
    </row>
    <row r="6642" spans="1:5" x14ac:dyDescent="0.3">
      <c r="A6642" s="78">
        <v>6635</v>
      </c>
      <c r="B6642" s="64">
        <v>200889.27583341769</v>
      </c>
      <c r="C6642" s="59">
        <v>4146539.9281462738</v>
      </c>
      <c r="D6642" s="65">
        <v>15961905.249052696</v>
      </c>
      <c r="E6642" s="77">
        <f t="shared" si="113"/>
        <v>20309334.453032389</v>
      </c>
    </row>
    <row r="6643" spans="1:5" x14ac:dyDescent="0.3">
      <c r="A6643" s="78">
        <v>6636</v>
      </c>
      <c r="B6643" s="64">
        <v>27025665.922701173</v>
      </c>
      <c r="C6643" s="59">
        <v>1309820.3211015698</v>
      </c>
      <c r="D6643" s="65">
        <v>482829.8846637797</v>
      </c>
      <c r="E6643" s="77">
        <f t="shared" si="113"/>
        <v>28818316.12846652</v>
      </c>
    </row>
    <row r="6644" spans="1:5" x14ac:dyDescent="0.3">
      <c r="A6644" s="78">
        <v>6637</v>
      </c>
      <c r="B6644" s="64">
        <v>4467281.3608890353</v>
      </c>
      <c r="C6644" s="59">
        <v>2846668.7713568052</v>
      </c>
      <c r="D6644" s="65">
        <v>311554.05564405804</v>
      </c>
      <c r="E6644" s="77">
        <f t="shared" si="113"/>
        <v>7625504.1878898982</v>
      </c>
    </row>
    <row r="6645" spans="1:5" x14ac:dyDescent="0.3">
      <c r="A6645" s="78">
        <v>6638</v>
      </c>
      <c r="B6645" s="64">
        <v>9828144.4609752558</v>
      </c>
      <c r="C6645" s="59">
        <v>4508813.5659565646</v>
      </c>
      <c r="D6645" s="65">
        <v>0</v>
      </c>
      <c r="E6645" s="77">
        <f t="shared" si="113"/>
        <v>14336958.02693182</v>
      </c>
    </row>
    <row r="6646" spans="1:5" x14ac:dyDescent="0.3">
      <c r="A6646" s="78">
        <v>6639</v>
      </c>
      <c r="B6646" s="64">
        <v>2128766.9569811071</v>
      </c>
      <c r="C6646" s="59">
        <v>10280129.586114332</v>
      </c>
      <c r="D6646" s="65">
        <v>582062.95436849899</v>
      </c>
      <c r="E6646" s="77">
        <f t="shared" si="113"/>
        <v>12990959.497463938</v>
      </c>
    </row>
    <row r="6647" spans="1:5" x14ac:dyDescent="0.3">
      <c r="A6647" s="78">
        <v>6640</v>
      </c>
      <c r="B6647" s="64">
        <v>4211490.2498448687</v>
      </c>
      <c r="C6647" s="59">
        <v>2722378.1512138676</v>
      </c>
      <c r="D6647" s="65">
        <v>1586099.456403116</v>
      </c>
      <c r="E6647" s="77">
        <f t="shared" si="113"/>
        <v>8519967.857461853</v>
      </c>
    </row>
    <row r="6648" spans="1:5" x14ac:dyDescent="0.3">
      <c r="A6648" s="78">
        <v>6641</v>
      </c>
      <c r="B6648" s="64">
        <v>5445053.1503137918</v>
      </c>
      <c r="C6648" s="59">
        <v>3564546.0336042899</v>
      </c>
      <c r="D6648" s="65">
        <v>1469007.5613926011</v>
      </c>
      <c r="E6648" s="77">
        <f t="shared" si="113"/>
        <v>10478606.745310683</v>
      </c>
    </row>
    <row r="6649" spans="1:5" x14ac:dyDescent="0.3">
      <c r="A6649" s="78">
        <v>6642</v>
      </c>
      <c r="B6649" s="64">
        <v>11507169.756182579</v>
      </c>
      <c r="C6649" s="59">
        <v>17505346.319588389</v>
      </c>
      <c r="D6649" s="65">
        <v>1630775.0397705918</v>
      </c>
      <c r="E6649" s="77">
        <f t="shared" si="113"/>
        <v>30643291.115541559</v>
      </c>
    </row>
    <row r="6650" spans="1:5" x14ac:dyDescent="0.3">
      <c r="A6650" s="78">
        <v>6643</v>
      </c>
      <c r="B6650" s="64">
        <v>16873745.739753298</v>
      </c>
      <c r="C6650" s="59">
        <v>2747428.0756499087</v>
      </c>
      <c r="D6650" s="65">
        <v>693704.14489486639</v>
      </c>
      <c r="E6650" s="77">
        <f t="shared" si="113"/>
        <v>20314877.960298076</v>
      </c>
    </row>
    <row r="6651" spans="1:5" x14ac:dyDescent="0.3">
      <c r="A6651" s="78">
        <v>6644</v>
      </c>
      <c r="B6651" s="64">
        <v>6843388.6084322184</v>
      </c>
      <c r="C6651" s="59">
        <v>1384159.5208319363</v>
      </c>
      <c r="D6651" s="65">
        <v>551311.5375413897</v>
      </c>
      <c r="E6651" s="77">
        <f t="shared" si="113"/>
        <v>8778859.6668055449</v>
      </c>
    </row>
    <row r="6652" spans="1:5" x14ac:dyDescent="0.3">
      <c r="A6652" s="78">
        <v>6645</v>
      </c>
      <c r="B6652" s="64">
        <v>18531027.03671417</v>
      </c>
      <c r="C6652" s="59">
        <v>2171668.1344007892</v>
      </c>
      <c r="D6652" s="65">
        <v>310616.13874676387</v>
      </c>
      <c r="E6652" s="77">
        <f t="shared" si="113"/>
        <v>21013311.309861723</v>
      </c>
    </row>
    <row r="6653" spans="1:5" x14ac:dyDescent="0.3">
      <c r="A6653" s="78">
        <v>6646</v>
      </c>
      <c r="B6653" s="64">
        <v>6126831.8817396881</v>
      </c>
      <c r="C6653" s="59">
        <v>10662323.716962811</v>
      </c>
      <c r="D6653" s="65">
        <v>5957918.2913232371</v>
      </c>
      <c r="E6653" s="77">
        <f t="shared" si="113"/>
        <v>22747073.890025735</v>
      </c>
    </row>
    <row r="6654" spans="1:5" x14ac:dyDescent="0.3">
      <c r="A6654" s="78">
        <v>6647</v>
      </c>
      <c r="B6654" s="64">
        <v>3294824.8999149967</v>
      </c>
      <c r="C6654" s="59">
        <v>872737.912980019</v>
      </c>
      <c r="D6654" s="65">
        <v>215792.51894307579</v>
      </c>
      <c r="E6654" s="77">
        <f t="shared" si="113"/>
        <v>4383355.3318380918</v>
      </c>
    </row>
    <row r="6655" spans="1:5" x14ac:dyDescent="0.3">
      <c r="A6655" s="78">
        <v>6648</v>
      </c>
      <c r="B6655" s="64">
        <v>4897883.3304623365</v>
      </c>
      <c r="C6655" s="59">
        <v>9020500.2276618406</v>
      </c>
      <c r="D6655" s="65">
        <v>1888101.7414108822</v>
      </c>
      <c r="E6655" s="77">
        <f t="shared" si="113"/>
        <v>15806485.299535058</v>
      </c>
    </row>
    <row r="6656" spans="1:5" x14ac:dyDescent="0.3">
      <c r="A6656" s="78">
        <v>6649</v>
      </c>
      <c r="B6656" s="64">
        <v>3975910.985933153</v>
      </c>
      <c r="C6656" s="59">
        <v>17870143.415907059</v>
      </c>
      <c r="D6656" s="65">
        <v>0</v>
      </c>
      <c r="E6656" s="77">
        <f t="shared" si="113"/>
        <v>21846054.40184021</v>
      </c>
    </row>
    <row r="6657" spans="1:5" x14ac:dyDescent="0.3">
      <c r="A6657" s="78">
        <v>6650</v>
      </c>
      <c r="B6657" s="64">
        <v>16053856.489332564</v>
      </c>
      <c r="C6657" s="59">
        <v>0</v>
      </c>
      <c r="D6657" s="65">
        <v>121841.83767003716</v>
      </c>
      <c r="E6657" s="77">
        <f t="shared" si="113"/>
        <v>16175698.327002602</v>
      </c>
    </row>
    <row r="6658" spans="1:5" x14ac:dyDescent="0.3">
      <c r="A6658" s="78">
        <v>6651</v>
      </c>
      <c r="B6658" s="64">
        <v>2159403.934336015</v>
      </c>
      <c r="C6658" s="59">
        <v>3573385.4858367159</v>
      </c>
      <c r="D6658" s="65">
        <v>878491.58184715302</v>
      </c>
      <c r="E6658" s="77">
        <f t="shared" si="113"/>
        <v>6611281.0020198831</v>
      </c>
    </row>
    <row r="6659" spans="1:5" x14ac:dyDescent="0.3">
      <c r="A6659" s="78">
        <v>6652</v>
      </c>
      <c r="B6659" s="64">
        <v>5344292.66985479</v>
      </c>
      <c r="C6659" s="59">
        <v>11169056.442182399</v>
      </c>
      <c r="D6659" s="65">
        <v>2274442.3903848547</v>
      </c>
      <c r="E6659" s="77">
        <f t="shared" si="113"/>
        <v>18787791.502422042</v>
      </c>
    </row>
    <row r="6660" spans="1:5" x14ac:dyDescent="0.3">
      <c r="A6660" s="78">
        <v>6653</v>
      </c>
      <c r="B6660" s="64">
        <v>897149.98965616187</v>
      </c>
      <c r="C6660" s="59">
        <v>3944886.0589967109</v>
      </c>
      <c r="D6660" s="65">
        <v>5107971.4157145377</v>
      </c>
      <c r="E6660" s="77">
        <f t="shared" si="113"/>
        <v>9950007.4643674102</v>
      </c>
    </row>
    <row r="6661" spans="1:5" x14ac:dyDescent="0.3">
      <c r="A6661" s="78">
        <v>6654</v>
      </c>
      <c r="B6661" s="64">
        <v>12847612.660494836</v>
      </c>
      <c r="C6661" s="59">
        <v>15833681.918410895</v>
      </c>
      <c r="D6661" s="65">
        <v>2508008.6556755174</v>
      </c>
      <c r="E6661" s="77">
        <f t="shared" si="113"/>
        <v>31189303.234581247</v>
      </c>
    </row>
    <row r="6662" spans="1:5" x14ac:dyDescent="0.3">
      <c r="A6662" s="78">
        <v>6655</v>
      </c>
      <c r="B6662" s="64">
        <v>4862706.7763313306</v>
      </c>
      <c r="C6662" s="59">
        <v>2423850.3677551989</v>
      </c>
      <c r="D6662" s="65">
        <v>1867130.170165184</v>
      </c>
      <c r="E6662" s="77">
        <f t="shared" si="113"/>
        <v>9153687.3142517135</v>
      </c>
    </row>
    <row r="6663" spans="1:5" x14ac:dyDescent="0.3">
      <c r="A6663" s="78">
        <v>6656</v>
      </c>
      <c r="B6663" s="64">
        <v>4758300.9316434041</v>
      </c>
      <c r="C6663" s="59">
        <v>0</v>
      </c>
      <c r="D6663" s="65">
        <v>1515896.9220346094</v>
      </c>
      <c r="E6663" s="77">
        <f t="shared" si="113"/>
        <v>6274197.8536780132</v>
      </c>
    </row>
    <row r="6664" spans="1:5" x14ac:dyDescent="0.3">
      <c r="A6664" s="78">
        <v>6657</v>
      </c>
      <c r="B6664" s="64">
        <v>1977505.1785920644</v>
      </c>
      <c r="C6664" s="59">
        <v>2811528.3297078344</v>
      </c>
      <c r="D6664" s="65">
        <v>3900798.3252392914</v>
      </c>
      <c r="E6664" s="77">
        <f t="shared" si="113"/>
        <v>8689831.8335391898</v>
      </c>
    </row>
    <row r="6665" spans="1:5" x14ac:dyDescent="0.3">
      <c r="A6665" s="78">
        <v>6658</v>
      </c>
      <c r="B6665" s="64">
        <v>9269815.6857603304</v>
      </c>
      <c r="C6665" s="59">
        <v>3546581.3586085257</v>
      </c>
      <c r="D6665" s="65">
        <v>3639148.0897325771</v>
      </c>
      <c r="E6665" s="77">
        <f t="shared" ref="E6665:E6728" si="114">SUM(B6665:D6665)</f>
        <v>16455545.134101432</v>
      </c>
    </row>
    <row r="6666" spans="1:5" x14ac:dyDescent="0.3">
      <c r="A6666" s="78">
        <v>6659</v>
      </c>
      <c r="B6666" s="64">
        <v>3759425.0457445681</v>
      </c>
      <c r="C6666" s="59">
        <v>0</v>
      </c>
      <c r="D6666" s="65">
        <v>46159.291042128374</v>
      </c>
      <c r="E6666" s="77">
        <f t="shared" si="114"/>
        <v>3805584.3367866967</v>
      </c>
    </row>
    <row r="6667" spans="1:5" x14ac:dyDescent="0.3">
      <c r="A6667" s="78">
        <v>6660</v>
      </c>
      <c r="B6667" s="64">
        <v>971239.16465084406</v>
      </c>
      <c r="C6667" s="59">
        <v>0</v>
      </c>
      <c r="D6667" s="65">
        <v>3635711.8759297985</v>
      </c>
      <c r="E6667" s="77">
        <f t="shared" si="114"/>
        <v>4606951.0405806424</v>
      </c>
    </row>
    <row r="6668" spans="1:5" x14ac:dyDescent="0.3">
      <c r="A6668" s="78">
        <v>6661</v>
      </c>
      <c r="B6668" s="64">
        <v>1995956.9718746711</v>
      </c>
      <c r="C6668" s="59">
        <v>2637992.7828392237</v>
      </c>
      <c r="D6668" s="65">
        <v>218987.43039575155</v>
      </c>
      <c r="E6668" s="77">
        <f t="shared" si="114"/>
        <v>4852937.1851096461</v>
      </c>
    </row>
    <row r="6669" spans="1:5" x14ac:dyDescent="0.3">
      <c r="A6669" s="78">
        <v>6662</v>
      </c>
      <c r="B6669" s="64">
        <v>5185813.6698945994</v>
      </c>
      <c r="C6669" s="59">
        <v>14531915.000789426</v>
      </c>
      <c r="D6669" s="65">
        <v>3099669.1152787646</v>
      </c>
      <c r="E6669" s="77">
        <f t="shared" si="114"/>
        <v>22817397.78596279</v>
      </c>
    </row>
    <row r="6670" spans="1:5" x14ac:dyDescent="0.3">
      <c r="A6670" s="78">
        <v>6663</v>
      </c>
      <c r="B6670" s="64">
        <v>2488612.908195518</v>
      </c>
      <c r="C6670" s="59">
        <v>8233810.0101427762</v>
      </c>
      <c r="D6670" s="65">
        <v>557521.25937129906</v>
      </c>
      <c r="E6670" s="77">
        <f t="shared" si="114"/>
        <v>11279944.177709594</v>
      </c>
    </row>
    <row r="6671" spans="1:5" x14ac:dyDescent="0.3">
      <c r="A6671" s="78">
        <v>6664</v>
      </c>
      <c r="B6671" s="64">
        <v>1408033.8419344886</v>
      </c>
      <c r="C6671" s="59">
        <v>1658651.307333889</v>
      </c>
      <c r="D6671" s="65">
        <v>3996182.3262858205</v>
      </c>
      <c r="E6671" s="77">
        <f t="shared" si="114"/>
        <v>7062867.475554198</v>
      </c>
    </row>
    <row r="6672" spans="1:5" x14ac:dyDescent="0.3">
      <c r="A6672" s="78">
        <v>6665</v>
      </c>
      <c r="B6672" s="64">
        <v>16463750.826760974</v>
      </c>
      <c r="C6672" s="59">
        <v>0</v>
      </c>
      <c r="D6672" s="65">
        <v>77614.836937869681</v>
      </c>
      <c r="E6672" s="77">
        <f t="shared" si="114"/>
        <v>16541365.663698843</v>
      </c>
    </row>
    <row r="6673" spans="1:5" x14ac:dyDescent="0.3">
      <c r="A6673" s="78">
        <v>6666</v>
      </c>
      <c r="B6673" s="64">
        <v>14441059.482075872</v>
      </c>
      <c r="C6673" s="59">
        <v>3064013.4632392242</v>
      </c>
      <c r="D6673" s="65">
        <v>856622.91034542816</v>
      </c>
      <c r="E6673" s="77">
        <f t="shared" si="114"/>
        <v>18361695.855660524</v>
      </c>
    </row>
    <row r="6674" spans="1:5" x14ac:dyDescent="0.3">
      <c r="A6674" s="78">
        <v>6667</v>
      </c>
      <c r="B6674" s="64">
        <v>2719424.4035351011</v>
      </c>
      <c r="C6674" s="59">
        <v>9288823.2011575885</v>
      </c>
      <c r="D6674" s="65">
        <v>2642063.7842962877</v>
      </c>
      <c r="E6674" s="77">
        <f t="shared" si="114"/>
        <v>14650311.388988977</v>
      </c>
    </row>
    <row r="6675" spans="1:5" x14ac:dyDescent="0.3">
      <c r="A6675" s="78">
        <v>6668</v>
      </c>
      <c r="B6675" s="64">
        <v>8387339.148841993</v>
      </c>
      <c r="C6675" s="59">
        <v>0</v>
      </c>
      <c r="D6675" s="65">
        <v>3597465.5612899088</v>
      </c>
      <c r="E6675" s="77">
        <f t="shared" si="114"/>
        <v>11984804.710131902</v>
      </c>
    </row>
    <row r="6676" spans="1:5" x14ac:dyDescent="0.3">
      <c r="A6676" s="78">
        <v>6669</v>
      </c>
      <c r="B6676" s="64">
        <v>5975762.0460901242</v>
      </c>
      <c r="C6676" s="59">
        <v>7582707.1656725015</v>
      </c>
      <c r="D6676" s="65">
        <v>22620.240612530964</v>
      </c>
      <c r="E6676" s="77">
        <f t="shared" si="114"/>
        <v>13581089.452375157</v>
      </c>
    </row>
    <row r="6677" spans="1:5" x14ac:dyDescent="0.3">
      <c r="A6677" s="78">
        <v>6670</v>
      </c>
      <c r="B6677" s="64">
        <v>13814654.527894739</v>
      </c>
      <c r="C6677" s="59">
        <v>0</v>
      </c>
      <c r="D6677" s="65">
        <v>0</v>
      </c>
      <c r="E6677" s="77">
        <f t="shared" si="114"/>
        <v>13814654.527894739</v>
      </c>
    </row>
    <row r="6678" spans="1:5" x14ac:dyDescent="0.3">
      <c r="A6678" s="78">
        <v>6671</v>
      </c>
      <c r="B6678" s="64">
        <v>5875769.3166569881</v>
      </c>
      <c r="C6678" s="59">
        <v>4312166.4674933637</v>
      </c>
      <c r="D6678" s="65">
        <v>1186471.6446480057</v>
      </c>
      <c r="E6678" s="77">
        <f t="shared" si="114"/>
        <v>11374407.428798357</v>
      </c>
    </row>
    <row r="6679" spans="1:5" x14ac:dyDescent="0.3">
      <c r="A6679" s="78">
        <v>6672</v>
      </c>
      <c r="B6679" s="64">
        <v>10442637.031207124</v>
      </c>
      <c r="C6679" s="59">
        <v>3223588.2300466234</v>
      </c>
      <c r="D6679" s="65">
        <v>0</v>
      </c>
      <c r="E6679" s="77">
        <f t="shared" si="114"/>
        <v>13666225.261253748</v>
      </c>
    </row>
    <row r="6680" spans="1:5" x14ac:dyDescent="0.3">
      <c r="A6680" s="78">
        <v>6673</v>
      </c>
      <c r="B6680" s="64">
        <v>2371345.1295984113</v>
      </c>
      <c r="C6680" s="59">
        <v>2017779.6558364443</v>
      </c>
      <c r="D6680" s="65">
        <v>434324.15177047392</v>
      </c>
      <c r="E6680" s="77">
        <f t="shared" si="114"/>
        <v>4823448.9372053295</v>
      </c>
    </row>
    <row r="6681" spans="1:5" x14ac:dyDescent="0.3">
      <c r="A6681" s="78">
        <v>6674</v>
      </c>
      <c r="B6681" s="64">
        <v>4868339.6226369254</v>
      </c>
      <c r="C6681" s="59">
        <v>6391544.5097076725</v>
      </c>
      <c r="D6681" s="65">
        <v>1424777.2324017056</v>
      </c>
      <c r="E6681" s="77">
        <f t="shared" si="114"/>
        <v>12684661.364746304</v>
      </c>
    </row>
    <row r="6682" spans="1:5" x14ac:dyDescent="0.3">
      <c r="A6682" s="78">
        <v>6675</v>
      </c>
      <c r="B6682" s="64">
        <v>7566502.6068358142</v>
      </c>
      <c r="C6682" s="59">
        <v>16174894.678911604</v>
      </c>
      <c r="D6682" s="65">
        <v>3980770.8651417294</v>
      </c>
      <c r="E6682" s="77">
        <f t="shared" si="114"/>
        <v>27722168.150889147</v>
      </c>
    </row>
    <row r="6683" spans="1:5" x14ac:dyDescent="0.3">
      <c r="A6683" s="78">
        <v>6676</v>
      </c>
      <c r="B6683" s="64">
        <v>4233788.0024009915</v>
      </c>
      <c r="C6683" s="59">
        <v>5624458.1715572681</v>
      </c>
      <c r="D6683" s="65">
        <v>423726.14687322191</v>
      </c>
      <c r="E6683" s="77">
        <f t="shared" si="114"/>
        <v>10281972.320831483</v>
      </c>
    </row>
    <row r="6684" spans="1:5" x14ac:dyDescent="0.3">
      <c r="A6684" s="78">
        <v>6677</v>
      </c>
      <c r="B6684" s="64">
        <v>26216221.084933117</v>
      </c>
      <c r="C6684" s="59">
        <v>10285553.720917631</v>
      </c>
      <c r="D6684" s="65">
        <v>1890625.8470627924</v>
      </c>
      <c r="E6684" s="77">
        <f t="shared" si="114"/>
        <v>38392400.652913533</v>
      </c>
    </row>
    <row r="6685" spans="1:5" x14ac:dyDescent="0.3">
      <c r="A6685" s="78">
        <v>6678</v>
      </c>
      <c r="B6685" s="64">
        <v>15992982.469735313</v>
      </c>
      <c r="C6685" s="59">
        <v>3548934.7499773037</v>
      </c>
      <c r="D6685" s="65">
        <v>901822.74772933184</v>
      </c>
      <c r="E6685" s="77">
        <f t="shared" si="114"/>
        <v>20443739.967441946</v>
      </c>
    </row>
    <row r="6686" spans="1:5" x14ac:dyDescent="0.3">
      <c r="A6686" s="78">
        <v>6679</v>
      </c>
      <c r="B6686" s="64">
        <v>4727747.3233501436</v>
      </c>
      <c r="C6686" s="59">
        <v>0</v>
      </c>
      <c r="D6686" s="65">
        <v>216863.97741608863</v>
      </c>
      <c r="E6686" s="77">
        <f t="shared" si="114"/>
        <v>4944611.3007662324</v>
      </c>
    </row>
    <row r="6687" spans="1:5" x14ac:dyDescent="0.3">
      <c r="A6687" s="78">
        <v>6680</v>
      </c>
      <c r="B6687" s="64">
        <v>7835293.166955106</v>
      </c>
      <c r="C6687" s="59">
        <v>8852197.0417934172</v>
      </c>
      <c r="D6687" s="65">
        <v>109610.20038275438</v>
      </c>
      <c r="E6687" s="77">
        <f t="shared" si="114"/>
        <v>16797100.409131277</v>
      </c>
    </row>
    <row r="6688" spans="1:5" x14ac:dyDescent="0.3">
      <c r="A6688" s="78">
        <v>6681</v>
      </c>
      <c r="B6688" s="64">
        <v>19739957.830404095</v>
      </c>
      <c r="C6688" s="59">
        <v>0</v>
      </c>
      <c r="D6688" s="65">
        <v>671714.17207208369</v>
      </c>
      <c r="E6688" s="77">
        <f t="shared" si="114"/>
        <v>20411672.002476178</v>
      </c>
    </row>
    <row r="6689" spans="1:5" x14ac:dyDescent="0.3">
      <c r="A6689" s="78">
        <v>6682</v>
      </c>
      <c r="B6689" s="64">
        <v>4166161.7054763483</v>
      </c>
      <c r="C6689" s="59">
        <v>9252190.5964003634</v>
      </c>
      <c r="D6689" s="65">
        <v>111277.7226598869</v>
      </c>
      <c r="E6689" s="77">
        <f t="shared" si="114"/>
        <v>13529630.0245366</v>
      </c>
    </row>
    <row r="6690" spans="1:5" x14ac:dyDescent="0.3">
      <c r="A6690" s="78">
        <v>6683</v>
      </c>
      <c r="B6690" s="64">
        <v>1291783.3637528855</v>
      </c>
      <c r="C6690" s="59">
        <v>0</v>
      </c>
      <c r="D6690" s="65">
        <v>5470878.7656112053</v>
      </c>
      <c r="E6690" s="77">
        <f t="shared" si="114"/>
        <v>6762662.129364091</v>
      </c>
    </row>
    <row r="6691" spans="1:5" x14ac:dyDescent="0.3">
      <c r="A6691" s="78">
        <v>6684</v>
      </c>
      <c r="B6691" s="64">
        <v>4406958.6753642652</v>
      </c>
      <c r="C6691" s="59">
        <v>0</v>
      </c>
      <c r="D6691" s="65">
        <v>784613.55641915346</v>
      </c>
      <c r="E6691" s="77">
        <f t="shared" si="114"/>
        <v>5191572.2317834189</v>
      </c>
    </row>
    <row r="6692" spans="1:5" x14ac:dyDescent="0.3">
      <c r="A6692" s="78">
        <v>6685</v>
      </c>
      <c r="B6692" s="64">
        <v>17729038.454024903</v>
      </c>
      <c r="C6692" s="59">
        <v>7345800.6340658758</v>
      </c>
      <c r="D6692" s="65">
        <v>362064.28025866166</v>
      </c>
      <c r="E6692" s="77">
        <f t="shared" si="114"/>
        <v>25436903.36834944</v>
      </c>
    </row>
    <row r="6693" spans="1:5" x14ac:dyDescent="0.3">
      <c r="A6693" s="78">
        <v>6686</v>
      </c>
      <c r="B6693" s="64">
        <v>7281584.459755213</v>
      </c>
      <c r="C6693" s="59">
        <v>12892884.856681326</v>
      </c>
      <c r="D6693" s="65">
        <v>71444.780699928015</v>
      </c>
      <c r="E6693" s="77">
        <f t="shared" si="114"/>
        <v>20245914.097136468</v>
      </c>
    </row>
    <row r="6694" spans="1:5" x14ac:dyDescent="0.3">
      <c r="A6694" s="78">
        <v>6687</v>
      </c>
      <c r="B6694" s="64">
        <v>3713662.4218693906</v>
      </c>
      <c r="C6694" s="59">
        <v>4673537.3458899828</v>
      </c>
      <c r="D6694" s="65">
        <v>579248.1572422199</v>
      </c>
      <c r="E6694" s="77">
        <f t="shared" si="114"/>
        <v>8966447.9250015933</v>
      </c>
    </row>
    <row r="6695" spans="1:5" x14ac:dyDescent="0.3">
      <c r="A6695" s="78">
        <v>6688</v>
      </c>
      <c r="B6695" s="64">
        <v>7621947.315156199</v>
      </c>
      <c r="C6695" s="59">
        <v>0</v>
      </c>
      <c r="D6695" s="65">
        <v>3428062.4103562599</v>
      </c>
      <c r="E6695" s="77">
        <f t="shared" si="114"/>
        <v>11050009.72551246</v>
      </c>
    </row>
    <row r="6696" spans="1:5" x14ac:dyDescent="0.3">
      <c r="A6696" s="78">
        <v>6689</v>
      </c>
      <c r="B6696" s="64">
        <v>5183907.3571265191</v>
      </c>
      <c r="C6696" s="59">
        <v>0</v>
      </c>
      <c r="D6696" s="65">
        <v>2042518.691793541</v>
      </c>
      <c r="E6696" s="77">
        <f t="shared" si="114"/>
        <v>7226426.0489200596</v>
      </c>
    </row>
    <row r="6697" spans="1:5" x14ac:dyDescent="0.3">
      <c r="A6697" s="78">
        <v>6690</v>
      </c>
      <c r="B6697" s="64">
        <v>21004585.645733077</v>
      </c>
      <c r="C6697" s="59">
        <v>0</v>
      </c>
      <c r="D6697" s="65">
        <v>0</v>
      </c>
      <c r="E6697" s="77">
        <f t="shared" si="114"/>
        <v>21004585.645733077</v>
      </c>
    </row>
    <row r="6698" spans="1:5" x14ac:dyDescent="0.3">
      <c r="A6698" s="78">
        <v>6691</v>
      </c>
      <c r="B6698" s="64">
        <v>1952775.4623853932</v>
      </c>
      <c r="C6698" s="59">
        <v>2967320.6827828204</v>
      </c>
      <c r="D6698" s="65">
        <v>85404.348306999673</v>
      </c>
      <c r="E6698" s="77">
        <f t="shared" si="114"/>
        <v>5005500.4934752127</v>
      </c>
    </row>
    <row r="6699" spans="1:5" x14ac:dyDescent="0.3">
      <c r="A6699" s="78">
        <v>6692</v>
      </c>
      <c r="B6699" s="64">
        <v>4975485.3103439333</v>
      </c>
      <c r="C6699" s="59">
        <v>5515710.8610461093</v>
      </c>
      <c r="D6699" s="65">
        <v>10157311.626646144</v>
      </c>
      <c r="E6699" s="77">
        <f t="shared" si="114"/>
        <v>20648507.798036188</v>
      </c>
    </row>
    <row r="6700" spans="1:5" x14ac:dyDescent="0.3">
      <c r="A6700" s="78">
        <v>6693</v>
      </c>
      <c r="B6700" s="64">
        <v>6975056.7347782394</v>
      </c>
      <c r="C6700" s="59">
        <v>20805147.142940223</v>
      </c>
      <c r="D6700" s="65">
        <v>6355816.0496037742</v>
      </c>
      <c r="E6700" s="77">
        <f t="shared" si="114"/>
        <v>34136019.927322239</v>
      </c>
    </row>
    <row r="6701" spans="1:5" x14ac:dyDescent="0.3">
      <c r="A6701" s="78">
        <v>6694</v>
      </c>
      <c r="B6701" s="64">
        <v>20534298.504829396</v>
      </c>
      <c r="C6701" s="59">
        <v>15245908.714465193</v>
      </c>
      <c r="D6701" s="65">
        <v>198915.74941617207</v>
      </c>
      <c r="E6701" s="77">
        <f t="shared" si="114"/>
        <v>35979122.968710765</v>
      </c>
    </row>
    <row r="6702" spans="1:5" x14ac:dyDescent="0.3">
      <c r="A6702" s="78">
        <v>6695</v>
      </c>
      <c r="B6702" s="64">
        <v>3961718.151239139</v>
      </c>
      <c r="C6702" s="59">
        <v>31345977.899951167</v>
      </c>
      <c r="D6702" s="65">
        <v>1358554.9445777929</v>
      </c>
      <c r="E6702" s="77">
        <f t="shared" si="114"/>
        <v>36666250.9957681</v>
      </c>
    </row>
    <row r="6703" spans="1:5" x14ac:dyDescent="0.3">
      <c r="A6703" s="78">
        <v>6696</v>
      </c>
      <c r="B6703" s="64">
        <v>13283686.481262445</v>
      </c>
      <c r="C6703" s="59">
        <v>3403637.3504765797</v>
      </c>
      <c r="D6703" s="65">
        <v>0</v>
      </c>
      <c r="E6703" s="77">
        <f t="shared" si="114"/>
        <v>16687323.831739025</v>
      </c>
    </row>
    <row r="6704" spans="1:5" x14ac:dyDescent="0.3">
      <c r="A6704" s="78">
        <v>6697</v>
      </c>
      <c r="B6704" s="64">
        <v>30305137.370986972</v>
      </c>
      <c r="C6704" s="59">
        <v>10412251.706503937</v>
      </c>
      <c r="D6704" s="65">
        <v>912259.20842340298</v>
      </c>
      <c r="E6704" s="77">
        <f t="shared" si="114"/>
        <v>41629648.285914317</v>
      </c>
    </row>
    <row r="6705" spans="1:5" x14ac:dyDescent="0.3">
      <c r="A6705" s="78">
        <v>6698</v>
      </c>
      <c r="B6705" s="64">
        <v>4392990.8421816165</v>
      </c>
      <c r="C6705" s="59">
        <v>2842382.8772120965</v>
      </c>
      <c r="D6705" s="65">
        <v>713937.76149322803</v>
      </c>
      <c r="E6705" s="77">
        <f t="shared" si="114"/>
        <v>7949311.4808869418</v>
      </c>
    </row>
    <row r="6706" spans="1:5" x14ac:dyDescent="0.3">
      <c r="A6706" s="78">
        <v>6699</v>
      </c>
      <c r="B6706" s="64">
        <v>9137565.5045952313</v>
      </c>
      <c r="C6706" s="59">
        <v>4907252.3815080663</v>
      </c>
      <c r="D6706" s="65">
        <v>2782024.2948865322</v>
      </c>
      <c r="E6706" s="77">
        <f t="shared" si="114"/>
        <v>16826842.180989832</v>
      </c>
    </row>
    <row r="6707" spans="1:5" x14ac:dyDescent="0.3">
      <c r="A6707" s="78">
        <v>6700</v>
      </c>
      <c r="B6707" s="64">
        <v>6892818.5122929364</v>
      </c>
      <c r="C6707" s="59">
        <v>8957981.3577470686</v>
      </c>
      <c r="D6707" s="65">
        <v>482185.15189312765</v>
      </c>
      <c r="E6707" s="77">
        <f t="shared" si="114"/>
        <v>16332985.021933133</v>
      </c>
    </row>
    <row r="6708" spans="1:5" x14ac:dyDescent="0.3">
      <c r="A6708" s="78">
        <v>6701</v>
      </c>
      <c r="B6708" s="64">
        <v>1878475.2882560489</v>
      </c>
      <c r="C6708" s="59">
        <v>0</v>
      </c>
      <c r="D6708" s="65">
        <v>0</v>
      </c>
      <c r="E6708" s="77">
        <f t="shared" si="114"/>
        <v>1878475.2882560489</v>
      </c>
    </row>
    <row r="6709" spans="1:5" x14ac:dyDescent="0.3">
      <c r="A6709" s="78">
        <v>6702</v>
      </c>
      <c r="B6709" s="64">
        <v>7591931.3359615225</v>
      </c>
      <c r="C6709" s="59">
        <v>16340873.274713106</v>
      </c>
      <c r="D6709" s="65">
        <v>0</v>
      </c>
      <c r="E6709" s="77">
        <f t="shared" si="114"/>
        <v>23932804.610674627</v>
      </c>
    </row>
    <row r="6710" spans="1:5" x14ac:dyDescent="0.3">
      <c r="A6710" s="78">
        <v>6703</v>
      </c>
      <c r="B6710" s="64">
        <v>15175782.431017552</v>
      </c>
      <c r="C6710" s="59">
        <v>4374488.0811820198</v>
      </c>
      <c r="D6710" s="65">
        <v>258711.28965690749</v>
      </c>
      <c r="E6710" s="77">
        <f t="shared" si="114"/>
        <v>19808981.801856481</v>
      </c>
    </row>
    <row r="6711" spans="1:5" x14ac:dyDescent="0.3">
      <c r="A6711" s="78">
        <v>6704</v>
      </c>
      <c r="B6711" s="64">
        <v>1957419.8482680786</v>
      </c>
      <c r="C6711" s="59">
        <v>4042804.2849726635</v>
      </c>
      <c r="D6711" s="65">
        <v>0</v>
      </c>
      <c r="E6711" s="77">
        <f t="shared" si="114"/>
        <v>6000224.1332407426</v>
      </c>
    </row>
    <row r="6712" spans="1:5" x14ac:dyDescent="0.3">
      <c r="A6712" s="78">
        <v>6705</v>
      </c>
      <c r="B6712" s="64">
        <v>14503111.662823223</v>
      </c>
      <c r="C6712" s="59">
        <v>17930091.881658919</v>
      </c>
      <c r="D6712" s="65">
        <v>1336612.6850727906</v>
      </c>
      <c r="E6712" s="77">
        <f t="shared" si="114"/>
        <v>33769816.229554929</v>
      </c>
    </row>
    <row r="6713" spans="1:5" x14ac:dyDescent="0.3">
      <c r="A6713" s="78">
        <v>6706</v>
      </c>
      <c r="B6713" s="64">
        <v>5437864.472023516</v>
      </c>
      <c r="C6713" s="59">
        <v>7247433.2300067795</v>
      </c>
      <c r="D6713" s="65">
        <v>1457383.0997460659</v>
      </c>
      <c r="E6713" s="77">
        <f t="shared" si="114"/>
        <v>14142680.801776361</v>
      </c>
    </row>
    <row r="6714" spans="1:5" x14ac:dyDescent="0.3">
      <c r="A6714" s="78">
        <v>6707</v>
      </c>
      <c r="B6714" s="64">
        <v>3320684.9102146477</v>
      </c>
      <c r="C6714" s="59">
        <v>3043609.6203901628</v>
      </c>
      <c r="D6714" s="65">
        <v>1537464.095611203</v>
      </c>
      <c r="E6714" s="77">
        <f t="shared" si="114"/>
        <v>7901758.626216013</v>
      </c>
    </row>
    <row r="6715" spans="1:5" x14ac:dyDescent="0.3">
      <c r="A6715" s="78">
        <v>6708</v>
      </c>
      <c r="B6715" s="64">
        <v>14015982.616995316</v>
      </c>
      <c r="C6715" s="59">
        <v>10733487.249652136</v>
      </c>
      <c r="D6715" s="65">
        <v>7309451.2576911291</v>
      </c>
      <c r="E6715" s="77">
        <f t="shared" si="114"/>
        <v>32058921.124338582</v>
      </c>
    </row>
    <row r="6716" spans="1:5" x14ac:dyDescent="0.3">
      <c r="A6716" s="78">
        <v>6709</v>
      </c>
      <c r="B6716" s="64">
        <v>2877676.762014302</v>
      </c>
      <c r="C6716" s="59">
        <v>12740300.059102856</v>
      </c>
      <c r="D6716" s="65">
        <v>90799.464020058862</v>
      </c>
      <c r="E6716" s="77">
        <f t="shared" si="114"/>
        <v>15708776.285137216</v>
      </c>
    </row>
    <row r="6717" spans="1:5" x14ac:dyDescent="0.3">
      <c r="A6717" s="78">
        <v>6710</v>
      </c>
      <c r="B6717" s="64">
        <v>3096261.4462351892</v>
      </c>
      <c r="C6717" s="59">
        <v>524675.48685411399</v>
      </c>
      <c r="D6717" s="65">
        <v>54177.373063077757</v>
      </c>
      <c r="E6717" s="77">
        <f t="shared" si="114"/>
        <v>3675114.306152381</v>
      </c>
    </row>
    <row r="6718" spans="1:5" x14ac:dyDescent="0.3">
      <c r="A6718" s="78">
        <v>6711</v>
      </c>
      <c r="B6718" s="64">
        <v>7464836.3554150388</v>
      </c>
      <c r="C6718" s="59">
        <v>5703106.7284227815</v>
      </c>
      <c r="D6718" s="65">
        <v>1618376.0207758844</v>
      </c>
      <c r="E6718" s="77">
        <f t="shared" si="114"/>
        <v>14786319.104613705</v>
      </c>
    </row>
    <row r="6719" spans="1:5" x14ac:dyDescent="0.3">
      <c r="A6719" s="78">
        <v>6712</v>
      </c>
      <c r="B6719" s="64">
        <v>7441771.6806218252</v>
      </c>
      <c r="C6719" s="59">
        <v>8635882.3715892844</v>
      </c>
      <c r="D6719" s="65">
        <v>120789.94524625424</v>
      </c>
      <c r="E6719" s="77">
        <f t="shared" si="114"/>
        <v>16198443.997457365</v>
      </c>
    </row>
    <row r="6720" spans="1:5" x14ac:dyDescent="0.3">
      <c r="A6720" s="78">
        <v>6713</v>
      </c>
      <c r="B6720" s="64">
        <v>3785958.4931091503</v>
      </c>
      <c r="C6720" s="59">
        <v>0</v>
      </c>
      <c r="D6720" s="65">
        <v>899281.84690562822</v>
      </c>
      <c r="E6720" s="77">
        <f t="shared" si="114"/>
        <v>4685240.3400147781</v>
      </c>
    </row>
    <row r="6721" spans="1:5" x14ac:dyDescent="0.3">
      <c r="A6721" s="78">
        <v>6714</v>
      </c>
      <c r="B6721" s="64">
        <v>3890386.2600052552</v>
      </c>
      <c r="C6721" s="59">
        <v>14679649.411465378</v>
      </c>
      <c r="D6721" s="65">
        <v>1777985.6001922288</v>
      </c>
      <c r="E6721" s="77">
        <f t="shared" si="114"/>
        <v>20348021.271662865</v>
      </c>
    </row>
    <row r="6722" spans="1:5" x14ac:dyDescent="0.3">
      <c r="A6722" s="78">
        <v>6715</v>
      </c>
      <c r="B6722" s="64">
        <v>5980801.4890818456</v>
      </c>
      <c r="C6722" s="59">
        <v>2017432.0331002823</v>
      </c>
      <c r="D6722" s="65">
        <v>78210.466129944456</v>
      </c>
      <c r="E6722" s="77">
        <f t="shared" si="114"/>
        <v>8076443.9883120721</v>
      </c>
    </row>
    <row r="6723" spans="1:5" x14ac:dyDescent="0.3">
      <c r="A6723" s="78">
        <v>6716</v>
      </c>
      <c r="B6723" s="64">
        <v>4587195.0190082137</v>
      </c>
      <c r="C6723" s="59">
        <v>9561672.4888088219</v>
      </c>
      <c r="D6723" s="65">
        <v>971216.28841417085</v>
      </c>
      <c r="E6723" s="77">
        <f t="shared" si="114"/>
        <v>15120083.796231207</v>
      </c>
    </row>
    <row r="6724" spans="1:5" x14ac:dyDescent="0.3">
      <c r="A6724" s="78">
        <v>6717</v>
      </c>
      <c r="B6724" s="64">
        <v>1988929.1105879811</v>
      </c>
      <c r="C6724" s="59">
        <v>2703187.2219871534</v>
      </c>
      <c r="D6724" s="65">
        <v>2697709.0243457779</v>
      </c>
      <c r="E6724" s="77">
        <f t="shared" si="114"/>
        <v>7389825.3569209129</v>
      </c>
    </row>
    <row r="6725" spans="1:5" x14ac:dyDescent="0.3">
      <c r="A6725" s="78">
        <v>6718</v>
      </c>
      <c r="B6725" s="64">
        <v>19832049.088513892</v>
      </c>
      <c r="C6725" s="59">
        <v>3710622.3695794847</v>
      </c>
      <c r="D6725" s="65">
        <v>82315.932024778464</v>
      </c>
      <c r="E6725" s="77">
        <f t="shared" si="114"/>
        <v>23624987.390118152</v>
      </c>
    </row>
    <row r="6726" spans="1:5" x14ac:dyDescent="0.3">
      <c r="A6726" s="78">
        <v>6719</v>
      </c>
      <c r="B6726" s="64">
        <v>12155728.769739829</v>
      </c>
      <c r="C6726" s="59">
        <v>0</v>
      </c>
      <c r="D6726" s="65">
        <v>0</v>
      </c>
      <c r="E6726" s="77">
        <f t="shared" si="114"/>
        <v>12155728.769739829</v>
      </c>
    </row>
    <row r="6727" spans="1:5" x14ac:dyDescent="0.3">
      <c r="A6727" s="78">
        <v>6720</v>
      </c>
      <c r="B6727" s="64">
        <v>7861345.0123081189</v>
      </c>
      <c r="C6727" s="59">
        <v>6233042.7687115036</v>
      </c>
      <c r="D6727" s="65">
        <v>0</v>
      </c>
      <c r="E6727" s="77">
        <f t="shared" si="114"/>
        <v>14094387.781019622</v>
      </c>
    </row>
    <row r="6728" spans="1:5" x14ac:dyDescent="0.3">
      <c r="A6728" s="78">
        <v>6721</v>
      </c>
      <c r="B6728" s="64">
        <v>11331283.982224522</v>
      </c>
      <c r="C6728" s="59">
        <v>3230606.5550797977</v>
      </c>
      <c r="D6728" s="65">
        <v>135027.71321479342</v>
      </c>
      <c r="E6728" s="77">
        <f t="shared" si="114"/>
        <v>14696918.250519114</v>
      </c>
    </row>
    <row r="6729" spans="1:5" x14ac:dyDescent="0.3">
      <c r="A6729" s="78">
        <v>6722</v>
      </c>
      <c r="B6729" s="64">
        <v>8172239.5389763508</v>
      </c>
      <c r="C6729" s="59">
        <v>1052778.8057007857</v>
      </c>
      <c r="D6729" s="65">
        <v>2153321.504962171</v>
      </c>
      <c r="E6729" s="77">
        <f t="shared" ref="E6729:E6792" si="115">SUM(B6729:D6729)</f>
        <v>11378339.849639308</v>
      </c>
    </row>
    <row r="6730" spans="1:5" x14ac:dyDescent="0.3">
      <c r="A6730" s="78">
        <v>6723</v>
      </c>
      <c r="B6730" s="64">
        <v>8464781.3032526523</v>
      </c>
      <c r="C6730" s="59">
        <v>8445400.1551615186</v>
      </c>
      <c r="D6730" s="65">
        <v>0</v>
      </c>
      <c r="E6730" s="77">
        <f t="shared" si="115"/>
        <v>16910181.458414171</v>
      </c>
    </row>
    <row r="6731" spans="1:5" x14ac:dyDescent="0.3">
      <c r="A6731" s="78">
        <v>6724</v>
      </c>
      <c r="B6731" s="64">
        <v>28634454.897300705</v>
      </c>
      <c r="C6731" s="59">
        <v>18267107.897354219</v>
      </c>
      <c r="D6731" s="65">
        <v>45959763.416135073</v>
      </c>
      <c r="E6731" s="77">
        <f t="shared" si="115"/>
        <v>92861326.210789993</v>
      </c>
    </row>
    <row r="6732" spans="1:5" x14ac:dyDescent="0.3">
      <c r="A6732" s="78">
        <v>6725</v>
      </c>
      <c r="B6732" s="64">
        <v>12796384.053175766</v>
      </c>
      <c r="C6732" s="59">
        <v>2235718.9461333794</v>
      </c>
      <c r="D6732" s="65">
        <v>335200.8328595272</v>
      </c>
      <c r="E6732" s="77">
        <f t="shared" si="115"/>
        <v>15367303.832168672</v>
      </c>
    </row>
    <row r="6733" spans="1:5" x14ac:dyDescent="0.3">
      <c r="A6733" s="78">
        <v>6726</v>
      </c>
      <c r="B6733" s="64">
        <v>14183913.585889665</v>
      </c>
      <c r="C6733" s="59">
        <v>7185390.0474099694</v>
      </c>
      <c r="D6733" s="65">
        <v>334575.30824901606</v>
      </c>
      <c r="E6733" s="77">
        <f t="shared" si="115"/>
        <v>21703878.941548649</v>
      </c>
    </row>
    <row r="6734" spans="1:5" x14ac:dyDescent="0.3">
      <c r="A6734" s="78">
        <v>6727</v>
      </c>
      <c r="B6734" s="64">
        <v>6624200.3488167524</v>
      </c>
      <c r="C6734" s="59">
        <v>7997750.2369300649</v>
      </c>
      <c r="D6734" s="65">
        <v>0</v>
      </c>
      <c r="E6734" s="77">
        <f t="shared" si="115"/>
        <v>14621950.585746817</v>
      </c>
    </row>
    <row r="6735" spans="1:5" x14ac:dyDescent="0.3">
      <c r="A6735" s="78">
        <v>6728</v>
      </c>
      <c r="B6735" s="64">
        <v>14951945.565179046</v>
      </c>
      <c r="C6735" s="59">
        <v>246663.77676897985</v>
      </c>
      <c r="D6735" s="65">
        <v>1427906.5782148675</v>
      </c>
      <c r="E6735" s="77">
        <f t="shared" si="115"/>
        <v>16626515.920162894</v>
      </c>
    </row>
    <row r="6736" spans="1:5" x14ac:dyDescent="0.3">
      <c r="A6736" s="78">
        <v>6729</v>
      </c>
      <c r="B6736" s="64">
        <v>14829441.855524728</v>
      </c>
      <c r="C6736" s="59">
        <v>0</v>
      </c>
      <c r="D6736" s="65">
        <v>973134.73429684399</v>
      </c>
      <c r="E6736" s="77">
        <f t="shared" si="115"/>
        <v>15802576.589821571</v>
      </c>
    </row>
    <row r="6737" spans="1:5" x14ac:dyDescent="0.3">
      <c r="A6737" s="78">
        <v>6730</v>
      </c>
      <c r="B6737" s="64">
        <v>8388156.9328137515</v>
      </c>
      <c r="C6737" s="59">
        <v>13965615.431424698</v>
      </c>
      <c r="D6737" s="65">
        <v>0</v>
      </c>
      <c r="E6737" s="77">
        <f t="shared" si="115"/>
        <v>22353772.364238448</v>
      </c>
    </row>
    <row r="6738" spans="1:5" x14ac:dyDescent="0.3">
      <c r="A6738" s="78">
        <v>6731</v>
      </c>
      <c r="B6738" s="64">
        <v>4222896.2074113898</v>
      </c>
      <c r="C6738" s="59">
        <v>8822601.0611553825</v>
      </c>
      <c r="D6738" s="65">
        <v>8268933.026206214</v>
      </c>
      <c r="E6738" s="77">
        <f t="shared" si="115"/>
        <v>21314430.294772986</v>
      </c>
    </row>
    <row r="6739" spans="1:5" x14ac:dyDescent="0.3">
      <c r="A6739" s="78">
        <v>6732</v>
      </c>
      <c r="B6739" s="64">
        <v>12865264.025107669</v>
      </c>
      <c r="C6739" s="59">
        <v>3360251.7807721407</v>
      </c>
      <c r="D6739" s="65">
        <v>3547048.5423717578</v>
      </c>
      <c r="E6739" s="77">
        <f t="shared" si="115"/>
        <v>19772564.348251566</v>
      </c>
    </row>
    <row r="6740" spans="1:5" x14ac:dyDescent="0.3">
      <c r="A6740" s="78">
        <v>6733</v>
      </c>
      <c r="B6740" s="64">
        <v>4636326.8105386496</v>
      </c>
      <c r="C6740" s="59">
        <v>12422813.951702422</v>
      </c>
      <c r="D6740" s="65">
        <v>657492.78057008539</v>
      </c>
      <c r="E6740" s="77">
        <f t="shared" si="115"/>
        <v>17716633.542811159</v>
      </c>
    </row>
    <row r="6741" spans="1:5" x14ac:dyDescent="0.3">
      <c r="A6741" s="78">
        <v>6734</v>
      </c>
      <c r="B6741" s="64">
        <v>16833446.705792412</v>
      </c>
      <c r="C6741" s="59">
        <v>0</v>
      </c>
      <c r="D6741" s="65">
        <v>21261104.08050568</v>
      </c>
      <c r="E6741" s="77">
        <f t="shared" si="115"/>
        <v>38094550.786298096</v>
      </c>
    </row>
    <row r="6742" spans="1:5" x14ac:dyDescent="0.3">
      <c r="A6742" s="78">
        <v>6735</v>
      </c>
      <c r="B6742" s="64">
        <v>6167913.8803950967</v>
      </c>
      <c r="C6742" s="59">
        <v>2209399.5351660135</v>
      </c>
      <c r="D6742" s="65">
        <v>9607033.1619823426</v>
      </c>
      <c r="E6742" s="77">
        <f t="shared" si="115"/>
        <v>17984346.577543452</v>
      </c>
    </row>
    <row r="6743" spans="1:5" x14ac:dyDescent="0.3">
      <c r="A6743" s="78">
        <v>6736</v>
      </c>
      <c r="B6743" s="64">
        <v>12713644.195092928</v>
      </c>
      <c r="C6743" s="59">
        <v>3290229.8268543785</v>
      </c>
      <c r="D6743" s="65">
        <v>9357000.1497346442</v>
      </c>
      <c r="E6743" s="77">
        <f t="shared" si="115"/>
        <v>25360874.171681948</v>
      </c>
    </row>
    <row r="6744" spans="1:5" x14ac:dyDescent="0.3">
      <c r="A6744" s="78">
        <v>6737</v>
      </c>
      <c r="B6744" s="64">
        <v>6464624.219879007</v>
      </c>
      <c r="C6744" s="59">
        <v>987017.29715468618</v>
      </c>
      <c r="D6744" s="65">
        <v>20977118.089850981</v>
      </c>
      <c r="E6744" s="77">
        <f t="shared" si="115"/>
        <v>28428759.606884673</v>
      </c>
    </row>
    <row r="6745" spans="1:5" x14ac:dyDescent="0.3">
      <c r="A6745" s="78">
        <v>6738</v>
      </c>
      <c r="B6745" s="64">
        <v>6131674.9004509933</v>
      </c>
      <c r="C6745" s="59">
        <v>3252948.0784310596</v>
      </c>
      <c r="D6745" s="65">
        <v>5060881.4355636612</v>
      </c>
      <c r="E6745" s="77">
        <f t="shared" si="115"/>
        <v>14445504.414445713</v>
      </c>
    </row>
    <row r="6746" spans="1:5" x14ac:dyDescent="0.3">
      <c r="A6746" s="78">
        <v>6739</v>
      </c>
      <c r="B6746" s="64">
        <v>11858868.962157117</v>
      </c>
      <c r="C6746" s="59">
        <v>12728510.864014555</v>
      </c>
      <c r="D6746" s="65">
        <v>3775014.1038828548</v>
      </c>
      <c r="E6746" s="77">
        <f t="shared" si="115"/>
        <v>28362393.930054531</v>
      </c>
    </row>
    <row r="6747" spans="1:5" x14ac:dyDescent="0.3">
      <c r="A6747" s="78">
        <v>6740</v>
      </c>
      <c r="B6747" s="64">
        <v>10269126.068079943</v>
      </c>
      <c r="C6747" s="59">
        <v>0</v>
      </c>
      <c r="D6747" s="65">
        <v>443016.2999314621</v>
      </c>
      <c r="E6747" s="77">
        <f t="shared" si="115"/>
        <v>10712142.368011406</v>
      </c>
    </row>
    <row r="6748" spans="1:5" x14ac:dyDescent="0.3">
      <c r="A6748" s="78">
        <v>6741</v>
      </c>
      <c r="B6748" s="64">
        <v>7229021.2513131164</v>
      </c>
      <c r="C6748" s="59">
        <v>16867473.15869014</v>
      </c>
      <c r="D6748" s="65">
        <v>2863450.9229575405</v>
      </c>
      <c r="E6748" s="77">
        <f t="shared" si="115"/>
        <v>26959945.332960796</v>
      </c>
    </row>
    <row r="6749" spans="1:5" x14ac:dyDescent="0.3">
      <c r="A6749" s="78">
        <v>6742</v>
      </c>
      <c r="B6749" s="64">
        <v>3393092.7133964263</v>
      </c>
      <c r="C6749" s="59">
        <v>5492698.9239211706</v>
      </c>
      <c r="D6749" s="65">
        <v>2254270.8795746383</v>
      </c>
      <c r="E6749" s="77">
        <f t="shared" si="115"/>
        <v>11140062.516892236</v>
      </c>
    </row>
    <row r="6750" spans="1:5" x14ac:dyDescent="0.3">
      <c r="A6750" s="78">
        <v>6743</v>
      </c>
      <c r="B6750" s="64">
        <v>5877708.8832129277</v>
      </c>
      <c r="C6750" s="59">
        <v>12260.22648113064</v>
      </c>
      <c r="D6750" s="65">
        <v>4581211.8753936794</v>
      </c>
      <c r="E6750" s="77">
        <f t="shared" si="115"/>
        <v>10471180.985087737</v>
      </c>
    </row>
    <row r="6751" spans="1:5" x14ac:dyDescent="0.3">
      <c r="A6751" s="78">
        <v>6744</v>
      </c>
      <c r="B6751" s="64">
        <v>7422726.1247303523</v>
      </c>
      <c r="C6751" s="59">
        <v>5955889.7125418792</v>
      </c>
      <c r="D6751" s="65">
        <v>1142410.5428379108</v>
      </c>
      <c r="E6751" s="77">
        <f t="shared" si="115"/>
        <v>14521026.380110141</v>
      </c>
    </row>
    <row r="6752" spans="1:5" x14ac:dyDescent="0.3">
      <c r="A6752" s="78">
        <v>6745</v>
      </c>
      <c r="B6752" s="64">
        <v>7468682.191117553</v>
      </c>
      <c r="C6752" s="59">
        <v>0</v>
      </c>
      <c r="D6752" s="65">
        <v>1747681.4371801538</v>
      </c>
      <c r="E6752" s="77">
        <f t="shared" si="115"/>
        <v>9216363.6282977071</v>
      </c>
    </row>
    <row r="6753" spans="1:5" x14ac:dyDescent="0.3">
      <c r="A6753" s="78">
        <v>6746</v>
      </c>
      <c r="B6753" s="64">
        <v>2887151.6879259362</v>
      </c>
      <c r="C6753" s="59">
        <v>6677128.0394088384</v>
      </c>
      <c r="D6753" s="65">
        <v>0</v>
      </c>
      <c r="E6753" s="77">
        <f t="shared" si="115"/>
        <v>9564279.727334775</v>
      </c>
    </row>
    <row r="6754" spans="1:5" x14ac:dyDescent="0.3">
      <c r="A6754" s="78">
        <v>6747</v>
      </c>
      <c r="B6754" s="64">
        <v>6110729.0264113825</v>
      </c>
      <c r="C6754" s="59">
        <v>12491292.397504564</v>
      </c>
      <c r="D6754" s="65">
        <v>11770274.02120995</v>
      </c>
      <c r="E6754" s="77">
        <f t="shared" si="115"/>
        <v>30372295.445125893</v>
      </c>
    </row>
    <row r="6755" spans="1:5" x14ac:dyDescent="0.3">
      <c r="A6755" s="78">
        <v>6748</v>
      </c>
      <c r="B6755" s="64">
        <v>3019327.3052853942</v>
      </c>
      <c r="C6755" s="59">
        <v>3362275.4589433102</v>
      </c>
      <c r="D6755" s="65">
        <v>4694941.1232711021</v>
      </c>
      <c r="E6755" s="77">
        <f t="shared" si="115"/>
        <v>11076543.887499806</v>
      </c>
    </row>
    <row r="6756" spans="1:5" x14ac:dyDescent="0.3">
      <c r="A6756" s="78">
        <v>6749</v>
      </c>
      <c r="B6756" s="64">
        <v>4390108.9875854244</v>
      </c>
      <c r="C6756" s="59">
        <v>11435387.931886785</v>
      </c>
      <c r="D6756" s="65">
        <v>80439.045939751886</v>
      </c>
      <c r="E6756" s="77">
        <f t="shared" si="115"/>
        <v>15905935.965411961</v>
      </c>
    </row>
    <row r="6757" spans="1:5" x14ac:dyDescent="0.3">
      <c r="A6757" s="78">
        <v>6750</v>
      </c>
      <c r="B6757" s="64">
        <v>6878711.0001397831</v>
      </c>
      <c r="C6757" s="59">
        <v>12574607.727064325</v>
      </c>
      <c r="D6757" s="65">
        <v>8874684.2413932085</v>
      </c>
      <c r="E6757" s="77">
        <f t="shared" si="115"/>
        <v>28328002.968597315</v>
      </c>
    </row>
    <row r="6758" spans="1:5" x14ac:dyDescent="0.3">
      <c r="A6758" s="78">
        <v>6751</v>
      </c>
      <c r="B6758" s="64">
        <v>9196657.511078041</v>
      </c>
      <c r="C6758" s="59">
        <v>8910207.7519630827</v>
      </c>
      <c r="D6758" s="65">
        <v>0</v>
      </c>
      <c r="E6758" s="77">
        <f t="shared" si="115"/>
        <v>18106865.263041124</v>
      </c>
    </row>
    <row r="6759" spans="1:5" x14ac:dyDescent="0.3">
      <c r="A6759" s="78">
        <v>6752</v>
      </c>
      <c r="B6759" s="64">
        <v>4993133.748451977</v>
      </c>
      <c r="C6759" s="59">
        <v>1730164.5758701172</v>
      </c>
      <c r="D6759" s="65">
        <v>14869095.946528599</v>
      </c>
      <c r="E6759" s="77">
        <f t="shared" si="115"/>
        <v>21592394.270850692</v>
      </c>
    </row>
    <row r="6760" spans="1:5" x14ac:dyDescent="0.3">
      <c r="A6760" s="78">
        <v>6753</v>
      </c>
      <c r="B6760" s="64">
        <v>13688360.04233755</v>
      </c>
      <c r="C6760" s="59">
        <v>0</v>
      </c>
      <c r="D6760" s="65">
        <v>1500614.2465690111</v>
      </c>
      <c r="E6760" s="77">
        <f t="shared" si="115"/>
        <v>15188974.288906561</v>
      </c>
    </row>
    <row r="6761" spans="1:5" x14ac:dyDescent="0.3">
      <c r="A6761" s="78">
        <v>6754</v>
      </c>
      <c r="B6761" s="64">
        <v>3770697.0694857193</v>
      </c>
      <c r="C6761" s="59">
        <v>4806274.8865760379</v>
      </c>
      <c r="D6761" s="65">
        <v>210076.8781831908</v>
      </c>
      <c r="E6761" s="77">
        <f t="shared" si="115"/>
        <v>8787048.8342449497</v>
      </c>
    </row>
    <row r="6762" spans="1:5" x14ac:dyDescent="0.3">
      <c r="A6762" s="78">
        <v>6755</v>
      </c>
      <c r="B6762" s="64">
        <v>10929718.777764125</v>
      </c>
      <c r="C6762" s="59">
        <v>0</v>
      </c>
      <c r="D6762" s="65">
        <v>8228.8728642537608</v>
      </c>
      <c r="E6762" s="77">
        <f t="shared" si="115"/>
        <v>10937947.650628379</v>
      </c>
    </row>
    <row r="6763" spans="1:5" x14ac:dyDescent="0.3">
      <c r="A6763" s="78">
        <v>6756</v>
      </c>
      <c r="B6763" s="64">
        <v>7500310.7629546598</v>
      </c>
      <c r="C6763" s="59">
        <v>1343209.9498303779</v>
      </c>
      <c r="D6763" s="65">
        <v>2469300.031182243</v>
      </c>
      <c r="E6763" s="77">
        <f t="shared" si="115"/>
        <v>11312820.74396728</v>
      </c>
    </row>
    <row r="6764" spans="1:5" x14ac:dyDescent="0.3">
      <c r="A6764" s="78">
        <v>6757</v>
      </c>
      <c r="B6764" s="64">
        <v>7504919.0157623179</v>
      </c>
      <c r="C6764" s="59">
        <v>13000725.50644291</v>
      </c>
      <c r="D6764" s="65">
        <v>5470369.6099336622</v>
      </c>
      <c r="E6764" s="77">
        <f t="shared" si="115"/>
        <v>25976014.132138889</v>
      </c>
    </row>
    <row r="6765" spans="1:5" x14ac:dyDescent="0.3">
      <c r="A6765" s="78">
        <v>6758</v>
      </c>
      <c r="B6765" s="64">
        <v>4540697.0694521684</v>
      </c>
      <c r="C6765" s="59">
        <v>1530277.9981492502</v>
      </c>
      <c r="D6765" s="65">
        <v>0</v>
      </c>
      <c r="E6765" s="77">
        <f t="shared" si="115"/>
        <v>6070975.0676014181</v>
      </c>
    </row>
    <row r="6766" spans="1:5" x14ac:dyDescent="0.3">
      <c r="A6766" s="78">
        <v>6759</v>
      </c>
      <c r="B6766" s="64">
        <v>2942287.2073140927</v>
      </c>
      <c r="C6766" s="59">
        <v>18363372.311688494</v>
      </c>
      <c r="D6766" s="65">
        <v>18937.203645654045</v>
      </c>
      <c r="E6766" s="77">
        <f t="shared" si="115"/>
        <v>21324596.722648241</v>
      </c>
    </row>
    <row r="6767" spans="1:5" x14ac:dyDescent="0.3">
      <c r="A6767" s="78">
        <v>6760</v>
      </c>
      <c r="B6767" s="64">
        <v>418846.75588668673</v>
      </c>
      <c r="C6767" s="59">
        <v>13132868.18712699</v>
      </c>
      <c r="D6767" s="65">
        <v>94761.405499092201</v>
      </c>
      <c r="E6767" s="77">
        <f t="shared" si="115"/>
        <v>13646476.348512769</v>
      </c>
    </row>
    <row r="6768" spans="1:5" x14ac:dyDescent="0.3">
      <c r="A6768" s="78">
        <v>6761</v>
      </c>
      <c r="B6768" s="64">
        <v>11470258.33578101</v>
      </c>
      <c r="C6768" s="59">
        <v>0</v>
      </c>
      <c r="D6768" s="65">
        <v>1770281.3125052678</v>
      </c>
      <c r="E6768" s="77">
        <f t="shared" si="115"/>
        <v>13240539.648286277</v>
      </c>
    </row>
    <row r="6769" spans="1:5" x14ac:dyDescent="0.3">
      <c r="A6769" s="78">
        <v>6762</v>
      </c>
      <c r="B6769" s="64">
        <v>18421561.847351577</v>
      </c>
      <c r="C6769" s="59">
        <v>12388072.305030106</v>
      </c>
      <c r="D6769" s="65">
        <v>395562.23989338515</v>
      </c>
      <c r="E6769" s="77">
        <f t="shared" si="115"/>
        <v>31205196.392275065</v>
      </c>
    </row>
    <row r="6770" spans="1:5" x14ac:dyDescent="0.3">
      <c r="A6770" s="78">
        <v>6763</v>
      </c>
      <c r="B6770" s="64">
        <v>6070110.2770519741</v>
      </c>
      <c r="C6770" s="59">
        <v>17272651.932745423</v>
      </c>
      <c r="D6770" s="65">
        <v>624586.33542290342</v>
      </c>
      <c r="E6770" s="77">
        <f t="shared" si="115"/>
        <v>23967348.545220301</v>
      </c>
    </row>
    <row r="6771" spans="1:5" x14ac:dyDescent="0.3">
      <c r="A6771" s="78">
        <v>6764</v>
      </c>
      <c r="B6771" s="64">
        <v>2334846.4790912885</v>
      </c>
      <c r="C6771" s="59">
        <v>20086358.095313624</v>
      </c>
      <c r="D6771" s="65">
        <v>3512458.8649020302</v>
      </c>
      <c r="E6771" s="77">
        <f t="shared" si="115"/>
        <v>25933663.439306941</v>
      </c>
    </row>
    <row r="6772" spans="1:5" x14ac:dyDescent="0.3">
      <c r="A6772" s="78">
        <v>6765</v>
      </c>
      <c r="B6772" s="64">
        <v>10436500.477327665</v>
      </c>
      <c r="C6772" s="59">
        <v>11177805.785404347</v>
      </c>
      <c r="D6772" s="65">
        <v>4459539.1440884918</v>
      </c>
      <c r="E6772" s="77">
        <f t="shared" si="115"/>
        <v>26073845.406820506</v>
      </c>
    </row>
    <row r="6773" spans="1:5" x14ac:dyDescent="0.3">
      <c r="A6773" s="78">
        <v>6766</v>
      </c>
      <c r="B6773" s="64">
        <v>10075649.304723628</v>
      </c>
      <c r="C6773" s="59">
        <v>13938747.242171166</v>
      </c>
      <c r="D6773" s="65">
        <v>957066.78209632926</v>
      </c>
      <c r="E6773" s="77">
        <f t="shared" si="115"/>
        <v>24971463.328991126</v>
      </c>
    </row>
    <row r="6774" spans="1:5" x14ac:dyDescent="0.3">
      <c r="A6774" s="78">
        <v>6767</v>
      </c>
      <c r="B6774" s="64">
        <v>19012410.808541905</v>
      </c>
      <c r="C6774" s="59">
        <v>5151015.3948847</v>
      </c>
      <c r="D6774" s="65">
        <v>491850.36432168179</v>
      </c>
      <c r="E6774" s="77">
        <f t="shared" si="115"/>
        <v>24655276.56774829</v>
      </c>
    </row>
    <row r="6775" spans="1:5" x14ac:dyDescent="0.3">
      <c r="A6775" s="78">
        <v>6768</v>
      </c>
      <c r="B6775" s="64">
        <v>11258811.849032644</v>
      </c>
      <c r="C6775" s="59">
        <v>6521285.5223050974</v>
      </c>
      <c r="D6775" s="65">
        <v>1897548.0537773124</v>
      </c>
      <c r="E6775" s="77">
        <f t="shared" si="115"/>
        <v>19677645.425115053</v>
      </c>
    </row>
    <row r="6776" spans="1:5" x14ac:dyDescent="0.3">
      <c r="A6776" s="78">
        <v>6769</v>
      </c>
      <c r="B6776" s="64">
        <v>3530648.6793205757</v>
      </c>
      <c r="C6776" s="59">
        <v>10439530.096017845</v>
      </c>
      <c r="D6776" s="65">
        <v>382466.31355481636</v>
      </c>
      <c r="E6776" s="77">
        <f t="shared" si="115"/>
        <v>14352645.088893237</v>
      </c>
    </row>
    <row r="6777" spans="1:5" x14ac:dyDescent="0.3">
      <c r="A6777" s="78">
        <v>6770</v>
      </c>
      <c r="B6777" s="64">
        <v>13061023.956429044</v>
      </c>
      <c r="C6777" s="59">
        <v>233618.87757757623</v>
      </c>
      <c r="D6777" s="65">
        <v>29600.828287204215</v>
      </c>
      <c r="E6777" s="77">
        <f t="shared" si="115"/>
        <v>13324243.662293825</v>
      </c>
    </row>
    <row r="6778" spans="1:5" x14ac:dyDescent="0.3">
      <c r="A6778" s="78">
        <v>6771</v>
      </c>
      <c r="B6778" s="64">
        <v>5440990.7580109788</v>
      </c>
      <c r="C6778" s="59">
        <v>5656770.0038206512</v>
      </c>
      <c r="D6778" s="65">
        <v>1913080.487355171</v>
      </c>
      <c r="E6778" s="77">
        <f t="shared" si="115"/>
        <v>13010841.249186801</v>
      </c>
    </row>
    <row r="6779" spans="1:5" x14ac:dyDescent="0.3">
      <c r="A6779" s="78">
        <v>6772</v>
      </c>
      <c r="B6779" s="64">
        <v>20280600.033644907</v>
      </c>
      <c r="C6779" s="59">
        <v>2709033.711041749</v>
      </c>
      <c r="D6779" s="65">
        <v>698387.67090485082</v>
      </c>
      <c r="E6779" s="77">
        <f t="shared" si="115"/>
        <v>23688021.415591508</v>
      </c>
    </row>
    <row r="6780" spans="1:5" x14ac:dyDescent="0.3">
      <c r="A6780" s="78">
        <v>6773</v>
      </c>
      <c r="B6780" s="64">
        <v>2460780.9150220864</v>
      </c>
      <c r="C6780" s="59">
        <v>8986980.6568366829</v>
      </c>
      <c r="D6780" s="65">
        <v>0</v>
      </c>
      <c r="E6780" s="77">
        <f t="shared" si="115"/>
        <v>11447761.571858769</v>
      </c>
    </row>
    <row r="6781" spans="1:5" x14ac:dyDescent="0.3">
      <c r="A6781" s="78">
        <v>6774</v>
      </c>
      <c r="B6781" s="64">
        <v>8585695.8483586311</v>
      </c>
      <c r="C6781" s="59">
        <v>1658514.3284192188</v>
      </c>
      <c r="D6781" s="65">
        <v>10360328.16562243</v>
      </c>
      <c r="E6781" s="77">
        <f t="shared" si="115"/>
        <v>20604538.342400283</v>
      </c>
    </row>
    <row r="6782" spans="1:5" x14ac:dyDescent="0.3">
      <c r="A6782" s="78">
        <v>6775</v>
      </c>
      <c r="B6782" s="64">
        <v>4414670.702541085</v>
      </c>
      <c r="C6782" s="59">
        <v>21494700.463811815</v>
      </c>
      <c r="D6782" s="65">
        <v>0</v>
      </c>
      <c r="E6782" s="77">
        <f t="shared" si="115"/>
        <v>25909371.166352898</v>
      </c>
    </row>
    <row r="6783" spans="1:5" x14ac:dyDescent="0.3">
      <c r="A6783" s="78">
        <v>6776</v>
      </c>
      <c r="B6783" s="64">
        <v>4974729.6272057109</v>
      </c>
      <c r="C6783" s="59">
        <v>2164142.8669553697</v>
      </c>
      <c r="D6783" s="65">
        <v>22319829.366198219</v>
      </c>
      <c r="E6783" s="77">
        <f t="shared" si="115"/>
        <v>29458701.8603593</v>
      </c>
    </row>
    <row r="6784" spans="1:5" x14ac:dyDescent="0.3">
      <c r="A6784" s="78">
        <v>6777</v>
      </c>
      <c r="B6784" s="64">
        <v>3325458.7362064733</v>
      </c>
      <c r="C6784" s="59">
        <v>2062253.6105519212</v>
      </c>
      <c r="D6784" s="65">
        <v>154720.59092062767</v>
      </c>
      <c r="E6784" s="77">
        <f t="shared" si="115"/>
        <v>5542432.9376790226</v>
      </c>
    </row>
    <row r="6785" spans="1:5" x14ac:dyDescent="0.3">
      <c r="A6785" s="78">
        <v>6778</v>
      </c>
      <c r="B6785" s="64">
        <v>28114201.365797646</v>
      </c>
      <c r="C6785" s="59">
        <v>24755574.084129006</v>
      </c>
      <c r="D6785" s="65">
        <v>688082.40228658658</v>
      </c>
      <c r="E6785" s="77">
        <f t="shared" si="115"/>
        <v>53557857.852213241</v>
      </c>
    </row>
    <row r="6786" spans="1:5" x14ac:dyDescent="0.3">
      <c r="A6786" s="78">
        <v>6779</v>
      </c>
      <c r="B6786" s="64">
        <v>655723.41728050425</v>
      </c>
      <c r="C6786" s="59">
        <v>11043691.272161571</v>
      </c>
      <c r="D6786" s="65">
        <v>0</v>
      </c>
      <c r="E6786" s="77">
        <f t="shared" si="115"/>
        <v>11699414.689442076</v>
      </c>
    </row>
    <row r="6787" spans="1:5" x14ac:dyDescent="0.3">
      <c r="A6787" s="78">
        <v>6780</v>
      </c>
      <c r="B6787" s="64">
        <v>6192193.9717721231</v>
      </c>
      <c r="C6787" s="59">
        <v>6421676.6837081918</v>
      </c>
      <c r="D6787" s="65">
        <v>0</v>
      </c>
      <c r="E6787" s="77">
        <f t="shared" si="115"/>
        <v>12613870.655480314</v>
      </c>
    </row>
    <row r="6788" spans="1:5" x14ac:dyDescent="0.3">
      <c r="A6788" s="78">
        <v>6781</v>
      </c>
      <c r="B6788" s="64">
        <v>2949029.651239478</v>
      </c>
      <c r="C6788" s="59">
        <v>5155884.8854912259</v>
      </c>
      <c r="D6788" s="65">
        <v>1468011.332401349</v>
      </c>
      <c r="E6788" s="77">
        <f t="shared" si="115"/>
        <v>9572925.8691320531</v>
      </c>
    </row>
    <row r="6789" spans="1:5" x14ac:dyDescent="0.3">
      <c r="A6789" s="78">
        <v>6782</v>
      </c>
      <c r="B6789" s="64">
        <v>14039122.455011921</v>
      </c>
      <c r="C6789" s="59">
        <v>0</v>
      </c>
      <c r="D6789" s="65">
        <v>2456253.7169180494</v>
      </c>
      <c r="E6789" s="77">
        <f t="shared" si="115"/>
        <v>16495376.17192997</v>
      </c>
    </row>
    <row r="6790" spans="1:5" x14ac:dyDescent="0.3">
      <c r="A6790" s="78">
        <v>6783</v>
      </c>
      <c r="B6790" s="64">
        <v>4673949.9750402542</v>
      </c>
      <c r="C6790" s="59">
        <v>3231473.0509596546</v>
      </c>
      <c r="D6790" s="65">
        <v>84978.591442388657</v>
      </c>
      <c r="E6790" s="77">
        <f t="shared" si="115"/>
        <v>7990401.6174422977</v>
      </c>
    </row>
    <row r="6791" spans="1:5" x14ac:dyDescent="0.3">
      <c r="A6791" s="78">
        <v>6784</v>
      </c>
      <c r="B6791" s="64">
        <v>16870449.409524597</v>
      </c>
      <c r="C6791" s="59">
        <v>7809342.0970641635</v>
      </c>
      <c r="D6791" s="65">
        <v>76889.985985117382</v>
      </c>
      <c r="E6791" s="77">
        <f t="shared" si="115"/>
        <v>24756681.49257388</v>
      </c>
    </row>
    <row r="6792" spans="1:5" x14ac:dyDescent="0.3">
      <c r="A6792" s="78">
        <v>6785</v>
      </c>
      <c r="B6792" s="64">
        <v>1618945.0187409164</v>
      </c>
      <c r="C6792" s="59">
        <v>5955280.7654450592</v>
      </c>
      <c r="D6792" s="65">
        <v>482914.69178180606</v>
      </c>
      <c r="E6792" s="77">
        <f t="shared" si="115"/>
        <v>8057140.4759677816</v>
      </c>
    </row>
    <row r="6793" spans="1:5" x14ac:dyDescent="0.3">
      <c r="A6793" s="78">
        <v>6786</v>
      </c>
      <c r="B6793" s="64">
        <v>6883843.1272581266</v>
      </c>
      <c r="C6793" s="59">
        <v>9117607.0343331061</v>
      </c>
      <c r="D6793" s="65">
        <v>1723490.491511317</v>
      </c>
      <c r="E6793" s="77">
        <f t="shared" ref="E6793:E6856" si="116">SUM(B6793:D6793)</f>
        <v>17724940.653102547</v>
      </c>
    </row>
    <row r="6794" spans="1:5" x14ac:dyDescent="0.3">
      <c r="A6794" s="78">
        <v>6787</v>
      </c>
      <c r="B6794" s="64">
        <v>26603821.607705832</v>
      </c>
      <c r="C6794" s="59">
        <v>6789461.3304487532</v>
      </c>
      <c r="D6794" s="65">
        <v>5128681.4990992332</v>
      </c>
      <c r="E6794" s="77">
        <f t="shared" si="116"/>
        <v>38521964.437253818</v>
      </c>
    </row>
    <row r="6795" spans="1:5" x14ac:dyDescent="0.3">
      <c r="A6795" s="78">
        <v>6788</v>
      </c>
      <c r="B6795" s="64">
        <v>4867845.5379248103</v>
      </c>
      <c r="C6795" s="59">
        <v>17332014.715816353</v>
      </c>
      <c r="D6795" s="65">
        <v>117972.95064977986</v>
      </c>
      <c r="E6795" s="77">
        <f t="shared" si="116"/>
        <v>22317833.204390943</v>
      </c>
    </row>
    <row r="6796" spans="1:5" x14ac:dyDescent="0.3">
      <c r="A6796" s="78">
        <v>6789</v>
      </c>
      <c r="B6796" s="64">
        <v>6124975.4190871967</v>
      </c>
      <c r="C6796" s="59">
        <v>5231917.8273670115</v>
      </c>
      <c r="D6796" s="65">
        <v>5421032.8686233908</v>
      </c>
      <c r="E6796" s="77">
        <f t="shared" si="116"/>
        <v>16777926.1150776</v>
      </c>
    </row>
    <row r="6797" spans="1:5" x14ac:dyDescent="0.3">
      <c r="A6797" s="78">
        <v>6790</v>
      </c>
      <c r="B6797" s="64">
        <v>2111293.9977337872</v>
      </c>
      <c r="C6797" s="59">
        <v>0</v>
      </c>
      <c r="D6797" s="65">
        <v>45923.758667105845</v>
      </c>
      <c r="E6797" s="77">
        <f t="shared" si="116"/>
        <v>2157217.756400893</v>
      </c>
    </row>
    <row r="6798" spans="1:5" x14ac:dyDescent="0.3">
      <c r="A6798" s="78">
        <v>6791</v>
      </c>
      <c r="B6798" s="64">
        <v>3212269.6619177586</v>
      </c>
      <c r="C6798" s="59">
        <v>5184488.897312711</v>
      </c>
      <c r="D6798" s="65">
        <v>1418740.8692625582</v>
      </c>
      <c r="E6798" s="77">
        <f t="shared" si="116"/>
        <v>9815499.4284930266</v>
      </c>
    </row>
    <row r="6799" spans="1:5" x14ac:dyDescent="0.3">
      <c r="A6799" s="78">
        <v>6792</v>
      </c>
      <c r="B6799" s="64">
        <v>23703642.029134262</v>
      </c>
      <c r="C6799" s="59">
        <v>17073284.937274512</v>
      </c>
      <c r="D6799" s="65">
        <v>0</v>
      </c>
      <c r="E6799" s="77">
        <f t="shared" si="116"/>
        <v>40776926.966408774</v>
      </c>
    </row>
    <row r="6800" spans="1:5" x14ac:dyDescent="0.3">
      <c r="A6800" s="78">
        <v>6793</v>
      </c>
      <c r="B6800" s="64">
        <v>9745881.4998182505</v>
      </c>
      <c r="C6800" s="59">
        <v>3662141.3244151194</v>
      </c>
      <c r="D6800" s="65">
        <v>119874.57109934589</v>
      </c>
      <c r="E6800" s="77">
        <f t="shared" si="116"/>
        <v>13527897.395332716</v>
      </c>
    </row>
    <row r="6801" spans="1:5" x14ac:dyDescent="0.3">
      <c r="A6801" s="78">
        <v>6794</v>
      </c>
      <c r="B6801" s="64">
        <v>4056511.4626441803</v>
      </c>
      <c r="C6801" s="59">
        <v>0</v>
      </c>
      <c r="D6801" s="65">
        <v>5647043.9256355762</v>
      </c>
      <c r="E6801" s="77">
        <f t="shared" si="116"/>
        <v>9703555.3882797565</v>
      </c>
    </row>
    <row r="6802" spans="1:5" x14ac:dyDescent="0.3">
      <c r="A6802" s="78">
        <v>6795</v>
      </c>
      <c r="B6802" s="64">
        <v>5975746.2624747958</v>
      </c>
      <c r="C6802" s="59">
        <v>17137079.522940382</v>
      </c>
      <c r="D6802" s="65">
        <v>443278.90088951238</v>
      </c>
      <c r="E6802" s="77">
        <f t="shared" si="116"/>
        <v>23556104.686304692</v>
      </c>
    </row>
    <row r="6803" spans="1:5" x14ac:dyDescent="0.3">
      <c r="A6803" s="78">
        <v>6796</v>
      </c>
      <c r="B6803" s="64">
        <v>5941408.4753756411</v>
      </c>
      <c r="C6803" s="59">
        <v>3430290.8719698493</v>
      </c>
      <c r="D6803" s="65">
        <v>473789.16533775558</v>
      </c>
      <c r="E6803" s="77">
        <f t="shared" si="116"/>
        <v>9845488.5126832463</v>
      </c>
    </row>
    <row r="6804" spans="1:5" x14ac:dyDescent="0.3">
      <c r="A6804" s="78">
        <v>6797</v>
      </c>
      <c r="B6804" s="64">
        <v>2569795.5139770238</v>
      </c>
      <c r="C6804" s="59">
        <v>19456030.120276768</v>
      </c>
      <c r="D6804" s="65">
        <v>1542919.4141262092</v>
      </c>
      <c r="E6804" s="77">
        <f t="shared" si="116"/>
        <v>23568745.048380002</v>
      </c>
    </row>
    <row r="6805" spans="1:5" x14ac:dyDescent="0.3">
      <c r="A6805" s="78">
        <v>6798</v>
      </c>
      <c r="B6805" s="64">
        <v>21723235.444712467</v>
      </c>
      <c r="C6805" s="59">
        <v>6463569.4235659335</v>
      </c>
      <c r="D6805" s="65">
        <v>311515.85900599073</v>
      </c>
      <c r="E6805" s="77">
        <f t="shared" si="116"/>
        <v>28498320.72728439</v>
      </c>
    </row>
    <row r="6806" spans="1:5" x14ac:dyDescent="0.3">
      <c r="A6806" s="78">
        <v>6799</v>
      </c>
      <c r="B6806" s="64">
        <v>8494161.3371590506</v>
      </c>
      <c r="C6806" s="59">
        <v>14543747.386734787</v>
      </c>
      <c r="D6806" s="65">
        <v>4335663.2456614953</v>
      </c>
      <c r="E6806" s="77">
        <f t="shared" si="116"/>
        <v>27373571.969555333</v>
      </c>
    </row>
    <row r="6807" spans="1:5" x14ac:dyDescent="0.3">
      <c r="A6807" s="78">
        <v>6800</v>
      </c>
      <c r="B6807" s="64">
        <v>1626279.2993406055</v>
      </c>
      <c r="C6807" s="59">
        <v>10170468.080384916</v>
      </c>
      <c r="D6807" s="65">
        <v>20011882.13029268</v>
      </c>
      <c r="E6807" s="77">
        <f t="shared" si="116"/>
        <v>31808629.5100182</v>
      </c>
    </row>
    <row r="6808" spans="1:5" x14ac:dyDescent="0.3">
      <c r="A6808" s="78">
        <v>6801</v>
      </c>
      <c r="B6808" s="64">
        <v>10754475.744359134</v>
      </c>
      <c r="C6808" s="59">
        <v>4883129.4697594605</v>
      </c>
      <c r="D6808" s="65">
        <v>32314.004940648931</v>
      </c>
      <c r="E6808" s="77">
        <f t="shared" si="116"/>
        <v>15669919.219059244</v>
      </c>
    </row>
    <row r="6809" spans="1:5" x14ac:dyDescent="0.3">
      <c r="A6809" s="78">
        <v>6802</v>
      </c>
      <c r="B6809" s="64">
        <v>13579558.16637891</v>
      </c>
      <c r="C6809" s="59">
        <v>9904006.9566673022</v>
      </c>
      <c r="D6809" s="65">
        <v>300598.47237645043</v>
      </c>
      <c r="E6809" s="77">
        <f t="shared" si="116"/>
        <v>23784163.595422663</v>
      </c>
    </row>
    <row r="6810" spans="1:5" x14ac:dyDescent="0.3">
      <c r="A6810" s="78">
        <v>6803</v>
      </c>
      <c r="B6810" s="64">
        <v>11598966.891127702</v>
      </c>
      <c r="C6810" s="59">
        <v>10417791.596218569</v>
      </c>
      <c r="D6810" s="65">
        <v>126744.12932034151</v>
      </c>
      <c r="E6810" s="77">
        <f t="shared" si="116"/>
        <v>22143502.616666611</v>
      </c>
    </row>
    <row r="6811" spans="1:5" x14ac:dyDescent="0.3">
      <c r="A6811" s="78">
        <v>6804</v>
      </c>
      <c r="B6811" s="64">
        <v>33601.403263099637</v>
      </c>
      <c r="C6811" s="59">
        <v>4632646.639644105</v>
      </c>
      <c r="D6811" s="65">
        <v>1382571.0881821678</v>
      </c>
      <c r="E6811" s="77">
        <f t="shared" si="116"/>
        <v>6048819.1310893726</v>
      </c>
    </row>
    <row r="6812" spans="1:5" x14ac:dyDescent="0.3">
      <c r="A6812" s="78">
        <v>6805</v>
      </c>
      <c r="B6812" s="64">
        <v>2352108.3297141157</v>
      </c>
      <c r="C6812" s="59">
        <v>5349508.7054784568</v>
      </c>
      <c r="D6812" s="65">
        <v>1148161.2429952151</v>
      </c>
      <c r="E6812" s="77">
        <f t="shared" si="116"/>
        <v>8849778.2781877872</v>
      </c>
    </row>
    <row r="6813" spans="1:5" x14ac:dyDescent="0.3">
      <c r="A6813" s="78">
        <v>6806</v>
      </c>
      <c r="B6813" s="64">
        <v>5652066.6683476465</v>
      </c>
      <c r="C6813" s="59">
        <v>8006406.748911161</v>
      </c>
      <c r="D6813" s="65">
        <v>0</v>
      </c>
      <c r="E6813" s="77">
        <f t="shared" si="116"/>
        <v>13658473.417258807</v>
      </c>
    </row>
    <row r="6814" spans="1:5" x14ac:dyDescent="0.3">
      <c r="A6814" s="78">
        <v>6807</v>
      </c>
      <c r="B6814" s="64">
        <v>4261548.8416181989</v>
      </c>
      <c r="C6814" s="59">
        <v>15246351.170269638</v>
      </c>
      <c r="D6814" s="65">
        <v>4270701.8265063288</v>
      </c>
      <c r="E6814" s="77">
        <f t="shared" si="116"/>
        <v>23778601.838394165</v>
      </c>
    </row>
    <row r="6815" spans="1:5" x14ac:dyDescent="0.3">
      <c r="A6815" s="78">
        <v>6808</v>
      </c>
      <c r="B6815" s="64">
        <v>5090233.099912853</v>
      </c>
      <c r="C6815" s="59">
        <v>15284965.40968769</v>
      </c>
      <c r="D6815" s="65">
        <v>2196819.2395254439</v>
      </c>
      <c r="E6815" s="77">
        <f t="shared" si="116"/>
        <v>22572017.749125987</v>
      </c>
    </row>
    <row r="6816" spans="1:5" x14ac:dyDescent="0.3">
      <c r="A6816" s="78">
        <v>6809</v>
      </c>
      <c r="B6816" s="64">
        <v>6278520.4558109492</v>
      </c>
      <c r="C6816" s="59">
        <v>7901113.1704560369</v>
      </c>
      <c r="D6816" s="65">
        <v>31200006.810751766</v>
      </c>
      <c r="E6816" s="77">
        <f t="shared" si="116"/>
        <v>45379640.437018752</v>
      </c>
    </row>
    <row r="6817" spans="1:5" x14ac:dyDescent="0.3">
      <c r="A6817" s="78">
        <v>6810</v>
      </c>
      <c r="B6817" s="64">
        <v>4285668.315392592</v>
      </c>
      <c r="C6817" s="59">
        <v>0</v>
      </c>
      <c r="D6817" s="65">
        <v>3022675.4197074147</v>
      </c>
      <c r="E6817" s="77">
        <f t="shared" si="116"/>
        <v>7308343.7351000067</v>
      </c>
    </row>
    <row r="6818" spans="1:5" x14ac:dyDescent="0.3">
      <c r="A6818" s="78">
        <v>6811</v>
      </c>
      <c r="B6818" s="64">
        <v>2666827.2647500345</v>
      </c>
      <c r="C6818" s="59">
        <v>25956771.042257544</v>
      </c>
      <c r="D6818" s="65">
        <v>0</v>
      </c>
      <c r="E6818" s="77">
        <f t="shared" si="116"/>
        <v>28623598.307007577</v>
      </c>
    </row>
    <row r="6819" spans="1:5" x14ac:dyDescent="0.3">
      <c r="A6819" s="78">
        <v>6812</v>
      </c>
      <c r="B6819" s="64">
        <v>15173805.450230757</v>
      </c>
      <c r="C6819" s="59">
        <v>13176648.433919502</v>
      </c>
      <c r="D6819" s="65">
        <v>2100713.4798798799</v>
      </c>
      <c r="E6819" s="77">
        <f t="shared" si="116"/>
        <v>30451167.364030138</v>
      </c>
    </row>
    <row r="6820" spans="1:5" x14ac:dyDescent="0.3">
      <c r="A6820" s="78">
        <v>6813</v>
      </c>
      <c r="B6820" s="64">
        <v>3579966.7373547507</v>
      </c>
      <c r="C6820" s="59">
        <v>2591338.1384771504</v>
      </c>
      <c r="D6820" s="65">
        <v>4448896.9317397214</v>
      </c>
      <c r="E6820" s="77">
        <f t="shared" si="116"/>
        <v>10620201.807571623</v>
      </c>
    </row>
    <row r="6821" spans="1:5" x14ac:dyDescent="0.3">
      <c r="A6821" s="78">
        <v>6814</v>
      </c>
      <c r="B6821" s="64">
        <v>1644232.8652377825</v>
      </c>
      <c r="C6821" s="59">
        <v>2375304.1716701603</v>
      </c>
      <c r="D6821" s="65">
        <v>70609.341694897696</v>
      </c>
      <c r="E6821" s="77">
        <f t="shared" si="116"/>
        <v>4090146.3786028405</v>
      </c>
    </row>
    <row r="6822" spans="1:5" x14ac:dyDescent="0.3">
      <c r="A6822" s="78">
        <v>6815</v>
      </c>
      <c r="B6822" s="64">
        <v>11441431.579609912</v>
      </c>
      <c r="C6822" s="59">
        <v>8663473.7603236269</v>
      </c>
      <c r="D6822" s="65">
        <v>300994.65462749352</v>
      </c>
      <c r="E6822" s="77">
        <f t="shared" si="116"/>
        <v>20405899.994561031</v>
      </c>
    </row>
    <row r="6823" spans="1:5" x14ac:dyDescent="0.3">
      <c r="A6823" s="78">
        <v>6816</v>
      </c>
      <c r="B6823" s="64">
        <v>8276776.7704165624</v>
      </c>
      <c r="C6823" s="59">
        <v>7198734.5224718507</v>
      </c>
      <c r="D6823" s="65">
        <v>2962994.5532810087</v>
      </c>
      <c r="E6823" s="77">
        <f t="shared" si="116"/>
        <v>18438505.846169423</v>
      </c>
    </row>
    <row r="6824" spans="1:5" x14ac:dyDescent="0.3">
      <c r="A6824" s="78">
        <v>6817</v>
      </c>
      <c r="B6824" s="64">
        <v>13481143.115640011</v>
      </c>
      <c r="C6824" s="59">
        <v>2312279.5393337328</v>
      </c>
      <c r="D6824" s="65">
        <v>1461028.1124928968</v>
      </c>
      <c r="E6824" s="77">
        <f t="shared" si="116"/>
        <v>17254450.767466642</v>
      </c>
    </row>
    <row r="6825" spans="1:5" x14ac:dyDescent="0.3">
      <c r="A6825" s="78">
        <v>6818</v>
      </c>
      <c r="B6825" s="64">
        <v>8514708.3602551147</v>
      </c>
      <c r="C6825" s="59">
        <v>13427941.378221963</v>
      </c>
      <c r="D6825" s="65">
        <v>6883891.8843701081</v>
      </c>
      <c r="E6825" s="77">
        <f t="shared" si="116"/>
        <v>28826541.622847185</v>
      </c>
    </row>
    <row r="6826" spans="1:5" x14ac:dyDescent="0.3">
      <c r="A6826" s="78">
        <v>6819</v>
      </c>
      <c r="B6826" s="64">
        <v>3880013.8553399574</v>
      </c>
      <c r="C6826" s="59">
        <v>7345540.6372784302</v>
      </c>
      <c r="D6826" s="65">
        <v>1495327.0235809139</v>
      </c>
      <c r="E6826" s="77">
        <f t="shared" si="116"/>
        <v>12720881.516199302</v>
      </c>
    </row>
    <row r="6827" spans="1:5" x14ac:dyDescent="0.3">
      <c r="A6827" s="78">
        <v>6820</v>
      </c>
      <c r="B6827" s="64">
        <v>9768013.8596424945</v>
      </c>
      <c r="C6827" s="59">
        <v>0</v>
      </c>
      <c r="D6827" s="65">
        <v>579104.94950314576</v>
      </c>
      <c r="E6827" s="77">
        <f t="shared" si="116"/>
        <v>10347118.809145641</v>
      </c>
    </row>
    <row r="6828" spans="1:5" x14ac:dyDescent="0.3">
      <c r="A6828" s="78">
        <v>6821</v>
      </c>
      <c r="B6828" s="64">
        <v>10394939.666212671</v>
      </c>
      <c r="C6828" s="59">
        <v>4342124.9028077777</v>
      </c>
      <c r="D6828" s="65">
        <v>3669071.8864347534</v>
      </c>
      <c r="E6828" s="77">
        <f t="shared" si="116"/>
        <v>18406136.455455203</v>
      </c>
    </row>
    <row r="6829" spans="1:5" x14ac:dyDescent="0.3">
      <c r="A6829" s="78">
        <v>6822</v>
      </c>
      <c r="B6829" s="64">
        <v>4965166.6013511922</v>
      </c>
      <c r="C6829" s="59">
        <v>9706168.693228906</v>
      </c>
      <c r="D6829" s="65">
        <v>3483744.8164227814</v>
      </c>
      <c r="E6829" s="77">
        <f t="shared" si="116"/>
        <v>18155080.111002881</v>
      </c>
    </row>
    <row r="6830" spans="1:5" x14ac:dyDescent="0.3">
      <c r="A6830" s="78">
        <v>6823</v>
      </c>
      <c r="B6830" s="64">
        <v>5719901.0326568447</v>
      </c>
      <c r="C6830" s="59">
        <v>17941206.305774603</v>
      </c>
      <c r="D6830" s="65">
        <v>189374.93078534998</v>
      </c>
      <c r="E6830" s="77">
        <f t="shared" si="116"/>
        <v>23850482.269216798</v>
      </c>
    </row>
    <row r="6831" spans="1:5" x14ac:dyDescent="0.3">
      <c r="A6831" s="78">
        <v>6824</v>
      </c>
      <c r="B6831" s="64">
        <v>4706966.3844929812</v>
      </c>
      <c r="C6831" s="59">
        <v>9567127.3922738843</v>
      </c>
      <c r="D6831" s="65">
        <v>955856.66569911398</v>
      </c>
      <c r="E6831" s="77">
        <f t="shared" si="116"/>
        <v>15229950.44246598</v>
      </c>
    </row>
    <row r="6832" spans="1:5" x14ac:dyDescent="0.3">
      <c r="A6832" s="78">
        <v>6825</v>
      </c>
      <c r="B6832" s="64">
        <v>9253747.3889846765</v>
      </c>
      <c r="C6832" s="59">
        <v>0</v>
      </c>
      <c r="D6832" s="65">
        <v>0</v>
      </c>
      <c r="E6832" s="77">
        <f t="shared" si="116"/>
        <v>9253747.3889846765</v>
      </c>
    </row>
    <row r="6833" spans="1:5" x14ac:dyDescent="0.3">
      <c r="A6833" s="78">
        <v>6826</v>
      </c>
      <c r="B6833" s="64">
        <v>12310639.578386076</v>
      </c>
      <c r="C6833" s="59">
        <v>8414467.8745060712</v>
      </c>
      <c r="D6833" s="65">
        <v>4297929.8220275277</v>
      </c>
      <c r="E6833" s="77">
        <f t="shared" si="116"/>
        <v>25023037.274919674</v>
      </c>
    </row>
    <row r="6834" spans="1:5" x14ac:dyDescent="0.3">
      <c r="A6834" s="78">
        <v>6827</v>
      </c>
      <c r="B6834" s="64">
        <v>5840456.6212733304</v>
      </c>
      <c r="C6834" s="59">
        <v>2327423.8231554651</v>
      </c>
      <c r="D6834" s="65">
        <v>848133.41079150455</v>
      </c>
      <c r="E6834" s="77">
        <f t="shared" si="116"/>
        <v>9016013.8552203011</v>
      </c>
    </row>
    <row r="6835" spans="1:5" x14ac:dyDescent="0.3">
      <c r="A6835" s="78">
        <v>6828</v>
      </c>
      <c r="B6835" s="64">
        <v>7904317.1517998893</v>
      </c>
      <c r="C6835" s="59">
        <v>8777817.330642242</v>
      </c>
      <c r="D6835" s="65">
        <v>1046382.7328247908</v>
      </c>
      <c r="E6835" s="77">
        <f t="shared" si="116"/>
        <v>17728517.215266921</v>
      </c>
    </row>
    <row r="6836" spans="1:5" x14ac:dyDescent="0.3">
      <c r="A6836" s="78">
        <v>6829</v>
      </c>
      <c r="B6836" s="64">
        <v>7567604.1035997514</v>
      </c>
      <c r="C6836" s="59">
        <v>2872916.6618206743</v>
      </c>
      <c r="D6836" s="65">
        <v>438726.09567795612</v>
      </c>
      <c r="E6836" s="77">
        <f t="shared" si="116"/>
        <v>10879246.861098383</v>
      </c>
    </row>
    <row r="6837" spans="1:5" x14ac:dyDescent="0.3">
      <c r="A6837" s="78">
        <v>6830</v>
      </c>
      <c r="B6837" s="64">
        <v>8892447.1453379355</v>
      </c>
      <c r="C6837" s="59">
        <v>1327670.8924767827</v>
      </c>
      <c r="D6837" s="65">
        <v>16283839.449113928</v>
      </c>
      <c r="E6837" s="77">
        <f t="shared" si="116"/>
        <v>26503957.486928646</v>
      </c>
    </row>
    <row r="6838" spans="1:5" x14ac:dyDescent="0.3">
      <c r="A6838" s="78">
        <v>6831</v>
      </c>
      <c r="B6838" s="64">
        <v>11692609.012038393</v>
      </c>
      <c r="C6838" s="59">
        <v>1586516.7655158611</v>
      </c>
      <c r="D6838" s="65">
        <v>115860.21422279447</v>
      </c>
      <c r="E6838" s="77">
        <f t="shared" si="116"/>
        <v>13394985.991777049</v>
      </c>
    </row>
    <row r="6839" spans="1:5" x14ac:dyDescent="0.3">
      <c r="A6839" s="78">
        <v>6832</v>
      </c>
      <c r="B6839" s="64">
        <v>11898592.81445797</v>
      </c>
      <c r="C6839" s="59">
        <v>12528906.239443306</v>
      </c>
      <c r="D6839" s="65">
        <v>15494.593446624011</v>
      </c>
      <c r="E6839" s="77">
        <f t="shared" si="116"/>
        <v>24442993.647347901</v>
      </c>
    </row>
    <row r="6840" spans="1:5" x14ac:dyDescent="0.3">
      <c r="A6840" s="78">
        <v>6833</v>
      </c>
      <c r="B6840" s="64">
        <v>2845701.8590142285</v>
      </c>
      <c r="C6840" s="59">
        <v>0</v>
      </c>
      <c r="D6840" s="65">
        <v>3868108.0163784171</v>
      </c>
      <c r="E6840" s="77">
        <f t="shared" si="116"/>
        <v>6713809.8753926456</v>
      </c>
    </row>
    <row r="6841" spans="1:5" x14ac:dyDescent="0.3">
      <c r="A6841" s="78">
        <v>6834</v>
      </c>
      <c r="B6841" s="64">
        <v>4404249.0494231638</v>
      </c>
      <c r="C6841" s="59">
        <v>0</v>
      </c>
      <c r="D6841" s="65">
        <v>1344072.5322197981</v>
      </c>
      <c r="E6841" s="77">
        <f t="shared" si="116"/>
        <v>5748321.5816429621</v>
      </c>
    </row>
    <row r="6842" spans="1:5" x14ac:dyDescent="0.3">
      <c r="A6842" s="78">
        <v>6835</v>
      </c>
      <c r="B6842" s="64">
        <v>4944291.1597211137</v>
      </c>
      <c r="C6842" s="59">
        <v>8829843.8996962737</v>
      </c>
      <c r="D6842" s="65">
        <v>254325.76599658121</v>
      </c>
      <c r="E6842" s="77">
        <f t="shared" si="116"/>
        <v>14028460.825413968</v>
      </c>
    </row>
    <row r="6843" spans="1:5" x14ac:dyDescent="0.3">
      <c r="A6843" s="78">
        <v>6836</v>
      </c>
      <c r="B6843" s="64">
        <v>15113458.372183204</v>
      </c>
      <c r="C6843" s="59">
        <v>13082160.321762742</v>
      </c>
      <c r="D6843" s="65">
        <v>4460004.1952757789</v>
      </c>
      <c r="E6843" s="77">
        <f t="shared" si="116"/>
        <v>32655622.889221724</v>
      </c>
    </row>
    <row r="6844" spans="1:5" x14ac:dyDescent="0.3">
      <c r="A6844" s="78">
        <v>6837</v>
      </c>
      <c r="B6844" s="64">
        <v>28895744.766653679</v>
      </c>
      <c r="C6844" s="59">
        <v>0</v>
      </c>
      <c r="D6844" s="65">
        <v>166707.2408030217</v>
      </c>
      <c r="E6844" s="77">
        <f t="shared" si="116"/>
        <v>29062452.007456701</v>
      </c>
    </row>
    <row r="6845" spans="1:5" x14ac:dyDescent="0.3">
      <c r="A6845" s="78">
        <v>6838</v>
      </c>
      <c r="B6845" s="64">
        <v>5438897.7168372609</v>
      </c>
      <c r="C6845" s="59">
        <v>8577507.4986970983</v>
      </c>
      <c r="D6845" s="65">
        <v>2893421.6816445608</v>
      </c>
      <c r="E6845" s="77">
        <f t="shared" si="116"/>
        <v>16909826.897178918</v>
      </c>
    </row>
    <row r="6846" spans="1:5" x14ac:dyDescent="0.3">
      <c r="A6846" s="78">
        <v>6839</v>
      </c>
      <c r="B6846" s="64">
        <v>399198.02726614813</v>
      </c>
      <c r="C6846" s="59">
        <v>6608716.1481126901</v>
      </c>
      <c r="D6846" s="65">
        <v>2495637.6259790841</v>
      </c>
      <c r="E6846" s="77">
        <f t="shared" si="116"/>
        <v>9503551.8013579231</v>
      </c>
    </row>
    <row r="6847" spans="1:5" x14ac:dyDescent="0.3">
      <c r="A6847" s="78">
        <v>6840</v>
      </c>
      <c r="B6847" s="64">
        <v>12059779.107110763</v>
      </c>
      <c r="C6847" s="59">
        <v>3672373.8520220281</v>
      </c>
      <c r="D6847" s="65">
        <v>3600437.4488142589</v>
      </c>
      <c r="E6847" s="77">
        <f t="shared" si="116"/>
        <v>19332590.407947049</v>
      </c>
    </row>
    <row r="6848" spans="1:5" x14ac:dyDescent="0.3">
      <c r="A6848" s="78">
        <v>6841</v>
      </c>
      <c r="B6848" s="64">
        <v>3311149.3648137581</v>
      </c>
      <c r="C6848" s="59">
        <v>6124025.9235512409</v>
      </c>
      <c r="D6848" s="65">
        <v>2368521.44054926</v>
      </c>
      <c r="E6848" s="77">
        <f t="shared" si="116"/>
        <v>11803696.728914259</v>
      </c>
    </row>
    <row r="6849" spans="1:5" x14ac:dyDescent="0.3">
      <c r="A6849" s="78">
        <v>6842</v>
      </c>
      <c r="B6849" s="64">
        <v>16842989.963331282</v>
      </c>
      <c r="C6849" s="59">
        <v>0</v>
      </c>
      <c r="D6849" s="65">
        <v>1294725.0332807039</v>
      </c>
      <c r="E6849" s="77">
        <f t="shared" si="116"/>
        <v>18137714.996611986</v>
      </c>
    </row>
    <row r="6850" spans="1:5" x14ac:dyDescent="0.3">
      <c r="A6850" s="78">
        <v>6843</v>
      </c>
      <c r="B6850" s="64">
        <v>4568417.2768463641</v>
      </c>
      <c r="C6850" s="59">
        <v>0</v>
      </c>
      <c r="D6850" s="65">
        <v>481829.66163630708</v>
      </c>
      <c r="E6850" s="77">
        <f t="shared" si="116"/>
        <v>5050246.938482671</v>
      </c>
    </row>
    <row r="6851" spans="1:5" x14ac:dyDescent="0.3">
      <c r="A6851" s="78">
        <v>6844</v>
      </c>
      <c r="B6851" s="64">
        <v>13312609.447226102</v>
      </c>
      <c r="C6851" s="59">
        <v>30961609.866506521</v>
      </c>
      <c r="D6851" s="65">
        <v>2829758.1920398753</v>
      </c>
      <c r="E6851" s="77">
        <f t="shared" si="116"/>
        <v>47103977.505772501</v>
      </c>
    </row>
    <row r="6852" spans="1:5" x14ac:dyDescent="0.3">
      <c r="A6852" s="78">
        <v>6845</v>
      </c>
      <c r="B6852" s="64">
        <v>9788706.5172760114</v>
      </c>
      <c r="C6852" s="59">
        <v>18721435.674337965</v>
      </c>
      <c r="D6852" s="65">
        <v>2654563.2036295976</v>
      </c>
      <c r="E6852" s="77">
        <f t="shared" si="116"/>
        <v>31164705.395243574</v>
      </c>
    </row>
    <row r="6853" spans="1:5" x14ac:dyDescent="0.3">
      <c r="A6853" s="78">
        <v>6846</v>
      </c>
      <c r="B6853" s="64">
        <v>7655708.7444101991</v>
      </c>
      <c r="C6853" s="59">
        <v>7125857.0417059334</v>
      </c>
      <c r="D6853" s="65">
        <v>5621601.6892483011</v>
      </c>
      <c r="E6853" s="77">
        <f t="shared" si="116"/>
        <v>20403167.475364432</v>
      </c>
    </row>
    <row r="6854" spans="1:5" x14ac:dyDescent="0.3">
      <c r="A6854" s="78">
        <v>6847</v>
      </c>
      <c r="B6854" s="64">
        <v>7796334.5563598638</v>
      </c>
      <c r="C6854" s="59">
        <v>25572188.571012758</v>
      </c>
      <c r="D6854" s="65">
        <v>790826.08015097852</v>
      </c>
      <c r="E6854" s="77">
        <f t="shared" si="116"/>
        <v>34159349.207523599</v>
      </c>
    </row>
    <row r="6855" spans="1:5" x14ac:dyDescent="0.3">
      <c r="A6855" s="78">
        <v>6848</v>
      </c>
      <c r="B6855" s="64">
        <v>5999182.2811865304</v>
      </c>
      <c r="C6855" s="59">
        <v>4082542.6122035841</v>
      </c>
      <c r="D6855" s="65">
        <v>1861864.6057173745</v>
      </c>
      <c r="E6855" s="77">
        <f t="shared" si="116"/>
        <v>11943589.499107489</v>
      </c>
    </row>
    <row r="6856" spans="1:5" x14ac:dyDescent="0.3">
      <c r="A6856" s="78">
        <v>6849</v>
      </c>
      <c r="B6856" s="64">
        <v>3073111.0044108406</v>
      </c>
      <c r="C6856" s="59">
        <v>0</v>
      </c>
      <c r="D6856" s="65">
        <v>270971.51618475752</v>
      </c>
      <c r="E6856" s="77">
        <f t="shared" si="116"/>
        <v>3344082.520595598</v>
      </c>
    </row>
    <row r="6857" spans="1:5" x14ac:dyDescent="0.3">
      <c r="A6857" s="78">
        <v>6850</v>
      </c>
      <c r="B6857" s="64">
        <v>4835445.8841898646</v>
      </c>
      <c r="C6857" s="59">
        <v>7815237.9937826488</v>
      </c>
      <c r="D6857" s="65">
        <v>0</v>
      </c>
      <c r="E6857" s="77">
        <f t="shared" ref="E6857:E6920" si="117">SUM(B6857:D6857)</f>
        <v>12650683.877972513</v>
      </c>
    </row>
    <row r="6858" spans="1:5" x14ac:dyDescent="0.3">
      <c r="A6858" s="78">
        <v>6851</v>
      </c>
      <c r="B6858" s="64">
        <v>8883855.3000321817</v>
      </c>
      <c r="C6858" s="59">
        <v>11897767.3351027</v>
      </c>
      <c r="D6858" s="65">
        <v>261926.61777398249</v>
      </c>
      <c r="E6858" s="77">
        <f t="shared" si="117"/>
        <v>21043549.252908867</v>
      </c>
    </row>
    <row r="6859" spans="1:5" x14ac:dyDescent="0.3">
      <c r="A6859" s="78">
        <v>6852</v>
      </c>
      <c r="B6859" s="64">
        <v>4247331.949002387</v>
      </c>
      <c r="C6859" s="59">
        <v>5457960.6518749185</v>
      </c>
      <c r="D6859" s="65">
        <v>3070375.1281027617</v>
      </c>
      <c r="E6859" s="77">
        <f t="shared" si="117"/>
        <v>12775667.728980068</v>
      </c>
    </row>
    <row r="6860" spans="1:5" x14ac:dyDescent="0.3">
      <c r="A6860" s="78">
        <v>6853</v>
      </c>
      <c r="B6860" s="64">
        <v>768174.11077360762</v>
      </c>
      <c r="C6860" s="59">
        <v>3892877.478535783</v>
      </c>
      <c r="D6860" s="65">
        <v>127477.76454337609</v>
      </c>
      <c r="E6860" s="77">
        <f t="shared" si="117"/>
        <v>4788529.3538527666</v>
      </c>
    </row>
    <row r="6861" spans="1:5" x14ac:dyDescent="0.3">
      <c r="A6861" s="78">
        <v>6854</v>
      </c>
      <c r="B6861" s="64">
        <v>641711.75750794902</v>
      </c>
      <c r="C6861" s="59">
        <v>6776864.8167117806</v>
      </c>
      <c r="D6861" s="65">
        <v>0</v>
      </c>
      <c r="E6861" s="77">
        <f t="shared" si="117"/>
        <v>7418576.5742197298</v>
      </c>
    </row>
    <row r="6862" spans="1:5" x14ac:dyDescent="0.3">
      <c r="A6862" s="78">
        <v>6855</v>
      </c>
      <c r="B6862" s="64">
        <v>4102753.405043039</v>
      </c>
      <c r="C6862" s="59">
        <v>6628565.2895505102</v>
      </c>
      <c r="D6862" s="65">
        <v>0</v>
      </c>
      <c r="E6862" s="77">
        <f t="shared" si="117"/>
        <v>10731318.694593549</v>
      </c>
    </row>
    <row r="6863" spans="1:5" x14ac:dyDescent="0.3">
      <c r="A6863" s="78">
        <v>6856</v>
      </c>
      <c r="B6863" s="64">
        <v>7109345.6055052523</v>
      </c>
      <c r="C6863" s="59">
        <v>25191103.707724139</v>
      </c>
      <c r="D6863" s="65">
        <v>0</v>
      </c>
      <c r="E6863" s="77">
        <f t="shared" si="117"/>
        <v>32300449.313229389</v>
      </c>
    </row>
    <row r="6864" spans="1:5" x14ac:dyDescent="0.3">
      <c r="A6864" s="78">
        <v>6857</v>
      </c>
      <c r="B6864" s="64">
        <v>10403824.86544726</v>
      </c>
      <c r="C6864" s="59">
        <v>0</v>
      </c>
      <c r="D6864" s="65">
        <v>316493.34894542792</v>
      </c>
      <c r="E6864" s="77">
        <f t="shared" si="117"/>
        <v>10720318.214392688</v>
      </c>
    </row>
    <row r="6865" spans="1:5" x14ac:dyDescent="0.3">
      <c r="A6865" s="78">
        <v>6858</v>
      </c>
      <c r="B6865" s="64">
        <v>10635361.34933831</v>
      </c>
      <c r="C6865" s="59">
        <v>7191081.5831283862</v>
      </c>
      <c r="D6865" s="65">
        <v>1430838.7921453642</v>
      </c>
      <c r="E6865" s="77">
        <f t="shared" si="117"/>
        <v>19257281.724612061</v>
      </c>
    </row>
    <row r="6866" spans="1:5" x14ac:dyDescent="0.3">
      <c r="A6866" s="78">
        <v>6859</v>
      </c>
      <c r="B6866" s="64">
        <v>25572264.069637034</v>
      </c>
      <c r="C6866" s="59">
        <v>1990894.0225734883</v>
      </c>
      <c r="D6866" s="65">
        <v>21203247.232248481</v>
      </c>
      <c r="E6866" s="77">
        <f t="shared" si="117"/>
        <v>48766405.324459001</v>
      </c>
    </row>
    <row r="6867" spans="1:5" x14ac:dyDescent="0.3">
      <c r="A6867" s="78">
        <v>6860</v>
      </c>
      <c r="B6867" s="64">
        <v>4128325.4163704463</v>
      </c>
      <c r="C6867" s="59">
        <v>3125401.8937572138</v>
      </c>
      <c r="D6867" s="65">
        <v>194631.20164741797</v>
      </c>
      <c r="E6867" s="77">
        <f t="shared" si="117"/>
        <v>7448358.5117750783</v>
      </c>
    </row>
    <row r="6868" spans="1:5" x14ac:dyDescent="0.3">
      <c r="A6868" s="78">
        <v>6861</v>
      </c>
      <c r="B6868" s="64">
        <v>7098860.387358061</v>
      </c>
      <c r="C6868" s="59">
        <v>1527088.8801921743</v>
      </c>
      <c r="D6868" s="65">
        <v>5463291.2744059693</v>
      </c>
      <c r="E6868" s="77">
        <f t="shared" si="117"/>
        <v>14089240.541956205</v>
      </c>
    </row>
    <row r="6869" spans="1:5" x14ac:dyDescent="0.3">
      <c r="A6869" s="78">
        <v>6862</v>
      </c>
      <c r="B6869" s="64">
        <v>2426802.2438205942</v>
      </c>
      <c r="C6869" s="59">
        <v>2226885.2592057092</v>
      </c>
      <c r="D6869" s="65">
        <v>321183.07307722123</v>
      </c>
      <c r="E6869" s="77">
        <f t="shared" si="117"/>
        <v>4974870.5761035243</v>
      </c>
    </row>
    <row r="6870" spans="1:5" x14ac:dyDescent="0.3">
      <c r="A6870" s="78">
        <v>6863</v>
      </c>
      <c r="B6870" s="64">
        <v>1907271.49689467</v>
      </c>
      <c r="C6870" s="59">
        <v>0</v>
      </c>
      <c r="D6870" s="65">
        <v>1591781.8427070698</v>
      </c>
      <c r="E6870" s="77">
        <f t="shared" si="117"/>
        <v>3499053.3396017398</v>
      </c>
    </row>
    <row r="6871" spans="1:5" x14ac:dyDescent="0.3">
      <c r="A6871" s="78">
        <v>6864</v>
      </c>
      <c r="B6871" s="64">
        <v>2710408.5596940047</v>
      </c>
      <c r="C6871" s="59">
        <v>3084220.8929139874</v>
      </c>
      <c r="D6871" s="65">
        <v>0</v>
      </c>
      <c r="E6871" s="77">
        <f t="shared" si="117"/>
        <v>5794629.4526079921</v>
      </c>
    </row>
    <row r="6872" spans="1:5" x14ac:dyDescent="0.3">
      <c r="A6872" s="78">
        <v>6865</v>
      </c>
      <c r="B6872" s="64">
        <v>2101807.0396372075</v>
      </c>
      <c r="C6872" s="59">
        <v>3265257.9383912175</v>
      </c>
      <c r="D6872" s="65">
        <v>436642.17285786272</v>
      </c>
      <c r="E6872" s="77">
        <f t="shared" si="117"/>
        <v>5803707.1508862879</v>
      </c>
    </row>
    <row r="6873" spans="1:5" x14ac:dyDescent="0.3">
      <c r="A6873" s="78">
        <v>6866</v>
      </c>
      <c r="B6873" s="64">
        <v>20439836.755965814</v>
      </c>
      <c r="C6873" s="59">
        <v>692663.43064465991</v>
      </c>
      <c r="D6873" s="65">
        <v>0</v>
      </c>
      <c r="E6873" s="77">
        <f t="shared" si="117"/>
        <v>21132500.186610475</v>
      </c>
    </row>
    <row r="6874" spans="1:5" x14ac:dyDescent="0.3">
      <c r="A6874" s="78">
        <v>6867</v>
      </c>
      <c r="B6874" s="64">
        <v>7821584.9134083865</v>
      </c>
      <c r="C6874" s="59">
        <v>3750292.9840422948</v>
      </c>
      <c r="D6874" s="65">
        <v>0</v>
      </c>
      <c r="E6874" s="77">
        <f t="shared" si="117"/>
        <v>11571877.897450682</v>
      </c>
    </row>
    <row r="6875" spans="1:5" x14ac:dyDescent="0.3">
      <c r="A6875" s="78">
        <v>6868</v>
      </c>
      <c r="B6875" s="64">
        <v>10036278.379165199</v>
      </c>
      <c r="C6875" s="59">
        <v>26393368.391160987</v>
      </c>
      <c r="D6875" s="65">
        <v>0</v>
      </c>
      <c r="E6875" s="77">
        <f t="shared" si="117"/>
        <v>36429646.770326182</v>
      </c>
    </row>
    <row r="6876" spans="1:5" x14ac:dyDescent="0.3">
      <c r="A6876" s="78">
        <v>6869</v>
      </c>
      <c r="B6876" s="64">
        <v>3456788.8420745074</v>
      </c>
      <c r="C6876" s="59">
        <v>4081677.0898921397</v>
      </c>
      <c r="D6876" s="65">
        <v>233368.45078546848</v>
      </c>
      <c r="E6876" s="77">
        <f t="shared" si="117"/>
        <v>7771834.3827521158</v>
      </c>
    </row>
    <row r="6877" spans="1:5" x14ac:dyDescent="0.3">
      <c r="A6877" s="78">
        <v>6870</v>
      </c>
      <c r="B6877" s="64">
        <v>10072873.016795492</v>
      </c>
      <c r="C6877" s="59">
        <v>666750.62787219265</v>
      </c>
      <c r="D6877" s="65">
        <v>4593876.5844209399</v>
      </c>
      <c r="E6877" s="77">
        <f t="shared" si="117"/>
        <v>15333500.229088625</v>
      </c>
    </row>
    <row r="6878" spans="1:5" x14ac:dyDescent="0.3">
      <c r="A6878" s="78">
        <v>6871</v>
      </c>
      <c r="B6878" s="64">
        <v>15887116.620524779</v>
      </c>
      <c r="C6878" s="59">
        <v>4168435.4497883674</v>
      </c>
      <c r="D6878" s="65">
        <v>0</v>
      </c>
      <c r="E6878" s="77">
        <f t="shared" si="117"/>
        <v>20055552.070313148</v>
      </c>
    </row>
    <row r="6879" spans="1:5" x14ac:dyDescent="0.3">
      <c r="A6879" s="78">
        <v>6872</v>
      </c>
      <c r="B6879" s="64">
        <v>2603489.6817204054</v>
      </c>
      <c r="C6879" s="59">
        <v>5116070.5570181385</v>
      </c>
      <c r="D6879" s="65">
        <v>1578022.2051681129</v>
      </c>
      <c r="E6879" s="77">
        <f t="shared" si="117"/>
        <v>9297582.4439066574</v>
      </c>
    </row>
    <row r="6880" spans="1:5" x14ac:dyDescent="0.3">
      <c r="A6880" s="78">
        <v>6873</v>
      </c>
      <c r="B6880" s="64">
        <v>17671604.805802189</v>
      </c>
      <c r="C6880" s="59">
        <v>1421835.5488023185</v>
      </c>
      <c r="D6880" s="65">
        <v>159601.75848516697</v>
      </c>
      <c r="E6880" s="77">
        <f t="shared" si="117"/>
        <v>19253042.113089677</v>
      </c>
    </row>
    <row r="6881" spans="1:5" x14ac:dyDescent="0.3">
      <c r="A6881" s="78">
        <v>6874</v>
      </c>
      <c r="B6881" s="64">
        <v>10096073.636384003</v>
      </c>
      <c r="C6881" s="59">
        <v>4848544.9520102423</v>
      </c>
      <c r="D6881" s="65">
        <v>7201000.7968994351</v>
      </c>
      <c r="E6881" s="77">
        <f t="shared" si="117"/>
        <v>22145619.385293681</v>
      </c>
    </row>
    <row r="6882" spans="1:5" x14ac:dyDescent="0.3">
      <c r="A6882" s="78">
        <v>6875</v>
      </c>
      <c r="B6882" s="64">
        <v>444409.61351713684</v>
      </c>
      <c r="C6882" s="59">
        <v>0</v>
      </c>
      <c r="D6882" s="65">
        <v>1694676.1449690876</v>
      </c>
      <c r="E6882" s="77">
        <f t="shared" si="117"/>
        <v>2139085.7584862243</v>
      </c>
    </row>
    <row r="6883" spans="1:5" x14ac:dyDescent="0.3">
      <c r="A6883" s="78">
        <v>6876</v>
      </c>
      <c r="B6883" s="64">
        <v>2428926.6022149757</v>
      </c>
      <c r="C6883" s="59">
        <v>2372650.2216798426</v>
      </c>
      <c r="D6883" s="65">
        <v>0</v>
      </c>
      <c r="E6883" s="77">
        <f t="shared" si="117"/>
        <v>4801576.8238948183</v>
      </c>
    </row>
    <row r="6884" spans="1:5" x14ac:dyDescent="0.3">
      <c r="A6884" s="78">
        <v>6877</v>
      </c>
      <c r="B6884" s="64">
        <v>79551233.890429601</v>
      </c>
      <c r="C6884" s="59">
        <v>7030068.5652255872</v>
      </c>
      <c r="D6884" s="65">
        <v>5093113.0906848535</v>
      </c>
      <c r="E6884" s="77">
        <f t="shared" si="117"/>
        <v>91674415.546340048</v>
      </c>
    </row>
    <row r="6885" spans="1:5" x14ac:dyDescent="0.3">
      <c r="A6885" s="78">
        <v>6878</v>
      </c>
      <c r="B6885" s="64">
        <v>19351163.631677214</v>
      </c>
      <c r="C6885" s="59">
        <v>7497455.7417486198</v>
      </c>
      <c r="D6885" s="65">
        <v>5595709.5443791281</v>
      </c>
      <c r="E6885" s="77">
        <f t="shared" si="117"/>
        <v>32444328.917804964</v>
      </c>
    </row>
    <row r="6886" spans="1:5" x14ac:dyDescent="0.3">
      <c r="A6886" s="78">
        <v>6879</v>
      </c>
      <c r="B6886" s="64">
        <v>5808536.7509961296</v>
      </c>
      <c r="C6886" s="59">
        <v>902618.73435040703</v>
      </c>
      <c r="D6886" s="65">
        <v>667736.28774785809</v>
      </c>
      <c r="E6886" s="77">
        <f t="shared" si="117"/>
        <v>7378891.7730943952</v>
      </c>
    </row>
    <row r="6887" spans="1:5" x14ac:dyDescent="0.3">
      <c r="A6887" s="78">
        <v>6880</v>
      </c>
      <c r="B6887" s="64">
        <v>9020325.5772155598</v>
      </c>
      <c r="C6887" s="59">
        <v>5289227.5906351069</v>
      </c>
      <c r="D6887" s="65">
        <v>0</v>
      </c>
      <c r="E6887" s="77">
        <f t="shared" si="117"/>
        <v>14309553.167850666</v>
      </c>
    </row>
    <row r="6888" spans="1:5" x14ac:dyDescent="0.3">
      <c r="A6888" s="78">
        <v>6881</v>
      </c>
      <c r="B6888" s="64">
        <v>7511482.8685234683</v>
      </c>
      <c r="C6888" s="59">
        <v>0</v>
      </c>
      <c r="D6888" s="65">
        <v>35371.815997348749</v>
      </c>
      <c r="E6888" s="77">
        <f t="shared" si="117"/>
        <v>7546854.6845208174</v>
      </c>
    </row>
    <row r="6889" spans="1:5" x14ac:dyDescent="0.3">
      <c r="A6889" s="78">
        <v>6882</v>
      </c>
      <c r="B6889" s="64">
        <v>6686786.6737485966</v>
      </c>
      <c r="C6889" s="59">
        <v>548267.66033242992</v>
      </c>
      <c r="D6889" s="65">
        <v>4204177.3863917943</v>
      </c>
      <c r="E6889" s="77">
        <f t="shared" si="117"/>
        <v>11439231.72047282</v>
      </c>
    </row>
    <row r="6890" spans="1:5" x14ac:dyDescent="0.3">
      <c r="A6890" s="78">
        <v>6883</v>
      </c>
      <c r="B6890" s="64">
        <v>12017023.74223022</v>
      </c>
      <c r="C6890" s="59">
        <v>5216656.36733991</v>
      </c>
      <c r="D6890" s="65">
        <v>866561.8030762017</v>
      </c>
      <c r="E6890" s="77">
        <f t="shared" si="117"/>
        <v>18100241.912646331</v>
      </c>
    </row>
    <row r="6891" spans="1:5" x14ac:dyDescent="0.3">
      <c r="A6891" s="78">
        <v>6884</v>
      </c>
      <c r="B6891" s="64">
        <v>19424464.632520776</v>
      </c>
      <c r="C6891" s="59">
        <v>3814760.4566492992</v>
      </c>
      <c r="D6891" s="65">
        <v>0</v>
      </c>
      <c r="E6891" s="77">
        <f t="shared" si="117"/>
        <v>23239225.089170076</v>
      </c>
    </row>
    <row r="6892" spans="1:5" x14ac:dyDescent="0.3">
      <c r="A6892" s="78">
        <v>6885</v>
      </c>
      <c r="B6892" s="64">
        <v>5861161.1677084193</v>
      </c>
      <c r="C6892" s="59">
        <v>16503230.10836187</v>
      </c>
      <c r="D6892" s="65">
        <v>255494.70529658397</v>
      </c>
      <c r="E6892" s="77">
        <f t="shared" si="117"/>
        <v>22619885.981366873</v>
      </c>
    </row>
    <row r="6893" spans="1:5" x14ac:dyDescent="0.3">
      <c r="A6893" s="78">
        <v>6886</v>
      </c>
      <c r="B6893" s="64">
        <v>7657529.645850582</v>
      </c>
      <c r="C6893" s="59">
        <v>9942240.4730361085</v>
      </c>
      <c r="D6893" s="65">
        <v>6818115.469144199</v>
      </c>
      <c r="E6893" s="77">
        <f t="shared" si="117"/>
        <v>24417885.58803089</v>
      </c>
    </row>
    <row r="6894" spans="1:5" x14ac:dyDescent="0.3">
      <c r="A6894" s="78">
        <v>6887</v>
      </c>
      <c r="B6894" s="64">
        <v>6905794.4277682733</v>
      </c>
      <c r="C6894" s="59">
        <v>19602453.519606188</v>
      </c>
      <c r="D6894" s="65">
        <v>26041.152172015893</v>
      </c>
      <c r="E6894" s="77">
        <f t="shared" si="117"/>
        <v>26534289.099546477</v>
      </c>
    </row>
    <row r="6895" spans="1:5" x14ac:dyDescent="0.3">
      <c r="A6895" s="78">
        <v>6888</v>
      </c>
      <c r="B6895" s="64">
        <v>15487137.511040419</v>
      </c>
      <c r="C6895" s="59">
        <v>4392078.8725080481</v>
      </c>
      <c r="D6895" s="65">
        <v>3001670.5467965496</v>
      </c>
      <c r="E6895" s="77">
        <f t="shared" si="117"/>
        <v>22880886.930345017</v>
      </c>
    </row>
    <row r="6896" spans="1:5" x14ac:dyDescent="0.3">
      <c r="A6896" s="78">
        <v>6889</v>
      </c>
      <c r="B6896" s="64">
        <v>7204101.2758717751</v>
      </c>
      <c r="C6896" s="59">
        <v>23241733.392311025</v>
      </c>
      <c r="D6896" s="65">
        <v>510264.98768382485</v>
      </c>
      <c r="E6896" s="77">
        <f t="shared" si="117"/>
        <v>30956099.655866627</v>
      </c>
    </row>
    <row r="6897" spans="1:5" x14ac:dyDescent="0.3">
      <c r="A6897" s="78">
        <v>6890</v>
      </c>
      <c r="B6897" s="64">
        <v>23026448.943853006</v>
      </c>
      <c r="C6897" s="59">
        <v>11194375.905519115</v>
      </c>
      <c r="D6897" s="65">
        <v>102505.62421321856</v>
      </c>
      <c r="E6897" s="77">
        <f t="shared" si="117"/>
        <v>34323330.473585337</v>
      </c>
    </row>
    <row r="6898" spans="1:5" x14ac:dyDescent="0.3">
      <c r="A6898" s="78">
        <v>6891</v>
      </c>
      <c r="B6898" s="64">
        <v>4059842.7063091104</v>
      </c>
      <c r="C6898" s="59">
        <v>18716338.15626581</v>
      </c>
      <c r="D6898" s="65">
        <v>1590313.0476417476</v>
      </c>
      <c r="E6898" s="77">
        <f t="shared" si="117"/>
        <v>24366493.910216667</v>
      </c>
    </row>
    <row r="6899" spans="1:5" x14ac:dyDescent="0.3">
      <c r="A6899" s="78">
        <v>6892</v>
      </c>
      <c r="B6899" s="64">
        <v>4410397.6915133391</v>
      </c>
      <c r="C6899" s="59">
        <v>4008986.5856670327</v>
      </c>
      <c r="D6899" s="65">
        <v>829666.01154367521</v>
      </c>
      <c r="E6899" s="77">
        <f t="shared" si="117"/>
        <v>9249050.2887240462</v>
      </c>
    </row>
    <row r="6900" spans="1:5" x14ac:dyDescent="0.3">
      <c r="A6900" s="78">
        <v>6893</v>
      </c>
      <c r="B6900" s="64">
        <v>6267529.3546250733</v>
      </c>
      <c r="C6900" s="59">
        <v>0</v>
      </c>
      <c r="D6900" s="65">
        <v>0</v>
      </c>
      <c r="E6900" s="77">
        <f t="shared" si="117"/>
        <v>6267529.3546250733</v>
      </c>
    </row>
    <row r="6901" spans="1:5" x14ac:dyDescent="0.3">
      <c r="A6901" s="78">
        <v>6894</v>
      </c>
      <c r="B6901" s="64">
        <v>12889493.457208319</v>
      </c>
      <c r="C6901" s="59">
        <v>15660710.21414246</v>
      </c>
      <c r="D6901" s="65">
        <v>4552262.5150806783</v>
      </c>
      <c r="E6901" s="77">
        <f t="shared" si="117"/>
        <v>33102466.186431456</v>
      </c>
    </row>
    <row r="6902" spans="1:5" x14ac:dyDescent="0.3">
      <c r="A6902" s="78">
        <v>6895</v>
      </c>
      <c r="B6902" s="64">
        <v>14996647.539451869</v>
      </c>
      <c r="C6902" s="59">
        <v>39710485.379477896</v>
      </c>
      <c r="D6902" s="65">
        <v>71252.80305513319</v>
      </c>
      <c r="E6902" s="77">
        <f t="shared" si="117"/>
        <v>54778385.721984893</v>
      </c>
    </row>
    <row r="6903" spans="1:5" x14ac:dyDescent="0.3">
      <c r="A6903" s="78">
        <v>6896</v>
      </c>
      <c r="B6903" s="64">
        <v>2810166.1213383093</v>
      </c>
      <c r="C6903" s="59">
        <v>5720052.2240012484</v>
      </c>
      <c r="D6903" s="65">
        <v>13265112.145441301</v>
      </c>
      <c r="E6903" s="77">
        <f t="shared" si="117"/>
        <v>21795330.49078086</v>
      </c>
    </row>
    <row r="6904" spans="1:5" x14ac:dyDescent="0.3">
      <c r="A6904" s="78">
        <v>6897</v>
      </c>
      <c r="B6904" s="64">
        <v>3333504.953226638</v>
      </c>
      <c r="C6904" s="59">
        <v>7574558.5366722457</v>
      </c>
      <c r="D6904" s="65">
        <v>5050304.2445688164</v>
      </c>
      <c r="E6904" s="77">
        <f t="shared" si="117"/>
        <v>15958367.7344677</v>
      </c>
    </row>
    <row r="6905" spans="1:5" x14ac:dyDescent="0.3">
      <c r="A6905" s="78">
        <v>6898</v>
      </c>
      <c r="B6905" s="64">
        <v>4822909.8735505389</v>
      </c>
      <c r="C6905" s="59">
        <v>809818.90778290841</v>
      </c>
      <c r="D6905" s="65">
        <v>0</v>
      </c>
      <c r="E6905" s="77">
        <f t="shared" si="117"/>
        <v>5632728.7813334474</v>
      </c>
    </row>
    <row r="6906" spans="1:5" x14ac:dyDescent="0.3">
      <c r="A6906" s="78">
        <v>6899</v>
      </c>
      <c r="B6906" s="64">
        <v>3351951.596028503</v>
      </c>
      <c r="C6906" s="59">
        <v>5828622.5834356649</v>
      </c>
      <c r="D6906" s="65">
        <v>0</v>
      </c>
      <c r="E6906" s="77">
        <f t="shared" si="117"/>
        <v>9180574.1794641688</v>
      </c>
    </row>
    <row r="6907" spans="1:5" x14ac:dyDescent="0.3">
      <c r="A6907" s="78">
        <v>6900</v>
      </c>
      <c r="B6907" s="64">
        <v>19448173.028189659</v>
      </c>
      <c r="C6907" s="59">
        <v>1395386.1799636127</v>
      </c>
      <c r="D6907" s="65">
        <v>4585563.0135595649</v>
      </c>
      <c r="E6907" s="77">
        <f t="shared" si="117"/>
        <v>25429122.221712835</v>
      </c>
    </row>
    <row r="6908" spans="1:5" x14ac:dyDescent="0.3">
      <c r="A6908" s="78">
        <v>6901</v>
      </c>
      <c r="B6908" s="64">
        <v>4083304.941520487</v>
      </c>
      <c r="C6908" s="59">
        <v>2270392.0868175915</v>
      </c>
      <c r="D6908" s="65">
        <v>8592648.0675186738</v>
      </c>
      <c r="E6908" s="77">
        <f t="shared" si="117"/>
        <v>14946345.095856752</v>
      </c>
    </row>
    <row r="6909" spans="1:5" x14ac:dyDescent="0.3">
      <c r="A6909" s="78">
        <v>6902</v>
      </c>
      <c r="B6909" s="64">
        <v>7680903.269556189</v>
      </c>
      <c r="C6909" s="59">
        <v>1684032.2282086029</v>
      </c>
      <c r="D6909" s="65">
        <v>108548.92616659935</v>
      </c>
      <c r="E6909" s="77">
        <f t="shared" si="117"/>
        <v>9473484.4239313919</v>
      </c>
    </row>
    <row r="6910" spans="1:5" x14ac:dyDescent="0.3">
      <c r="A6910" s="78">
        <v>6903</v>
      </c>
      <c r="B6910" s="64">
        <v>8886119.4761075862</v>
      </c>
      <c r="C6910" s="59">
        <v>7920241.420034592</v>
      </c>
      <c r="D6910" s="65">
        <v>526141.32272389636</v>
      </c>
      <c r="E6910" s="77">
        <f t="shared" si="117"/>
        <v>17332502.218866073</v>
      </c>
    </row>
    <row r="6911" spans="1:5" x14ac:dyDescent="0.3">
      <c r="A6911" s="78">
        <v>6904</v>
      </c>
      <c r="B6911" s="64">
        <v>8524971.8105000257</v>
      </c>
      <c r="C6911" s="59">
        <v>10448986.683071541</v>
      </c>
      <c r="D6911" s="65">
        <v>0</v>
      </c>
      <c r="E6911" s="77">
        <f t="shared" si="117"/>
        <v>18973958.493571565</v>
      </c>
    </row>
    <row r="6912" spans="1:5" x14ac:dyDescent="0.3">
      <c r="A6912" s="78">
        <v>6905</v>
      </c>
      <c r="B6912" s="64">
        <v>4022816.1307072635</v>
      </c>
      <c r="C6912" s="59">
        <v>0</v>
      </c>
      <c r="D6912" s="65">
        <v>1930211.6422008665</v>
      </c>
      <c r="E6912" s="77">
        <f t="shared" si="117"/>
        <v>5953027.7729081297</v>
      </c>
    </row>
    <row r="6913" spans="1:5" x14ac:dyDescent="0.3">
      <c r="A6913" s="78">
        <v>6906</v>
      </c>
      <c r="B6913" s="64">
        <v>15941156.528598003</v>
      </c>
      <c r="C6913" s="59">
        <v>32324981.776268147</v>
      </c>
      <c r="D6913" s="65">
        <v>7925546.1872761007</v>
      </c>
      <c r="E6913" s="77">
        <f t="shared" si="117"/>
        <v>56191684.492142253</v>
      </c>
    </row>
    <row r="6914" spans="1:5" x14ac:dyDescent="0.3">
      <c r="A6914" s="78">
        <v>6907</v>
      </c>
      <c r="B6914" s="64">
        <v>3454168.5506806788</v>
      </c>
      <c r="C6914" s="59">
        <v>5048300.0481589176</v>
      </c>
      <c r="D6914" s="65">
        <v>159376.81083634248</v>
      </c>
      <c r="E6914" s="77">
        <f t="shared" si="117"/>
        <v>8661845.409675939</v>
      </c>
    </row>
    <row r="6915" spans="1:5" x14ac:dyDescent="0.3">
      <c r="A6915" s="78">
        <v>6908</v>
      </c>
      <c r="B6915" s="64">
        <v>8751230.6502282582</v>
      </c>
      <c r="C6915" s="59">
        <v>5592285.0888491357</v>
      </c>
      <c r="D6915" s="65">
        <v>1352559.8220205093</v>
      </c>
      <c r="E6915" s="77">
        <f t="shared" si="117"/>
        <v>15696075.561097901</v>
      </c>
    </row>
    <row r="6916" spans="1:5" x14ac:dyDescent="0.3">
      <c r="A6916" s="78">
        <v>6909</v>
      </c>
      <c r="B6916" s="64">
        <v>8261009.580254944</v>
      </c>
      <c r="C6916" s="59">
        <v>16792761.591464851</v>
      </c>
      <c r="D6916" s="65">
        <v>2604388.8843042236</v>
      </c>
      <c r="E6916" s="77">
        <f t="shared" si="117"/>
        <v>27658160.056024022</v>
      </c>
    </row>
    <row r="6917" spans="1:5" x14ac:dyDescent="0.3">
      <c r="A6917" s="78">
        <v>6910</v>
      </c>
      <c r="B6917" s="64">
        <v>12377963.229933137</v>
      </c>
      <c r="C6917" s="59">
        <v>31206156.463767506</v>
      </c>
      <c r="D6917" s="65">
        <v>2362566.7544810828</v>
      </c>
      <c r="E6917" s="77">
        <f t="shared" si="117"/>
        <v>45946686.448181726</v>
      </c>
    </row>
    <row r="6918" spans="1:5" x14ac:dyDescent="0.3">
      <c r="A6918" s="78">
        <v>6911</v>
      </c>
      <c r="B6918" s="64">
        <v>6679953.1085470449</v>
      </c>
      <c r="C6918" s="59">
        <v>23151892.522253986</v>
      </c>
      <c r="D6918" s="65">
        <v>2668856.9093759162</v>
      </c>
      <c r="E6918" s="77">
        <f t="shared" si="117"/>
        <v>32500702.540176947</v>
      </c>
    </row>
    <row r="6919" spans="1:5" x14ac:dyDescent="0.3">
      <c r="A6919" s="78">
        <v>6912</v>
      </c>
      <c r="B6919" s="64">
        <v>7712659.9983214773</v>
      </c>
      <c r="C6919" s="59">
        <v>7241495.8285136167</v>
      </c>
      <c r="D6919" s="65">
        <v>6827224.3080954347</v>
      </c>
      <c r="E6919" s="77">
        <f t="shared" si="117"/>
        <v>21781380.134930529</v>
      </c>
    </row>
    <row r="6920" spans="1:5" x14ac:dyDescent="0.3">
      <c r="A6920" s="78">
        <v>6913</v>
      </c>
      <c r="B6920" s="64">
        <v>2305363.740991123</v>
      </c>
      <c r="C6920" s="59">
        <v>1166693.0806955863</v>
      </c>
      <c r="D6920" s="65">
        <v>1897245.2099674591</v>
      </c>
      <c r="E6920" s="77">
        <f t="shared" si="117"/>
        <v>5369302.0316541679</v>
      </c>
    </row>
    <row r="6921" spans="1:5" x14ac:dyDescent="0.3">
      <c r="A6921" s="78">
        <v>6914</v>
      </c>
      <c r="B6921" s="64">
        <v>3313826.1891541053</v>
      </c>
      <c r="C6921" s="59">
        <v>3548526.2951522805</v>
      </c>
      <c r="D6921" s="65">
        <v>490387.68276022718</v>
      </c>
      <c r="E6921" s="77">
        <f t="shared" ref="E6921:E6984" si="118">SUM(B6921:D6921)</f>
        <v>7352740.1670666132</v>
      </c>
    </row>
    <row r="6922" spans="1:5" x14ac:dyDescent="0.3">
      <c r="A6922" s="78">
        <v>6915</v>
      </c>
      <c r="B6922" s="64">
        <v>5076291.5381475324</v>
      </c>
      <c r="C6922" s="59">
        <v>6336162.7945142277</v>
      </c>
      <c r="D6922" s="65">
        <v>195422.24275620951</v>
      </c>
      <c r="E6922" s="77">
        <f t="shared" si="118"/>
        <v>11607876.575417969</v>
      </c>
    </row>
    <row r="6923" spans="1:5" x14ac:dyDescent="0.3">
      <c r="A6923" s="78">
        <v>6916</v>
      </c>
      <c r="B6923" s="64">
        <v>12162009.184943277</v>
      </c>
      <c r="C6923" s="59">
        <v>5580369.9875014639</v>
      </c>
      <c r="D6923" s="65">
        <v>0</v>
      </c>
      <c r="E6923" s="77">
        <f t="shared" si="118"/>
        <v>17742379.172444742</v>
      </c>
    </row>
    <row r="6924" spans="1:5" x14ac:dyDescent="0.3">
      <c r="A6924" s="78">
        <v>6917</v>
      </c>
      <c r="B6924" s="64">
        <v>3861461.4331846084</v>
      </c>
      <c r="C6924" s="59">
        <v>7337785.8134448715</v>
      </c>
      <c r="D6924" s="65">
        <v>59074.724578671259</v>
      </c>
      <c r="E6924" s="77">
        <f t="shared" si="118"/>
        <v>11258321.971208151</v>
      </c>
    </row>
    <row r="6925" spans="1:5" x14ac:dyDescent="0.3">
      <c r="A6925" s="78">
        <v>6918</v>
      </c>
      <c r="B6925" s="64">
        <v>6615471.2500133794</v>
      </c>
      <c r="C6925" s="59">
        <v>5627044.2143572299</v>
      </c>
      <c r="D6925" s="65">
        <v>0</v>
      </c>
      <c r="E6925" s="77">
        <f t="shared" si="118"/>
        <v>12242515.464370608</v>
      </c>
    </row>
    <row r="6926" spans="1:5" x14ac:dyDescent="0.3">
      <c r="A6926" s="78">
        <v>6919</v>
      </c>
      <c r="B6926" s="64">
        <v>28876291.61691431</v>
      </c>
      <c r="C6926" s="59">
        <v>11513858.273719333</v>
      </c>
      <c r="D6926" s="65">
        <v>320514.12291000021</v>
      </c>
      <c r="E6926" s="77">
        <f t="shared" si="118"/>
        <v>40710664.013543643</v>
      </c>
    </row>
    <row r="6927" spans="1:5" x14ac:dyDescent="0.3">
      <c r="A6927" s="78">
        <v>6920</v>
      </c>
      <c r="B6927" s="64">
        <v>5811669.813911275</v>
      </c>
      <c r="C6927" s="59">
        <v>14072166.444214771</v>
      </c>
      <c r="D6927" s="65">
        <v>1281972.1989653877</v>
      </c>
      <c r="E6927" s="77">
        <f t="shared" si="118"/>
        <v>21165808.457091436</v>
      </c>
    </row>
    <row r="6928" spans="1:5" x14ac:dyDescent="0.3">
      <c r="A6928" s="78">
        <v>6921</v>
      </c>
      <c r="B6928" s="64">
        <v>13389463.813009221</v>
      </c>
      <c r="C6928" s="59">
        <v>4589123.9140139231</v>
      </c>
      <c r="D6928" s="65">
        <v>0</v>
      </c>
      <c r="E6928" s="77">
        <f t="shared" si="118"/>
        <v>17978587.727023143</v>
      </c>
    </row>
    <row r="6929" spans="1:5" x14ac:dyDescent="0.3">
      <c r="A6929" s="78">
        <v>6922</v>
      </c>
      <c r="B6929" s="64">
        <v>12823453.593677843</v>
      </c>
      <c r="C6929" s="59">
        <v>10132022.232271399</v>
      </c>
      <c r="D6929" s="65">
        <v>303298.01478746557</v>
      </c>
      <c r="E6929" s="77">
        <f t="shared" si="118"/>
        <v>23258773.84073671</v>
      </c>
    </row>
    <row r="6930" spans="1:5" x14ac:dyDescent="0.3">
      <c r="A6930" s="78">
        <v>6923</v>
      </c>
      <c r="B6930" s="64">
        <v>10847877.251151152</v>
      </c>
      <c r="C6930" s="59">
        <v>8123481.0935396776</v>
      </c>
      <c r="D6930" s="65">
        <v>3206448.8958555008</v>
      </c>
      <c r="E6930" s="77">
        <f t="shared" si="118"/>
        <v>22177807.240546331</v>
      </c>
    </row>
    <row r="6931" spans="1:5" x14ac:dyDescent="0.3">
      <c r="A6931" s="78">
        <v>6924</v>
      </c>
      <c r="B6931" s="64">
        <v>11559367.373408074</v>
      </c>
      <c r="C6931" s="59">
        <v>3325079.4183937544</v>
      </c>
      <c r="D6931" s="65">
        <v>1547169.5445417224</v>
      </c>
      <c r="E6931" s="77">
        <f t="shared" si="118"/>
        <v>16431616.336343551</v>
      </c>
    </row>
    <row r="6932" spans="1:5" x14ac:dyDescent="0.3">
      <c r="A6932" s="78">
        <v>6925</v>
      </c>
      <c r="B6932" s="64">
        <v>2133095.6139281956</v>
      </c>
      <c r="C6932" s="59">
        <v>12704973.09907894</v>
      </c>
      <c r="D6932" s="65">
        <v>487971.9809331515</v>
      </c>
      <c r="E6932" s="77">
        <f t="shared" si="118"/>
        <v>15326040.693940287</v>
      </c>
    </row>
    <row r="6933" spans="1:5" x14ac:dyDescent="0.3">
      <c r="A6933" s="78">
        <v>6926</v>
      </c>
      <c r="B6933" s="64">
        <v>7879890.272029506</v>
      </c>
      <c r="C6933" s="59">
        <v>1428361.4565522762</v>
      </c>
      <c r="D6933" s="65">
        <v>1174744.331196419</v>
      </c>
      <c r="E6933" s="77">
        <f t="shared" si="118"/>
        <v>10482996.059778202</v>
      </c>
    </row>
    <row r="6934" spans="1:5" x14ac:dyDescent="0.3">
      <c r="A6934" s="78">
        <v>6927</v>
      </c>
      <c r="B6934" s="64">
        <v>3426660.4349134467</v>
      </c>
      <c r="C6934" s="59">
        <v>8230049.1861536372</v>
      </c>
      <c r="D6934" s="65">
        <v>6966339.0842368286</v>
      </c>
      <c r="E6934" s="77">
        <f t="shared" si="118"/>
        <v>18623048.705303915</v>
      </c>
    </row>
    <row r="6935" spans="1:5" x14ac:dyDescent="0.3">
      <c r="A6935" s="78">
        <v>6928</v>
      </c>
      <c r="B6935" s="64">
        <v>11118183.76526331</v>
      </c>
      <c r="C6935" s="59">
        <v>16770059.1581777</v>
      </c>
      <c r="D6935" s="65">
        <v>1031261.0743665422</v>
      </c>
      <c r="E6935" s="77">
        <f t="shared" si="118"/>
        <v>28919503.997807551</v>
      </c>
    </row>
    <row r="6936" spans="1:5" x14ac:dyDescent="0.3">
      <c r="A6936" s="78">
        <v>6929</v>
      </c>
      <c r="B6936" s="64">
        <v>9610543.5382323563</v>
      </c>
      <c r="C6936" s="59">
        <v>6346260.8723575631</v>
      </c>
      <c r="D6936" s="65">
        <v>0</v>
      </c>
      <c r="E6936" s="77">
        <f t="shared" si="118"/>
        <v>15956804.410589918</v>
      </c>
    </row>
    <row r="6937" spans="1:5" x14ac:dyDescent="0.3">
      <c r="A6937" s="78">
        <v>6930</v>
      </c>
      <c r="B6937" s="64">
        <v>9291293.0626047701</v>
      </c>
      <c r="C6937" s="59">
        <v>7765598.275309341</v>
      </c>
      <c r="D6937" s="65">
        <v>634013.45890748699</v>
      </c>
      <c r="E6937" s="77">
        <f t="shared" si="118"/>
        <v>17690904.796821598</v>
      </c>
    </row>
    <row r="6938" spans="1:5" x14ac:dyDescent="0.3">
      <c r="A6938" s="78">
        <v>6931</v>
      </c>
      <c r="B6938" s="64">
        <v>1073585.9287553895</v>
      </c>
      <c r="C6938" s="59">
        <v>8093445.6428196188</v>
      </c>
      <c r="D6938" s="65">
        <v>0</v>
      </c>
      <c r="E6938" s="77">
        <f t="shared" si="118"/>
        <v>9167031.5715750083</v>
      </c>
    </row>
    <row r="6939" spans="1:5" x14ac:dyDescent="0.3">
      <c r="A6939" s="78">
        <v>6932</v>
      </c>
      <c r="B6939" s="64">
        <v>8210865.1414452577</v>
      </c>
      <c r="C6939" s="59">
        <v>4708734.1576301344</v>
      </c>
      <c r="D6939" s="65">
        <v>0</v>
      </c>
      <c r="E6939" s="77">
        <f t="shared" si="118"/>
        <v>12919599.299075391</v>
      </c>
    </row>
    <row r="6940" spans="1:5" x14ac:dyDescent="0.3">
      <c r="A6940" s="78">
        <v>6933</v>
      </c>
      <c r="B6940" s="64">
        <v>13047673.850151135</v>
      </c>
      <c r="C6940" s="59">
        <v>2053241.1610598136</v>
      </c>
      <c r="D6940" s="65">
        <v>2309042.3013752513</v>
      </c>
      <c r="E6940" s="77">
        <f t="shared" si="118"/>
        <v>17409957.312586199</v>
      </c>
    </row>
    <row r="6941" spans="1:5" x14ac:dyDescent="0.3">
      <c r="A6941" s="78">
        <v>6934</v>
      </c>
      <c r="B6941" s="64">
        <v>7328485.6549687143</v>
      </c>
      <c r="C6941" s="59">
        <v>14253632.476450128</v>
      </c>
      <c r="D6941" s="65">
        <v>315418.78380829556</v>
      </c>
      <c r="E6941" s="77">
        <f t="shared" si="118"/>
        <v>21897536.915227138</v>
      </c>
    </row>
    <row r="6942" spans="1:5" x14ac:dyDescent="0.3">
      <c r="A6942" s="78">
        <v>6935</v>
      </c>
      <c r="B6942" s="64">
        <v>5792806.5655059703</v>
      </c>
      <c r="C6942" s="59">
        <v>0</v>
      </c>
      <c r="D6942" s="65">
        <v>4236355.6574326316</v>
      </c>
      <c r="E6942" s="77">
        <f t="shared" si="118"/>
        <v>10029162.222938601</v>
      </c>
    </row>
    <row r="6943" spans="1:5" x14ac:dyDescent="0.3">
      <c r="A6943" s="78">
        <v>6936</v>
      </c>
      <c r="B6943" s="64">
        <v>4949890.8497836767</v>
      </c>
      <c r="C6943" s="59">
        <v>15051421.226762937</v>
      </c>
      <c r="D6943" s="65">
        <v>23168614.467022497</v>
      </c>
      <c r="E6943" s="77">
        <f t="shared" si="118"/>
        <v>43169926.54356911</v>
      </c>
    </row>
    <row r="6944" spans="1:5" x14ac:dyDescent="0.3">
      <c r="A6944" s="78">
        <v>6937</v>
      </c>
      <c r="B6944" s="64">
        <v>22868903.240796495</v>
      </c>
      <c r="C6944" s="59">
        <v>4011079.2398328348</v>
      </c>
      <c r="D6944" s="65">
        <v>661545.68489873712</v>
      </c>
      <c r="E6944" s="77">
        <f t="shared" si="118"/>
        <v>27541528.165528066</v>
      </c>
    </row>
    <row r="6945" spans="1:5" x14ac:dyDescent="0.3">
      <c r="A6945" s="78">
        <v>6938</v>
      </c>
      <c r="B6945" s="64">
        <v>4902013.5626205727</v>
      </c>
      <c r="C6945" s="59">
        <v>18145366.701204292</v>
      </c>
      <c r="D6945" s="65">
        <v>0</v>
      </c>
      <c r="E6945" s="77">
        <f t="shared" si="118"/>
        <v>23047380.263824865</v>
      </c>
    </row>
    <row r="6946" spans="1:5" x14ac:dyDescent="0.3">
      <c r="A6946" s="78">
        <v>6939</v>
      </c>
      <c r="B6946" s="64">
        <v>1467556.5443306444</v>
      </c>
      <c r="C6946" s="59">
        <v>9606641.1251453087</v>
      </c>
      <c r="D6946" s="65">
        <v>8005083.879953973</v>
      </c>
      <c r="E6946" s="77">
        <f t="shared" si="118"/>
        <v>19079281.549429927</v>
      </c>
    </row>
    <row r="6947" spans="1:5" x14ac:dyDescent="0.3">
      <c r="A6947" s="78">
        <v>6940</v>
      </c>
      <c r="B6947" s="64">
        <v>6483934.8899673708</v>
      </c>
      <c r="C6947" s="59">
        <v>7101581.558001956</v>
      </c>
      <c r="D6947" s="65">
        <v>0</v>
      </c>
      <c r="E6947" s="77">
        <f t="shared" si="118"/>
        <v>13585516.447969327</v>
      </c>
    </row>
    <row r="6948" spans="1:5" x14ac:dyDescent="0.3">
      <c r="A6948" s="78">
        <v>6941</v>
      </c>
      <c r="B6948" s="64">
        <v>1582032.1557135927</v>
      </c>
      <c r="C6948" s="59">
        <v>15064302.938519159</v>
      </c>
      <c r="D6948" s="65">
        <v>312374.31345784268</v>
      </c>
      <c r="E6948" s="77">
        <f t="shared" si="118"/>
        <v>16958709.407690596</v>
      </c>
    </row>
    <row r="6949" spans="1:5" x14ac:dyDescent="0.3">
      <c r="A6949" s="78">
        <v>6942</v>
      </c>
      <c r="B6949" s="64">
        <v>5569152.56383132</v>
      </c>
      <c r="C6949" s="59">
        <v>7007450.2947841519</v>
      </c>
      <c r="D6949" s="65">
        <v>0</v>
      </c>
      <c r="E6949" s="77">
        <f t="shared" si="118"/>
        <v>12576602.858615473</v>
      </c>
    </row>
    <row r="6950" spans="1:5" x14ac:dyDescent="0.3">
      <c r="A6950" s="78">
        <v>6943</v>
      </c>
      <c r="B6950" s="64">
        <v>13039764.166838769</v>
      </c>
      <c r="C6950" s="59">
        <v>5729656.5879648048</v>
      </c>
      <c r="D6950" s="65">
        <v>0</v>
      </c>
      <c r="E6950" s="77">
        <f t="shared" si="118"/>
        <v>18769420.754803576</v>
      </c>
    </row>
    <row r="6951" spans="1:5" x14ac:dyDescent="0.3">
      <c r="A6951" s="78">
        <v>6944</v>
      </c>
      <c r="B6951" s="64">
        <v>2265767.3222416556</v>
      </c>
      <c r="C6951" s="59">
        <v>2770278.339947097</v>
      </c>
      <c r="D6951" s="65">
        <v>2892664.8303891951</v>
      </c>
      <c r="E6951" s="77">
        <f t="shared" si="118"/>
        <v>7928710.4925779477</v>
      </c>
    </row>
    <row r="6952" spans="1:5" x14ac:dyDescent="0.3">
      <c r="A6952" s="78">
        <v>6945</v>
      </c>
      <c r="B6952" s="64">
        <v>11334322.020986702</v>
      </c>
      <c r="C6952" s="59">
        <v>6839900.7864273759</v>
      </c>
      <c r="D6952" s="65">
        <v>0</v>
      </c>
      <c r="E6952" s="77">
        <f t="shared" si="118"/>
        <v>18174222.807414077</v>
      </c>
    </row>
    <row r="6953" spans="1:5" x14ac:dyDescent="0.3">
      <c r="A6953" s="78">
        <v>6946</v>
      </c>
      <c r="B6953" s="64">
        <v>2598031.3605432538</v>
      </c>
      <c r="C6953" s="59">
        <v>9730561.5047338903</v>
      </c>
      <c r="D6953" s="65">
        <v>109491.05817622562</v>
      </c>
      <c r="E6953" s="77">
        <f t="shared" si="118"/>
        <v>12438083.92345337</v>
      </c>
    </row>
    <row r="6954" spans="1:5" x14ac:dyDescent="0.3">
      <c r="A6954" s="78">
        <v>6947</v>
      </c>
      <c r="B6954" s="64">
        <v>16587615.76560108</v>
      </c>
      <c r="C6954" s="59">
        <v>7688103.7293896023</v>
      </c>
      <c r="D6954" s="65">
        <v>1423230.8909690371</v>
      </c>
      <c r="E6954" s="77">
        <f t="shared" si="118"/>
        <v>25698950.385959722</v>
      </c>
    </row>
    <row r="6955" spans="1:5" x14ac:dyDescent="0.3">
      <c r="A6955" s="78">
        <v>6948</v>
      </c>
      <c r="B6955" s="64">
        <v>5657763.4225529414</v>
      </c>
      <c r="C6955" s="59">
        <v>1058256.6785524515</v>
      </c>
      <c r="D6955" s="65">
        <v>0</v>
      </c>
      <c r="E6955" s="77">
        <f t="shared" si="118"/>
        <v>6716020.1011053929</v>
      </c>
    </row>
    <row r="6956" spans="1:5" x14ac:dyDescent="0.3">
      <c r="A6956" s="78">
        <v>6949</v>
      </c>
      <c r="B6956" s="64">
        <v>6252183.9916967228</v>
      </c>
      <c r="C6956" s="59">
        <v>0</v>
      </c>
      <c r="D6956" s="65">
        <v>25291.967811736726</v>
      </c>
      <c r="E6956" s="77">
        <f t="shared" si="118"/>
        <v>6277475.9595084591</v>
      </c>
    </row>
    <row r="6957" spans="1:5" x14ac:dyDescent="0.3">
      <c r="A6957" s="78">
        <v>6950</v>
      </c>
      <c r="B6957" s="64">
        <v>10919201.761632916</v>
      </c>
      <c r="C6957" s="59">
        <v>1896421.1895940558</v>
      </c>
      <c r="D6957" s="65">
        <v>2958175.5721964911</v>
      </c>
      <c r="E6957" s="77">
        <f t="shared" si="118"/>
        <v>15773798.523423463</v>
      </c>
    </row>
    <row r="6958" spans="1:5" x14ac:dyDescent="0.3">
      <c r="A6958" s="78">
        <v>6951</v>
      </c>
      <c r="B6958" s="64">
        <v>5299548.7838685662</v>
      </c>
      <c r="C6958" s="59">
        <v>17575223.607604086</v>
      </c>
      <c r="D6958" s="65">
        <v>3176124.6221639235</v>
      </c>
      <c r="E6958" s="77">
        <f t="shared" si="118"/>
        <v>26050897.013636574</v>
      </c>
    </row>
    <row r="6959" spans="1:5" x14ac:dyDescent="0.3">
      <c r="A6959" s="78">
        <v>6952</v>
      </c>
      <c r="B6959" s="64">
        <v>11839381.463527</v>
      </c>
      <c r="C6959" s="59">
        <v>6138240.4671522193</v>
      </c>
      <c r="D6959" s="65">
        <v>5580759.5756780189</v>
      </c>
      <c r="E6959" s="77">
        <f t="shared" si="118"/>
        <v>23558381.506357238</v>
      </c>
    </row>
    <row r="6960" spans="1:5" x14ac:dyDescent="0.3">
      <c r="A6960" s="78">
        <v>6953</v>
      </c>
      <c r="B6960" s="64">
        <v>12505083.352586038</v>
      </c>
      <c r="C6960" s="59">
        <v>1904326.83573205</v>
      </c>
      <c r="D6960" s="65">
        <v>45842.571240438017</v>
      </c>
      <c r="E6960" s="77">
        <f t="shared" si="118"/>
        <v>14455252.759558527</v>
      </c>
    </row>
    <row r="6961" spans="1:5" x14ac:dyDescent="0.3">
      <c r="A6961" s="78">
        <v>6954</v>
      </c>
      <c r="B6961" s="64">
        <v>8220168.4764603777</v>
      </c>
      <c r="C6961" s="59">
        <v>7369737.7478755098</v>
      </c>
      <c r="D6961" s="65">
        <v>280097.37811741594</v>
      </c>
      <c r="E6961" s="77">
        <f t="shared" si="118"/>
        <v>15870003.602453303</v>
      </c>
    </row>
    <row r="6962" spans="1:5" x14ac:dyDescent="0.3">
      <c r="A6962" s="78">
        <v>6955</v>
      </c>
      <c r="B6962" s="64">
        <v>861301.81380948354</v>
      </c>
      <c r="C6962" s="59">
        <v>6992213.9749508547</v>
      </c>
      <c r="D6962" s="65">
        <v>949131.57125726587</v>
      </c>
      <c r="E6962" s="77">
        <f t="shared" si="118"/>
        <v>8802647.3600176033</v>
      </c>
    </row>
    <row r="6963" spans="1:5" x14ac:dyDescent="0.3">
      <c r="A6963" s="78">
        <v>6956</v>
      </c>
      <c r="B6963" s="64">
        <v>19852294.574368063</v>
      </c>
      <c r="C6963" s="59">
        <v>7766409.3566022962</v>
      </c>
      <c r="D6963" s="65">
        <v>1540907.212629036</v>
      </c>
      <c r="E6963" s="77">
        <f t="shared" si="118"/>
        <v>29159611.143599395</v>
      </c>
    </row>
    <row r="6964" spans="1:5" x14ac:dyDescent="0.3">
      <c r="A6964" s="78">
        <v>6957</v>
      </c>
      <c r="B6964" s="64">
        <v>36079656.548245408</v>
      </c>
      <c r="C6964" s="59">
        <v>4719542.5884170514</v>
      </c>
      <c r="D6964" s="65">
        <v>10255607.662026361</v>
      </c>
      <c r="E6964" s="77">
        <f t="shared" si="118"/>
        <v>51054806.798688821</v>
      </c>
    </row>
    <row r="6965" spans="1:5" x14ac:dyDescent="0.3">
      <c r="A6965" s="78">
        <v>6958</v>
      </c>
      <c r="B6965" s="64">
        <v>21290747.471917603</v>
      </c>
      <c r="C6965" s="59">
        <v>7464697.725311242</v>
      </c>
      <c r="D6965" s="65">
        <v>2475299.0011996413</v>
      </c>
      <c r="E6965" s="77">
        <f t="shared" si="118"/>
        <v>31230744.198428486</v>
      </c>
    </row>
    <row r="6966" spans="1:5" x14ac:dyDescent="0.3">
      <c r="A6966" s="78">
        <v>6959</v>
      </c>
      <c r="B6966" s="64">
        <v>615909.77633409994</v>
      </c>
      <c r="C6966" s="59">
        <v>2780969.1801779256</v>
      </c>
      <c r="D6966" s="65">
        <v>568644.61944742594</v>
      </c>
      <c r="E6966" s="77">
        <f t="shared" si="118"/>
        <v>3965523.5759594515</v>
      </c>
    </row>
    <row r="6967" spans="1:5" x14ac:dyDescent="0.3">
      <c r="A6967" s="78">
        <v>6960</v>
      </c>
      <c r="B6967" s="64">
        <v>1772088.2700047765</v>
      </c>
      <c r="C6967" s="59">
        <v>0</v>
      </c>
      <c r="D6967" s="65">
        <v>7647057.7728511021</v>
      </c>
      <c r="E6967" s="77">
        <f t="shared" si="118"/>
        <v>9419146.0428558793</v>
      </c>
    </row>
    <row r="6968" spans="1:5" x14ac:dyDescent="0.3">
      <c r="A6968" s="78">
        <v>6961</v>
      </c>
      <c r="B6968" s="64">
        <v>2355233.492658081</v>
      </c>
      <c r="C6968" s="59">
        <v>15175923.80008883</v>
      </c>
      <c r="D6968" s="65">
        <v>971848.77005190658</v>
      </c>
      <c r="E6968" s="77">
        <f t="shared" si="118"/>
        <v>18503006.06279882</v>
      </c>
    </row>
    <row r="6969" spans="1:5" x14ac:dyDescent="0.3">
      <c r="A6969" s="78">
        <v>6962</v>
      </c>
      <c r="B6969" s="64">
        <v>10242388.188243449</v>
      </c>
      <c r="C6969" s="59">
        <v>20471475.389783274</v>
      </c>
      <c r="D6969" s="65">
        <v>3069798.1241970398</v>
      </c>
      <c r="E6969" s="77">
        <f t="shared" si="118"/>
        <v>33783661.702223763</v>
      </c>
    </row>
    <row r="6970" spans="1:5" x14ac:dyDescent="0.3">
      <c r="A6970" s="78">
        <v>6963</v>
      </c>
      <c r="B6970" s="64">
        <v>12272366.548917806</v>
      </c>
      <c r="C6970" s="59">
        <v>20862483.334367823</v>
      </c>
      <c r="D6970" s="65">
        <v>0</v>
      </c>
      <c r="E6970" s="77">
        <f t="shared" si="118"/>
        <v>33134849.883285627</v>
      </c>
    </row>
    <row r="6971" spans="1:5" x14ac:dyDescent="0.3">
      <c r="A6971" s="78">
        <v>6964</v>
      </c>
      <c r="B6971" s="64">
        <v>2177110.3922971073</v>
      </c>
      <c r="C6971" s="59">
        <v>4849029.9055915074</v>
      </c>
      <c r="D6971" s="65">
        <v>0</v>
      </c>
      <c r="E6971" s="77">
        <f t="shared" si="118"/>
        <v>7026140.2978886142</v>
      </c>
    </row>
    <row r="6972" spans="1:5" x14ac:dyDescent="0.3">
      <c r="A6972" s="78">
        <v>6965</v>
      </c>
      <c r="B6972" s="64">
        <v>8046953.4780804282</v>
      </c>
      <c r="C6972" s="59">
        <v>12894034.341095557</v>
      </c>
      <c r="D6972" s="65">
        <v>263293.46447577409</v>
      </c>
      <c r="E6972" s="77">
        <f t="shared" si="118"/>
        <v>21204281.283651758</v>
      </c>
    </row>
    <row r="6973" spans="1:5" x14ac:dyDescent="0.3">
      <c r="A6973" s="78">
        <v>6966</v>
      </c>
      <c r="B6973" s="64">
        <v>7171402.7245891253</v>
      </c>
      <c r="C6973" s="59">
        <v>5378352.8826633785</v>
      </c>
      <c r="D6973" s="65">
        <v>3014992.7555621895</v>
      </c>
      <c r="E6973" s="77">
        <f t="shared" si="118"/>
        <v>15564748.362814695</v>
      </c>
    </row>
    <row r="6974" spans="1:5" x14ac:dyDescent="0.3">
      <c r="A6974" s="78">
        <v>6967</v>
      </c>
      <c r="B6974" s="64">
        <v>1585121.1054018857</v>
      </c>
      <c r="C6974" s="59">
        <v>864243.18992593419</v>
      </c>
      <c r="D6974" s="65">
        <v>4988670.5380520551</v>
      </c>
      <c r="E6974" s="77">
        <f t="shared" si="118"/>
        <v>7438034.8333798749</v>
      </c>
    </row>
    <row r="6975" spans="1:5" x14ac:dyDescent="0.3">
      <c r="A6975" s="78">
        <v>6968</v>
      </c>
      <c r="B6975" s="64">
        <v>4711268.3883450851</v>
      </c>
      <c r="C6975" s="59">
        <v>2605162.7389651355</v>
      </c>
      <c r="D6975" s="65">
        <v>1684053.122685153</v>
      </c>
      <c r="E6975" s="77">
        <f t="shared" si="118"/>
        <v>9000484.2499953732</v>
      </c>
    </row>
    <row r="6976" spans="1:5" x14ac:dyDescent="0.3">
      <c r="A6976" s="78">
        <v>6969</v>
      </c>
      <c r="B6976" s="64">
        <v>14528410.541935617</v>
      </c>
      <c r="C6976" s="59">
        <v>12936703.038866458</v>
      </c>
      <c r="D6976" s="65">
        <v>483214.35775457683</v>
      </c>
      <c r="E6976" s="77">
        <f t="shared" si="118"/>
        <v>27948327.938556653</v>
      </c>
    </row>
    <row r="6977" spans="1:5" x14ac:dyDescent="0.3">
      <c r="A6977" s="78">
        <v>6970</v>
      </c>
      <c r="B6977" s="64">
        <v>4358886.3352813898</v>
      </c>
      <c r="C6977" s="59">
        <v>10080786.783263296</v>
      </c>
      <c r="D6977" s="65">
        <v>3216951.9231941421</v>
      </c>
      <c r="E6977" s="77">
        <f t="shared" si="118"/>
        <v>17656625.041738831</v>
      </c>
    </row>
    <row r="6978" spans="1:5" x14ac:dyDescent="0.3">
      <c r="A6978" s="78">
        <v>6971</v>
      </c>
      <c r="B6978" s="64">
        <v>9334870.9962080941</v>
      </c>
      <c r="C6978" s="59">
        <v>3963624.9265459878</v>
      </c>
      <c r="D6978" s="65">
        <v>574565.08387433481</v>
      </c>
      <c r="E6978" s="77">
        <f t="shared" si="118"/>
        <v>13873061.006628418</v>
      </c>
    </row>
    <row r="6979" spans="1:5" x14ac:dyDescent="0.3">
      <c r="A6979" s="78">
        <v>6972</v>
      </c>
      <c r="B6979" s="64">
        <v>849094.06884144456</v>
      </c>
      <c r="C6979" s="59">
        <v>7162370.142403516</v>
      </c>
      <c r="D6979" s="65">
        <v>476281.32556952705</v>
      </c>
      <c r="E6979" s="77">
        <f t="shared" si="118"/>
        <v>8487745.5368144866</v>
      </c>
    </row>
    <row r="6980" spans="1:5" x14ac:dyDescent="0.3">
      <c r="A6980" s="78">
        <v>6973</v>
      </c>
      <c r="B6980" s="64">
        <v>15732485.890209237</v>
      </c>
      <c r="C6980" s="59">
        <v>11368152.247122714</v>
      </c>
      <c r="D6980" s="65">
        <v>129332.06748572872</v>
      </c>
      <c r="E6980" s="77">
        <f t="shared" si="118"/>
        <v>27229970.204817679</v>
      </c>
    </row>
    <row r="6981" spans="1:5" x14ac:dyDescent="0.3">
      <c r="A6981" s="78">
        <v>6974</v>
      </c>
      <c r="B6981" s="64">
        <v>10540557.298937341</v>
      </c>
      <c r="C6981" s="59">
        <v>3897918.1092465715</v>
      </c>
      <c r="D6981" s="65">
        <v>918437.92418916174</v>
      </c>
      <c r="E6981" s="77">
        <f t="shared" si="118"/>
        <v>15356913.332373075</v>
      </c>
    </row>
    <row r="6982" spans="1:5" x14ac:dyDescent="0.3">
      <c r="A6982" s="78">
        <v>6975</v>
      </c>
      <c r="B6982" s="64">
        <v>5853561.6034970433</v>
      </c>
      <c r="C6982" s="59">
        <v>5321323.6818838995</v>
      </c>
      <c r="D6982" s="65">
        <v>1627905.9730788262</v>
      </c>
      <c r="E6982" s="77">
        <f t="shared" si="118"/>
        <v>12802791.258459769</v>
      </c>
    </row>
    <row r="6983" spans="1:5" x14ac:dyDescent="0.3">
      <c r="A6983" s="78">
        <v>6976</v>
      </c>
      <c r="B6983" s="64">
        <v>5774442.5231749406</v>
      </c>
      <c r="C6983" s="59">
        <v>6288288.9407424107</v>
      </c>
      <c r="D6983" s="65">
        <v>22100298.178074073</v>
      </c>
      <c r="E6983" s="77">
        <f t="shared" si="118"/>
        <v>34163029.641991422</v>
      </c>
    </row>
    <row r="6984" spans="1:5" x14ac:dyDescent="0.3">
      <c r="A6984" s="78">
        <v>6977</v>
      </c>
      <c r="B6984" s="64">
        <v>6401954.4270522213</v>
      </c>
      <c r="C6984" s="59">
        <v>0</v>
      </c>
      <c r="D6984" s="65">
        <v>9797317.8324504327</v>
      </c>
      <c r="E6984" s="77">
        <f t="shared" si="118"/>
        <v>16199272.259502653</v>
      </c>
    </row>
    <row r="6985" spans="1:5" x14ac:dyDescent="0.3">
      <c r="A6985" s="78">
        <v>6978</v>
      </c>
      <c r="B6985" s="64">
        <v>3385796.3787114555</v>
      </c>
      <c r="C6985" s="59">
        <v>11570111.800057961</v>
      </c>
      <c r="D6985" s="65">
        <v>37263.693916236072</v>
      </c>
      <c r="E6985" s="77">
        <f t="shared" ref="E6985:E7048" si="119">SUM(B6985:D6985)</f>
        <v>14993171.872685654</v>
      </c>
    </row>
    <row r="6986" spans="1:5" x14ac:dyDescent="0.3">
      <c r="A6986" s="78">
        <v>6979</v>
      </c>
      <c r="B6986" s="64">
        <v>16680700.163387479</v>
      </c>
      <c r="C6986" s="59">
        <v>4980733.5379487881</v>
      </c>
      <c r="D6986" s="65">
        <v>10049338.008402292</v>
      </c>
      <c r="E6986" s="77">
        <f t="shared" si="119"/>
        <v>31710771.70973856</v>
      </c>
    </row>
    <row r="6987" spans="1:5" x14ac:dyDescent="0.3">
      <c r="A6987" s="78">
        <v>6980</v>
      </c>
      <c r="B6987" s="64">
        <v>10985983.611059157</v>
      </c>
      <c r="C6987" s="59">
        <v>9395520.6914316285</v>
      </c>
      <c r="D6987" s="65">
        <v>2848232.5632764106</v>
      </c>
      <c r="E6987" s="77">
        <f t="shared" si="119"/>
        <v>23229736.865767196</v>
      </c>
    </row>
    <row r="6988" spans="1:5" x14ac:dyDescent="0.3">
      <c r="A6988" s="78">
        <v>6981</v>
      </c>
      <c r="B6988" s="64">
        <v>11145279.289601184</v>
      </c>
      <c r="C6988" s="59">
        <v>3135376.9089987897</v>
      </c>
      <c r="D6988" s="65">
        <v>0</v>
      </c>
      <c r="E6988" s="77">
        <f t="shared" si="119"/>
        <v>14280656.198599974</v>
      </c>
    </row>
    <row r="6989" spans="1:5" x14ac:dyDescent="0.3">
      <c r="A6989" s="78">
        <v>6982</v>
      </c>
      <c r="B6989" s="64">
        <v>6489392.3046664214</v>
      </c>
      <c r="C6989" s="59">
        <v>6245724.185122828</v>
      </c>
      <c r="D6989" s="65">
        <v>2543277.2135818298</v>
      </c>
      <c r="E6989" s="77">
        <f t="shared" si="119"/>
        <v>15278393.70337108</v>
      </c>
    </row>
    <row r="6990" spans="1:5" x14ac:dyDescent="0.3">
      <c r="A6990" s="78">
        <v>6983</v>
      </c>
      <c r="B6990" s="64">
        <v>13598927.597647665</v>
      </c>
      <c r="C6990" s="59">
        <v>0</v>
      </c>
      <c r="D6990" s="65">
        <v>120857.560782082</v>
      </c>
      <c r="E6990" s="77">
        <f t="shared" si="119"/>
        <v>13719785.158429747</v>
      </c>
    </row>
    <row r="6991" spans="1:5" x14ac:dyDescent="0.3">
      <c r="A6991" s="78">
        <v>6984</v>
      </c>
      <c r="B6991" s="64">
        <v>7632767.8510877565</v>
      </c>
      <c r="C6991" s="59">
        <v>3168010.9484424153</v>
      </c>
      <c r="D6991" s="65">
        <v>18197701.736578774</v>
      </c>
      <c r="E6991" s="77">
        <f t="shared" si="119"/>
        <v>28998480.536108945</v>
      </c>
    </row>
    <row r="6992" spans="1:5" x14ac:dyDescent="0.3">
      <c r="A6992" s="78">
        <v>6985</v>
      </c>
      <c r="B6992" s="64">
        <v>2502020.9750066437</v>
      </c>
      <c r="C6992" s="59">
        <v>482218.40009384416</v>
      </c>
      <c r="D6992" s="65">
        <v>1922094.1868388907</v>
      </c>
      <c r="E6992" s="77">
        <f t="shared" si="119"/>
        <v>4906333.5619393783</v>
      </c>
    </row>
    <row r="6993" spans="1:5" x14ac:dyDescent="0.3">
      <c r="A6993" s="78">
        <v>6986</v>
      </c>
      <c r="B6993" s="64">
        <v>10310979.250261312</v>
      </c>
      <c r="C6993" s="59">
        <v>0</v>
      </c>
      <c r="D6993" s="65">
        <v>1529228.2471726651</v>
      </c>
      <c r="E6993" s="77">
        <f t="shared" si="119"/>
        <v>11840207.497433977</v>
      </c>
    </row>
    <row r="6994" spans="1:5" x14ac:dyDescent="0.3">
      <c r="A6994" s="78">
        <v>6987</v>
      </c>
      <c r="B6994" s="64">
        <v>9965071.3736473396</v>
      </c>
      <c r="C6994" s="59">
        <v>13643593.823275615</v>
      </c>
      <c r="D6994" s="65">
        <v>9379692.2709021606</v>
      </c>
      <c r="E6994" s="77">
        <f t="shared" si="119"/>
        <v>32988357.467825115</v>
      </c>
    </row>
    <row r="6995" spans="1:5" x14ac:dyDescent="0.3">
      <c r="A6995" s="78">
        <v>6988</v>
      </c>
      <c r="B6995" s="64">
        <v>4603683.2788290083</v>
      </c>
      <c r="C6995" s="59">
        <v>1694011.8088056308</v>
      </c>
      <c r="D6995" s="65">
        <v>11089756.208950806</v>
      </c>
      <c r="E6995" s="77">
        <f t="shared" si="119"/>
        <v>17387451.296585444</v>
      </c>
    </row>
    <row r="6996" spans="1:5" x14ac:dyDescent="0.3">
      <c r="A6996" s="78">
        <v>6989</v>
      </c>
      <c r="B6996" s="64">
        <v>2378126.4290634263</v>
      </c>
      <c r="C6996" s="59">
        <v>6303387.7251596013</v>
      </c>
      <c r="D6996" s="65">
        <v>258816.56704892096</v>
      </c>
      <c r="E6996" s="77">
        <f t="shared" si="119"/>
        <v>8940330.7212719489</v>
      </c>
    </row>
    <row r="6997" spans="1:5" x14ac:dyDescent="0.3">
      <c r="A6997" s="78">
        <v>6990</v>
      </c>
      <c r="B6997" s="64">
        <v>4240870.7121746987</v>
      </c>
      <c r="C6997" s="59">
        <v>4488716.5392726129</v>
      </c>
      <c r="D6997" s="65">
        <v>0</v>
      </c>
      <c r="E6997" s="77">
        <f t="shared" si="119"/>
        <v>8729587.2514473125</v>
      </c>
    </row>
    <row r="6998" spans="1:5" x14ac:dyDescent="0.3">
      <c r="A6998" s="78">
        <v>6991</v>
      </c>
      <c r="B6998" s="64">
        <v>25161122.858908221</v>
      </c>
      <c r="C6998" s="59">
        <v>2141263.3395157112</v>
      </c>
      <c r="D6998" s="65">
        <v>0</v>
      </c>
      <c r="E6998" s="77">
        <f t="shared" si="119"/>
        <v>27302386.198423933</v>
      </c>
    </row>
    <row r="6999" spans="1:5" x14ac:dyDescent="0.3">
      <c r="A6999" s="78">
        <v>6992</v>
      </c>
      <c r="B6999" s="64">
        <v>16619484.389966656</v>
      </c>
      <c r="C6999" s="59">
        <v>1918300.5893674293</v>
      </c>
      <c r="D6999" s="65">
        <v>256335.65827290085</v>
      </c>
      <c r="E6999" s="77">
        <f t="shared" si="119"/>
        <v>18794120.637606986</v>
      </c>
    </row>
    <row r="7000" spans="1:5" x14ac:dyDescent="0.3">
      <c r="A7000" s="78">
        <v>6993</v>
      </c>
      <c r="B7000" s="64">
        <v>2961569.0254525631</v>
      </c>
      <c r="C7000" s="59">
        <v>4665638.8784766756</v>
      </c>
      <c r="D7000" s="65">
        <v>0</v>
      </c>
      <c r="E7000" s="77">
        <f t="shared" si="119"/>
        <v>7627207.9039292391</v>
      </c>
    </row>
    <row r="7001" spans="1:5" x14ac:dyDescent="0.3">
      <c r="A7001" s="78">
        <v>6994</v>
      </c>
      <c r="B7001" s="64">
        <v>1546603.7891638484</v>
      </c>
      <c r="C7001" s="59">
        <v>10289450.149765287</v>
      </c>
      <c r="D7001" s="65">
        <v>2732326.3402210861</v>
      </c>
      <c r="E7001" s="77">
        <f t="shared" si="119"/>
        <v>14568380.279150221</v>
      </c>
    </row>
    <row r="7002" spans="1:5" x14ac:dyDescent="0.3">
      <c r="A7002" s="78">
        <v>6995</v>
      </c>
      <c r="B7002" s="64">
        <v>20316003.097281791</v>
      </c>
      <c r="C7002" s="59">
        <v>3782445.0812403089</v>
      </c>
      <c r="D7002" s="65">
        <v>6319826.1692691017</v>
      </c>
      <c r="E7002" s="77">
        <f t="shared" si="119"/>
        <v>30418274.347791202</v>
      </c>
    </row>
    <row r="7003" spans="1:5" x14ac:dyDescent="0.3">
      <c r="A7003" s="78">
        <v>6996</v>
      </c>
      <c r="B7003" s="64">
        <v>6226090.7130652769</v>
      </c>
      <c r="C7003" s="59">
        <v>15131169.049533449</v>
      </c>
      <c r="D7003" s="65">
        <v>5571616.8993300302</v>
      </c>
      <c r="E7003" s="77">
        <f t="shared" si="119"/>
        <v>26928876.661928758</v>
      </c>
    </row>
    <row r="7004" spans="1:5" x14ac:dyDescent="0.3">
      <c r="A7004" s="78">
        <v>6997</v>
      </c>
      <c r="B7004" s="64">
        <v>19372907.204278</v>
      </c>
      <c r="C7004" s="59">
        <v>8313715.933840123</v>
      </c>
      <c r="D7004" s="65">
        <v>2221983.1674623042</v>
      </c>
      <c r="E7004" s="77">
        <f t="shared" si="119"/>
        <v>29908606.305580426</v>
      </c>
    </row>
    <row r="7005" spans="1:5" x14ac:dyDescent="0.3">
      <c r="A7005" s="78">
        <v>6998</v>
      </c>
      <c r="B7005" s="64">
        <v>21923247.422279753</v>
      </c>
      <c r="C7005" s="59">
        <v>2108770.4417344783</v>
      </c>
      <c r="D7005" s="65">
        <v>803628.61422022386</v>
      </c>
      <c r="E7005" s="77">
        <f t="shared" si="119"/>
        <v>24835646.478234455</v>
      </c>
    </row>
    <row r="7006" spans="1:5" x14ac:dyDescent="0.3">
      <c r="A7006" s="78">
        <v>6999</v>
      </c>
      <c r="B7006" s="64">
        <v>2846398.0118386829</v>
      </c>
      <c r="C7006" s="59">
        <v>6693363.040940119</v>
      </c>
      <c r="D7006" s="65">
        <v>0</v>
      </c>
      <c r="E7006" s="77">
        <f t="shared" si="119"/>
        <v>9539761.0527788028</v>
      </c>
    </row>
    <row r="7007" spans="1:5" x14ac:dyDescent="0.3">
      <c r="A7007" s="78">
        <v>7000</v>
      </c>
      <c r="B7007" s="64">
        <v>7016075.5885935118</v>
      </c>
      <c r="C7007" s="59">
        <v>0</v>
      </c>
      <c r="D7007" s="65">
        <v>3295457.8087201933</v>
      </c>
      <c r="E7007" s="77">
        <f t="shared" si="119"/>
        <v>10311533.397313705</v>
      </c>
    </row>
    <row r="7008" spans="1:5" x14ac:dyDescent="0.3">
      <c r="A7008" s="78">
        <v>7001</v>
      </c>
      <c r="B7008" s="64">
        <v>7617741.820018799</v>
      </c>
      <c r="C7008" s="59">
        <v>2453941.7438538829</v>
      </c>
      <c r="D7008" s="65">
        <v>3149011.8598765424</v>
      </c>
      <c r="E7008" s="77">
        <f t="shared" si="119"/>
        <v>13220695.423749223</v>
      </c>
    </row>
    <row r="7009" spans="1:5" x14ac:dyDescent="0.3">
      <c r="A7009" s="78">
        <v>7002</v>
      </c>
      <c r="B7009" s="64">
        <v>9189175.9267053492</v>
      </c>
      <c r="C7009" s="59">
        <v>36879623.524587944</v>
      </c>
      <c r="D7009" s="65">
        <v>0</v>
      </c>
      <c r="E7009" s="77">
        <f t="shared" si="119"/>
        <v>46068799.45129329</v>
      </c>
    </row>
    <row r="7010" spans="1:5" x14ac:dyDescent="0.3">
      <c r="A7010" s="78">
        <v>7003</v>
      </c>
      <c r="B7010" s="64">
        <v>4066765.6330390731</v>
      </c>
      <c r="C7010" s="59">
        <v>6898739.4062670972</v>
      </c>
      <c r="D7010" s="65">
        <v>536386.78030895453</v>
      </c>
      <c r="E7010" s="77">
        <f t="shared" si="119"/>
        <v>11501891.819615126</v>
      </c>
    </row>
    <row r="7011" spans="1:5" x14ac:dyDescent="0.3">
      <c r="A7011" s="78">
        <v>7004</v>
      </c>
      <c r="B7011" s="64">
        <v>224338.57396034198</v>
      </c>
      <c r="C7011" s="59">
        <v>2388200.093987416</v>
      </c>
      <c r="D7011" s="65">
        <v>968729.17453531059</v>
      </c>
      <c r="E7011" s="77">
        <f t="shared" si="119"/>
        <v>3581267.8424830688</v>
      </c>
    </row>
    <row r="7012" spans="1:5" x14ac:dyDescent="0.3">
      <c r="A7012" s="78">
        <v>7005</v>
      </c>
      <c r="B7012" s="64">
        <v>12574534.551110774</v>
      </c>
      <c r="C7012" s="59">
        <v>10040032.265020924</v>
      </c>
      <c r="D7012" s="65">
        <v>0</v>
      </c>
      <c r="E7012" s="77">
        <f t="shared" si="119"/>
        <v>22614566.816131696</v>
      </c>
    </row>
    <row r="7013" spans="1:5" x14ac:dyDescent="0.3">
      <c r="A7013" s="78">
        <v>7006</v>
      </c>
      <c r="B7013" s="64">
        <v>24817906.870496236</v>
      </c>
      <c r="C7013" s="59">
        <v>9091767.9689078834</v>
      </c>
      <c r="D7013" s="65">
        <v>0</v>
      </c>
      <c r="E7013" s="77">
        <f t="shared" si="119"/>
        <v>33909674.839404121</v>
      </c>
    </row>
    <row r="7014" spans="1:5" x14ac:dyDescent="0.3">
      <c r="A7014" s="78">
        <v>7007</v>
      </c>
      <c r="B7014" s="64">
        <v>3134642.6381777348</v>
      </c>
      <c r="C7014" s="59">
        <v>1088510.9576062099</v>
      </c>
      <c r="D7014" s="65">
        <v>19665843.499435987</v>
      </c>
      <c r="E7014" s="77">
        <f t="shared" si="119"/>
        <v>23888997.095219932</v>
      </c>
    </row>
    <row r="7015" spans="1:5" x14ac:dyDescent="0.3">
      <c r="A7015" s="78">
        <v>7008</v>
      </c>
      <c r="B7015" s="64">
        <v>14158812.107969983</v>
      </c>
      <c r="C7015" s="59">
        <v>13648603.332918759</v>
      </c>
      <c r="D7015" s="65">
        <v>341971.67775244615</v>
      </c>
      <c r="E7015" s="77">
        <f t="shared" si="119"/>
        <v>28149387.118641187</v>
      </c>
    </row>
    <row r="7016" spans="1:5" x14ac:dyDescent="0.3">
      <c r="A7016" s="78">
        <v>7009</v>
      </c>
      <c r="B7016" s="64">
        <v>34383556.406451486</v>
      </c>
      <c r="C7016" s="59">
        <v>10827798.648501933</v>
      </c>
      <c r="D7016" s="65">
        <v>13796202.658299679</v>
      </c>
      <c r="E7016" s="77">
        <f t="shared" si="119"/>
        <v>59007557.713253096</v>
      </c>
    </row>
    <row r="7017" spans="1:5" x14ac:dyDescent="0.3">
      <c r="A7017" s="78">
        <v>7010</v>
      </c>
      <c r="B7017" s="64">
        <v>11177918.002652319</v>
      </c>
      <c r="C7017" s="59">
        <v>6229361.2900532046</v>
      </c>
      <c r="D7017" s="65">
        <v>0</v>
      </c>
      <c r="E7017" s="77">
        <f t="shared" si="119"/>
        <v>17407279.292705525</v>
      </c>
    </row>
    <row r="7018" spans="1:5" x14ac:dyDescent="0.3">
      <c r="A7018" s="78">
        <v>7011</v>
      </c>
      <c r="B7018" s="64">
        <v>4923197.2469635475</v>
      </c>
      <c r="C7018" s="59">
        <v>8834073.23239493</v>
      </c>
      <c r="D7018" s="65">
        <v>2798322.6597514087</v>
      </c>
      <c r="E7018" s="77">
        <f t="shared" si="119"/>
        <v>16555593.139109887</v>
      </c>
    </row>
    <row r="7019" spans="1:5" x14ac:dyDescent="0.3">
      <c r="A7019" s="78">
        <v>7012</v>
      </c>
      <c r="B7019" s="64">
        <v>9189329.9569255132</v>
      </c>
      <c r="C7019" s="59">
        <v>5208930.5622797459</v>
      </c>
      <c r="D7019" s="65">
        <v>258335.37388862931</v>
      </c>
      <c r="E7019" s="77">
        <f t="shared" si="119"/>
        <v>14656595.893093888</v>
      </c>
    </row>
    <row r="7020" spans="1:5" x14ac:dyDescent="0.3">
      <c r="A7020" s="78">
        <v>7013</v>
      </c>
      <c r="B7020" s="64">
        <v>6837056.3766298676</v>
      </c>
      <c r="C7020" s="59">
        <v>8593421.269969603</v>
      </c>
      <c r="D7020" s="65">
        <v>1648546.7010674751</v>
      </c>
      <c r="E7020" s="77">
        <f t="shared" si="119"/>
        <v>17079024.347666945</v>
      </c>
    </row>
    <row r="7021" spans="1:5" x14ac:dyDescent="0.3">
      <c r="A7021" s="78">
        <v>7014</v>
      </c>
      <c r="B7021" s="64">
        <v>10620733.752864474</v>
      </c>
      <c r="C7021" s="59">
        <v>6414373.4795535142</v>
      </c>
      <c r="D7021" s="65">
        <v>9770229.3285670262</v>
      </c>
      <c r="E7021" s="77">
        <f t="shared" si="119"/>
        <v>26805336.560985014</v>
      </c>
    </row>
    <row r="7022" spans="1:5" x14ac:dyDescent="0.3">
      <c r="A7022" s="78">
        <v>7015</v>
      </c>
      <c r="B7022" s="64">
        <v>7348077.4166395683</v>
      </c>
      <c r="C7022" s="59">
        <v>5673587.4928510347</v>
      </c>
      <c r="D7022" s="65">
        <v>5347049.0742346402</v>
      </c>
      <c r="E7022" s="77">
        <f t="shared" si="119"/>
        <v>18368713.983725242</v>
      </c>
    </row>
    <row r="7023" spans="1:5" x14ac:dyDescent="0.3">
      <c r="A7023" s="78">
        <v>7016</v>
      </c>
      <c r="B7023" s="64">
        <v>2274265.5975469756</v>
      </c>
      <c r="C7023" s="59">
        <v>3594754.3424118804</v>
      </c>
      <c r="D7023" s="65">
        <v>2692061.4572414677</v>
      </c>
      <c r="E7023" s="77">
        <f t="shared" si="119"/>
        <v>8561081.3972003236</v>
      </c>
    </row>
    <row r="7024" spans="1:5" x14ac:dyDescent="0.3">
      <c r="A7024" s="78">
        <v>7017</v>
      </c>
      <c r="B7024" s="64">
        <v>7578079.8858781392</v>
      </c>
      <c r="C7024" s="59">
        <v>4883315.7843097523</v>
      </c>
      <c r="D7024" s="65">
        <v>2505549.5308255376</v>
      </c>
      <c r="E7024" s="77">
        <f t="shared" si="119"/>
        <v>14966945.201013427</v>
      </c>
    </row>
    <row r="7025" spans="1:5" x14ac:dyDescent="0.3">
      <c r="A7025" s="78">
        <v>7018</v>
      </c>
      <c r="B7025" s="64">
        <v>3993342.7253075615</v>
      </c>
      <c r="C7025" s="59">
        <v>0</v>
      </c>
      <c r="D7025" s="65">
        <v>0</v>
      </c>
      <c r="E7025" s="77">
        <f t="shared" si="119"/>
        <v>3993342.7253075615</v>
      </c>
    </row>
    <row r="7026" spans="1:5" x14ac:dyDescent="0.3">
      <c r="A7026" s="78">
        <v>7019</v>
      </c>
      <c r="B7026" s="64">
        <v>11801731.727120606</v>
      </c>
      <c r="C7026" s="59">
        <v>1881738.6146115621</v>
      </c>
      <c r="D7026" s="65">
        <v>3447070.2999047721</v>
      </c>
      <c r="E7026" s="77">
        <f t="shared" si="119"/>
        <v>17130540.641636942</v>
      </c>
    </row>
    <row r="7027" spans="1:5" x14ac:dyDescent="0.3">
      <c r="A7027" s="78">
        <v>7020</v>
      </c>
      <c r="B7027" s="64">
        <v>2763263.1278018802</v>
      </c>
      <c r="C7027" s="59">
        <v>10160928.850049039</v>
      </c>
      <c r="D7027" s="65">
        <v>215041.84549352602</v>
      </c>
      <c r="E7027" s="77">
        <f t="shared" si="119"/>
        <v>13139233.823344445</v>
      </c>
    </row>
    <row r="7028" spans="1:5" x14ac:dyDescent="0.3">
      <c r="A7028" s="78">
        <v>7021</v>
      </c>
      <c r="B7028" s="64">
        <v>6498874.8673700113</v>
      </c>
      <c r="C7028" s="59">
        <v>2353428.2738787807</v>
      </c>
      <c r="D7028" s="65">
        <v>3293286.9502306818</v>
      </c>
      <c r="E7028" s="77">
        <f t="shared" si="119"/>
        <v>12145590.091479475</v>
      </c>
    </row>
    <row r="7029" spans="1:5" x14ac:dyDescent="0.3">
      <c r="A7029" s="78">
        <v>7022</v>
      </c>
      <c r="B7029" s="64">
        <v>5084696.6878464092</v>
      </c>
      <c r="C7029" s="59">
        <v>2605364.0363893555</v>
      </c>
      <c r="D7029" s="65">
        <v>0</v>
      </c>
      <c r="E7029" s="77">
        <f t="shared" si="119"/>
        <v>7690060.7242357647</v>
      </c>
    </row>
    <row r="7030" spans="1:5" x14ac:dyDescent="0.3">
      <c r="A7030" s="78">
        <v>7023</v>
      </c>
      <c r="B7030" s="64">
        <v>18436507.565048724</v>
      </c>
      <c r="C7030" s="59">
        <v>4334278.3444502782</v>
      </c>
      <c r="D7030" s="65">
        <v>73948.897885810584</v>
      </c>
      <c r="E7030" s="77">
        <f t="shared" si="119"/>
        <v>22844734.807384815</v>
      </c>
    </row>
    <row r="7031" spans="1:5" x14ac:dyDescent="0.3">
      <c r="A7031" s="78">
        <v>7024</v>
      </c>
      <c r="B7031" s="64">
        <v>2832216.5853061704</v>
      </c>
      <c r="C7031" s="59">
        <v>7719322.0596385524</v>
      </c>
      <c r="D7031" s="65">
        <v>1721007.509901078</v>
      </c>
      <c r="E7031" s="77">
        <f t="shared" si="119"/>
        <v>12272546.154845802</v>
      </c>
    </row>
    <row r="7032" spans="1:5" x14ac:dyDescent="0.3">
      <c r="A7032" s="78">
        <v>7025</v>
      </c>
      <c r="B7032" s="64">
        <v>4828021.4145974973</v>
      </c>
      <c r="C7032" s="59">
        <v>2141154.7896461044</v>
      </c>
      <c r="D7032" s="65">
        <v>0</v>
      </c>
      <c r="E7032" s="77">
        <f t="shared" si="119"/>
        <v>6969176.2042436022</v>
      </c>
    </row>
    <row r="7033" spans="1:5" x14ac:dyDescent="0.3">
      <c r="A7033" s="78">
        <v>7026</v>
      </c>
      <c r="B7033" s="64">
        <v>13602255.405185403</v>
      </c>
      <c r="C7033" s="59">
        <v>5625843.7185801538</v>
      </c>
      <c r="D7033" s="65">
        <v>1485788.4415647117</v>
      </c>
      <c r="E7033" s="77">
        <f t="shared" si="119"/>
        <v>20713887.565330271</v>
      </c>
    </row>
    <row r="7034" spans="1:5" x14ac:dyDescent="0.3">
      <c r="A7034" s="78">
        <v>7027</v>
      </c>
      <c r="B7034" s="64">
        <v>2065862.2244207549</v>
      </c>
      <c r="C7034" s="59">
        <v>0</v>
      </c>
      <c r="D7034" s="65">
        <v>66503.17961711406</v>
      </c>
      <c r="E7034" s="77">
        <f t="shared" si="119"/>
        <v>2132365.4040378691</v>
      </c>
    </row>
    <row r="7035" spans="1:5" x14ac:dyDescent="0.3">
      <c r="A7035" s="78">
        <v>7028</v>
      </c>
      <c r="B7035" s="64">
        <v>8200501.0828569541</v>
      </c>
      <c r="C7035" s="59">
        <v>13688960.320885602</v>
      </c>
      <c r="D7035" s="65">
        <v>1264573.3053572308</v>
      </c>
      <c r="E7035" s="77">
        <f t="shared" si="119"/>
        <v>23154034.709099784</v>
      </c>
    </row>
    <row r="7036" spans="1:5" x14ac:dyDescent="0.3">
      <c r="A7036" s="78">
        <v>7029</v>
      </c>
      <c r="B7036" s="64">
        <v>6372573.2502536261</v>
      </c>
      <c r="C7036" s="59">
        <v>0</v>
      </c>
      <c r="D7036" s="65">
        <v>1464327.9174115942</v>
      </c>
      <c r="E7036" s="77">
        <f t="shared" si="119"/>
        <v>7836901.1676652208</v>
      </c>
    </row>
    <row r="7037" spans="1:5" x14ac:dyDescent="0.3">
      <c r="A7037" s="78">
        <v>7030</v>
      </c>
      <c r="B7037" s="64">
        <v>8410131.0947947092</v>
      </c>
      <c r="C7037" s="59">
        <v>1442721.2444009085</v>
      </c>
      <c r="D7037" s="65">
        <v>13570015.270463895</v>
      </c>
      <c r="E7037" s="77">
        <f t="shared" si="119"/>
        <v>23422867.609659515</v>
      </c>
    </row>
    <row r="7038" spans="1:5" x14ac:dyDescent="0.3">
      <c r="A7038" s="78">
        <v>7031</v>
      </c>
      <c r="B7038" s="64">
        <v>11334317.469729876</v>
      </c>
      <c r="C7038" s="59">
        <v>11326545.328532962</v>
      </c>
      <c r="D7038" s="65">
        <v>7499144.7217091098</v>
      </c>
      <c r="E7038" s="77">
        <f t="shared" si="119"/>
        <v>30160007.519971948</v>
      </c>
    </row>
    <row r="7039" spans="1:5" x14ac:dyDescent="0.3">
      <c r="A7039" s="78">
        <v>7032</v>
      </c>
      <c r="B7039" s="64">
        <v>3042308.4725362859</v>
      </c>
      <c r="C7039" s="59">
        <v>13197896.5284108</v>
      </c>
      <c r="D7039" s="65">
        <v>4165218.1525975498</v>
      </c>
      <c r="E7039" s="77">
        <f t="shared" si="119"/>
        <v>20405423.153544635</v>
      </c>
    </row>
    <row r="7040" spans="1:5" x14ac:dyDescent="0.3">
      <c r="A7040" s="78">
        <v>7033</v>
      </c>
      <c r="B7040" s="64">
        <v>2245339.943312163</v>
      </c>
      <c r="C7040" s="59">
        <v>10968409.827282857</v>
      </c>
      <c r="D7040" s="65">
        <v>103953.35433831615</v>
      </c>
      <c r="E7040" s="77">
        <f t="shared" si="119"/>
        <v>13317703.124933336</v>
      </c>
    </row>
    <row r="7041" spans="1:5" x14ac:dyDescent="0.3">
      <c r="A7041" s="78">
        <v>7034</v>
      </c>
      <c r="B7041" s="64">
        <v>6708336.1302612256</v>
      </c>
      <c r="C7041" s="59">
        <v>7528566.8646254195</v>
      </c>
      <c r="D7041" s="65">
        <v>0</v>
      </c>
      <c r="E7041" s="77">
        <f t="shared" si="119"/>
        <v>14236902.994886644</v>
      </c>
    </row>
    <row r="7042" spans="1:5" x14ac:dyDescent="0.3">
      <c r="A7042" s="78">
        <v>7035</v>
      </c>
      <c r="B7042" s="64">
        <v>4316832.401083828</v>
      </c>
      <c r="C7042" s="59">
        <v>7811960.0952935154</v>
      </c>
      <c r="D7042" s="65">
        <v>127892.62738366771</v>
      </c>
      <c r="E7042" s="77">
        <f t="shared" si="119"/>
        <v>12256685.123761011</v>
      </c>
    </row>
    <row r="7043" spans="1:5" x14ac:dyDescent="0.3">
      <c r="A7043" s="78">
        <v>7036</v>
      </c>
      <c r="B7043" s="64">
        <v>10511996.038658801</v>
      </c>
      <c r="C7043" s="59">
        <v>6598355.1658076672</v>
      </c>
      <c r="D7043" s="65">
        <v>0</v>
      </c>
      <c r="E7043" s="77">
        <f t="shared" si="119"/>
        <v>17110351.20446647</v>
      </c>
    </row>
    <row r="7044" spans="1:5" x14ac:dyDescent="0.3">
      <c r="A7044" s="78">
        <v>7037</v>
      </c>
      <c r="B7044" s="64">
        <v>5097658.0580311911</v>
      </c>
      <c r="C7044" s="59">
        <v>0</v>
      </c>
      <c r="D7044" s="65">
        <v>1063916.615862001</v>
      </c>
      <c r="E7044" s="77">
        <f t="shared" si="119"/>
        <v>6161574.6738931919</v>
      </c>
    </row>
    <row r="7045" spans="1:5" x14ac:dyDescent="0.3">
      <c r="A7045" s="78">
        <v>7038</v>
      </c>
      <c r="B7045" s="64">
        <v>4740816.1538416268</v>
      </c>
      <c r="C7045" s="59">
        <v>2861855.4805769385</v>
      </c>
      <c r="D7045" s="65">
        <v>2496266.8826192971</v>
      </c>
      <c r="E7045" s="77">
        <f t="shared" si="119"/>
        <v>10098938.517037863</v>
      </c>
    </row>
    <row r="7046" spans="1:5" x14ac:dyDescent="0.3">
      <c r="A7046" s="78">
        <v>7039</v>
      </c>
      <c r="B7046" s="64">
        <v>1526954.5029232625</v>
      </c>
      <c r="C7046" s="59">
        <v>0</v>
      </c>
      <c r="D7046" s="65">
        <v>186633.64282383726</v>
      </c>
      <c r="E7046" s="77">
        <f t="shared" si="119"/>
        <v>1713588.1457470998</v>
      </c>
    </row>
    <row r="7047" spans="1:5" x14ac:dyDescent="0.3">
      <c r="A7047" s="78">
        <v>7040</v>
      </c>
      <c r="B7047" s="64">
        <v>2516575.1167027606</v>
      </c>
      <c r="C7047" s="59">
        <v>5038535.9391955715</v>
      </c>
      <c r="D7047" s="65">
        <v>148346.03517370106</v>
      </c>
      <c r="E7047" s="77">
        <f t="shared" si="119"/>
        <v>7703457.0910720332</v>
      </c>
    </row>
    <row r="7048" spans="1:5" x14ac:dyDescent="0.3">
      <c r="A7048" s="78">
        <v>7041</v>
      </c>
      <c r="B7048" s="64">
        <v>10625628.642193424</v>
      </c>
      <c r="C7048" s="59">
        <v>12520424.138744289</v>
      </c>
      <c r="D7048" s="65">
        <v>2210424.8842267832</v>
      </c>
      <c r="E7048" s="77">
        <f t="shared" si="119"/>
        <v>25356477.665164497</v>
      </c>
    </row>
    <row r="7049" spans="1:5" x14ac:dyDescent="0.3">
      <c r="A7049" s="78">
        <v>7042</v>
      </c>
      <c r="B7049" s="64">
        <v>4006596.1598084308</v>
      </c>
      <c r="C7049" s="59">
        <v>7153308.2811208311</v>
      </c>
      <c r="D7049" s="65">
        <v>75498.80317462649</v>
      </c>
      <c r="E7049" s="77">
        <f t="shared" ref="E7049:E7112" si="120">SUM(B7049:D7049)</f>
        <v>11235403.244103888</v>
      </c>
    </row>
    <row r="7050" spans="1:5" x14ac:dyDescent="0.3">
      <c r="A7050" s="78">
        <v>7043</v>
      </c>
      <c r="B7050" s="64">
        <v>958389.68965430907</v>
      </c>
      <c r="C7050" s="59">
        <v>0</v>
      </c>
      <c r="D7050" s="65">
        <v>311466.94965148665</v>
      </c>
      <c r="E7050" s="77">
        <f t="shared" si="120"/>
        <v>1269856.6393057958</v>
      </c>
    </row>
    <row r="7051" spans="1:5" x14ac:dyDescent="0.3">
      <c r="A7051" s="78">
        <v>7044</v>
      </c>
      <c r="B7051" s="64">
        <v>20574335.613543138</v>
      </c>
      <c r="C7051" s="59">
        <v>16627169.634783726</v>
      </c>
      <c r="D7051" s="65">
        <v>2099291.8472079961</v>
      </c>
      <c r="E7051" s="77">
        <f t="shared" si="120"/>
        <v>39300797.095534861</v>
      </c>
    </row>
    <row r="7052" spans="1:5" x14ac:dyDescent="0.3">
      <c r="A7052" s="78">
        <v>7045</v>
      </c>
      <c r="B7052" s="64">
        <v>4583999.854045853</v>
      </c>
      <c r="C7052" s="59">
        <v>10014160.757352062</v>
      </c>
      <c r="D7052" s="65">
        <v>354514.69216685323</v>
      </c>
      <c r="E7052" s="77">
        <f t="shared" si="120"/>
        <v>14952675.303564768</v>
      </c>
    </row>
    <row r="7053" spans="1:5" x14ac:dyDescent="0.3">
      <c r="A7053" s="78">
        <v>7046</v>
      </c>
      <c r="B7053" s="64">
        <v>23726865.988954067</v>
      </c>
      <c r="C7053" s="59">
        <v>765306.37274289236</v>
      </c>
      <c r="D7053" s="65">
        <v>5482194.9833236802</v>
      </c>
      <c r="E7053" s="77">
        <f t="shared" si="120"/>
        <v>29974367.345020637</v>
      </c>
    </row>
    <row r="7054" spans="1:5" x14ac:dyDescent="0.3">
      <c r="A7054" s="78">
        <v>7047</v>
      </c>
      <c r="B7054" s="64">
        <v>2321015.7776423139</v>
      </c>
      <c r="C7054" s="59">
        <v>2506700.4304133519</v>
      </c>
      <c r="D7054" s="65">
        <v>9050091.9221534654</v>
      </c>
      <c r="E7054" s="77">
        <f t="shared" si="120"/>
        <v>13877808.130209131</v>
      </c>
    </row>
    <row r="7055" spans="1:5" x14ac:dyDescent="0.3">
      <c r="A7055" s="78">
        <v>7048</v>
      </c>
      <c r="B7055" s="64">
        <v>9947124.2685012855</v>
      </c>
      <c r="C7055" s="59">
        <v>2803464.5916911988</v>
      </c>
      <c r="D7055" s="65">
        <v>660423.1912112229</v>
      </c>
      <c r="E7055" s="77">
        <f t="shared" si="120"/>
        <v>13411012.051403709</v>
      </c>
    </row>
    <row r="7056" spans="1:5" x14ac:dyDescent="0.3">
      <c r="A7056" s="78">
        <v>7049</v>
      </c>
      <c r="B7056" s="64">
        <v>16306918.139504585</v>
      </c>
      <c r="C7056" s="59">
        <v>7037793.5525664045</v>
      </c>
      <c r="D7056" s="65">
        <v>15097319.43025659</v>
      </c>
      <c r="E7056" s="77">
        <f t="shared" si="120"/>
        <v>38442031.122327581</v>
      </c>
    </row>
    <row r="7057" spans="1:5" x14ac:dyDescent="0.3">
      <c r="A7057" s="78">
        <v>7050</v>
      </c>
      <c r="B7057" s="64">
        <v>7516538.8815400647</v>
      </c>
      <c r="C7057" s="59">
        <v>1932317.2952458581</v>
      </c>
      <c r="D7057" s="65">
        <v>0</v>
      </c>
      <c r="E7057" s="77">
        <f t="shared" si="120"/>
        <v>9448856.1767859235</v>
      </c>
    </row>
    <row r="7058" spans="1:5" x14ac:dyDescent="0.3">
      <c r="A7058" s="78">
        <v>7051</v>
      </c>
      <c r="B7058" s="64">
        <v>6329195.1553137992</v>
      </c>
      <c r="C7058" s="59">
        <v>4048724.4336964167</v>
      </c>
      <c r="D7058" s="65">
        <v>2860844.95897714</v>
      </c>
      <c r="E7058" s="77">
        <f t="shared" si="120"/>
        <v>13238764.547987357</v>
      </c>
    </row>
    <row r="7059" spans="1:5" x14ac:dyDescent="0.3">
      <c r="A7059" s="78">
        <v>7052</v>
      </c>
      <c r="B7059" s="64">
        <v>20668007.081047788</v>
      </c>
      <c r="C7059" s="59">
        <v>13027878.737877896</v>
      </c>
      <c r="D7059" s="65">
        <v>3226963.7118402966</v>
      </c>
      <c r="E7059" s="77">
        <f t="shared" si="120"/>
        <v>36922849.53076598</v>
      </c>
    </row>
    <row r="7060" spans="1:5" x14ac:dyDescent="0.3">
      <c r="A7060" s="78">
        <v>7053</v>
      </c>
      <c r="B7060" s="64">
        <v>2663121.5881513925</v>
      </c>
      <c r="C7060" s="59">
        <v>6331868.685786549</v>
      </c>
      <c r="D7060" s="65">
        <v>1824662.088776588</v>
      </c>
      <c r="E7060" s="77">
        <f t="shared" si="120"/>
        <v>10819652.362714529</v>
      </c>
    </row>
    <row r="7061" spans="1:5" x14ac:dyDescent="0.3">
      <c r="A7061" s="78">
        <v>7054</v>
      </c>
      <c r="B7061" s="64">
        <v>4072345.7624811726</v>
      </c>
      <c r="C7061" s="59">
        <v>9465815.3525191527</v>
      </c>
      <c r="D7061" s="65">
        <v>609123.71956568409</v>
      </c>
      <c r="E7061" s="77">
        <f t="shared" si="120"/>
        <v>14147284.83456601</v>
      </c>
    </row>
    <row r="7062" spans="1:5" x14ac:dyDescent="0.3">
      <c r="A7062" s="78">
        <v>7055</v>
      </c>
      <c r="B7062" s="64">
        <v>12586919.065030821</v>
      </c>
      <c r="C7062" s="59">
        <v>6722335.4900362259</v>
      </c>
      <c r="D7062" s="65">
        <v>837550.25294684537</v>
      </c>
      <c r="E7062" s="77">
        <f t="shared" si="120"/>
        <v>20146804.808013894</v>
      </c>
    </row>
    <row r="7063" spans="1:5" x14ac:dyDescent="0.3">
      <c r="A7063" s="78">
        <v>7056</v>
      </c>
      <c r="B7063" s="64">
        <v>317784.87520892848</v>
      </c>
      <c r="C7063" s="59">
        <v>4081287.9062384805</v>
      </c>
      <c r="D7063" s="65">
        <v>408722.84926121478</v>
      </c>
      <c r="E7063" s="77">
        <f t="shared" si="120"/>
        <v>4807795.6307086237</v>
      </c>
    </row>
    <row r="7064" spans="1:5" x14ac:dyDescent="0.3">
      <c r="A7064" s="78">
        <v>7057</v>
      </c>
      <c r="B7064" s="64">
        <v>2835300.4123031236</v>
      </c>
      <c r="C7064" s="59">
        <v>10879037.72735698</v>
      </c>
      <c r="D7064" s="65">
        <v>0</v>
      </c>
      <c r="E7064" s="77">
        <f t="shared" si="120"/>
        <v>13714338.139660103</v>
      </c>
    </row>
    <row r="7065" spans="1:5" x14ac:dyDescent="0.3">
      <c r="A7065" s="78">
        <v>7058</v>
      </c>
      <c r="B7065" s="64">
        <v>4622090.2855456546</v>
      </c>
      <c r="C7065" s="59">
        <v>20486330.511501677</v>
      </c>
      <c r="D7065" s="65">
        <v>0</v>
      </c>
      <c r="E7065" s="77">
        <f t="shared" si="120"/>
        <v>25108420.797047332</v>
      </c>
    </row>
    <row r="7066" spans="1:5" x14ac:dyDescent="0.3">
      <c r="A7066" s="78">
        <v>7059</v>
      </c>
      <c r="B7066" s="64">
        <v>12017171.507191673</v>
      </c>
      <c r="C7066" s="59">
        <v>11091249.392581077</v>
      </c>
      <c r="D7066" s="65">
        <v>139313.73133929211</v>
      </c>
      <c r="E7066" s="77">
        <f t="shared" si="120"/>
        <v>23247734.631112039</v>
      </c>
    </row>
    <row r="7067" spans="1:5" x14ac:dyDescent="0.3">
      <c r="A7067" s="78">
        <v>7060</v>
      </c>
      <c r="B7067" s="64">
        <v>8258625.0367225278</v>
      </c>
      <c r="C7067" s="59">
        <v>4109499.6033934448</v>
      </c>
      <c r="D7067" s="65">
        <v>1374146.7128733895</v>
      </c>
      <c r="E7067" s="77">
        <f t="shared" si="120"/>
        <v>13742271.352989363</v>
      </c>
    </row>
    <row r="7068" spans="1:5" x14ac:dyDescent="0.3">
      <c r="A7068" s="78">
        <v>7061</v>
      </c>
      <c r="B7068" s="64">
        <v>5193345.1238157982</v>
      </c>
      <c r="C7068" s="59">
        <v>5320405.0129680019</v>
      </c>
      <c r="D7068" s="65">
        <v>110073.99582068536</v>
      </c>
      <c r="E7068" s="77">
        <f t="shared" si="120"/>
        <v>10623824.132604487</v>
      </c>
    </row>
    <row r="7069" spans="1:5" x14ac:dyDescent="0.3">
      <c r="A7069" s="78">
        <v>7062</v>
      </c>
      <c r="B7069" s="64">
        <v>8366742.11015407</v>
      </c>
      <c r="C7069" s="59">
        <v>12191694.480298635</v>
      </c>
      <c r="D7069" s="65">
        <v>1065928.3891379787</v>
      </c>
      <c r="E7069" s="77">
        <f t="shared" si="120"/>
        <v>21624364.979590684</v>
      </c>
    </row>
    <row r="7070" spans="1:5" x14ac:dyDescent="0.3">
      <c r="A7070" s="78">
        <v>7063</v>
      </c>
      <c r="B7070" s="64">
        <v>11355100.850392628</v>
      </c>
      <c r="C7070" s="59">
        <v>4716674.3675926588</v>
      </c>
      <c r="D7070" s="65">
        <v>1341763.0476224027</v>
      </c>
      <c r="E7070" s="77">
        <f t="shared" si="120"/>
        <v>17413538.265607689</v>
      </c>
    </row>
    <row r="7071" spans="1:5" x14ac:dyDescent="0.3">
      <c r="A7071" s="78">
        <v>7064</v>
      </c>
      <c r="B7071" s="64">
        <v>3528657.0237745252</v>
      </c>
      <c r="C7071" s="59">
        <v>9601513.285777485</v>
      </c>
      <c r="D7071" s="65">
        <v>126175.36195892793</v>
      </c>
      <c r="E7071" s="77">
        <f t="shared" si="120"/>
        <v>13256345.671510939</v>
      </c>
    </row>
    <row r="7072" spans="1:5" x14ac:dyDescent="0.3">
      <c r="A7072" s="78">
        <v>7065</v>
      </c>
      <c r="B7072" s="64">
        <v>1311484.2804080585</v>
      </c>
      <c r="C7072" s="59">
        <v>5952050.7594612231</v>
      </c>
      <c r="D7072" s="65">
        <v>2297561.7926797755</v>
      </c>
      <c r="E7072" s="77">
        <f t="shared" si="120"/>
        <v>9561096.8325490579</v>
      </c>
    </row>
    <row r="7073" spans="1:5" x14ac:dyDescent="0.3">
      <c r="A7073" s="78">
        <v>7066</v>
      </c>
      <c r="B7073" s="64">
        <v>9360037.61426902</v>
      </c>
      <c r="C7073" s="59">
        <v>11909244.017278258</v>
      </c>
      <c r="D7073" s="65">
        <v>4203908.4313593069</v>
      </c>
      <c r="E7073" s="77">
        <f t="shared" si="120"/>
        <v>25473190.062906586</v>
      </c>
    </row>
    <row r="7074" spans="1:5" x14ac:dyDescent="0.3">
      <c r="A7074" s="78">
        <v>7067</v>
      </c>
      <c r="B7074" s="64">
        <v>6970741.5545197055</v>
      </c>
      <c r="C7074" s="59">
        <v>8740300.9166025668</v>
      </c>
      <c r="D7074" s="65">
        <v>2638775.3538733302</v>
      </c>
      <c r="E7074" s="77">
        <f t="shared" si="120"/>
        <v>18349817.824995603</v>
      </c>
    </row>
    <row r="7075" spans="1:5" x14ac:dyDescent="0.3">
      <c r="A7075" s="78">
        <v>7068</v>
      </c>
      <c r="B7075" s="64">
        <v>19924309.468541216</v>
      </c>
      <c r="C7075" s="59">
        <v>9317870.5563719496</v>
      </c>
      <c r="D7075" s="65">
        <v>1431558.728021319</v>
      </c>
      <c r="E7075" s="77">
        <f t="shared" si="120"/>
        <v>30673738.752934486</v>
      </c>
    </row>
    <row r="7076" spans="1:5" x14ac:dyDescent="0.3">
      <c r="A7076" s="78">
        <v>7069</v>
      </c>
      <c r="B7076" s="64">
        <v>11982977.908004116</v>
      </c>
      <c r="C7076" s="59">
        <v>12425453.596487224</v>
      </c>
      <c r="D7076" s="65">
        <v>1806016.1978360447</v>
      </c>
      <c r="E7076" s="77">
        <f t="shared" si="120"/>
        <v>26214447.702327386</v>
      </c>
    </row>
    <row r="7077" spans="1:5" x14ac:dyDescent="0.3">
      <c r="A7077" s="78">
        <v>7070</v>
      </c>
      <c r="B7077" s="64">
        <v>14234105.285938948</v>
      </c>
      <c r="C7077" s="59">
        <v>0</v>
      </c>
      <c r="D7077" s="65">
        <v>2794494.1479336093</v>
      </c>
      <c r="E7077" s="77">
        <f t="shared" si="120"/>
        <v>17028599.433872558</v>
      </c>
    </row>
    <row r="7078" spans="1:5" x14ac:dyDescent="0.3">
      <c r="A7078" s="78">
        <v>7071</v>
      </c>
      <c r="B7078" s="64">
        <v>1822480.1847406302</v>
      </c>
      <c r="C7078" s="59">
        <v>5263829.9080611086</v>
      </c>
      <c r="D7078" s="65">
        <v>1238695.2895604495</v>
      </c>
      <c r="E7078" s="77">
        <f t="shared" si="120"/>
        <v>8325005.3823621878</v>
      </c>
    </row>
    <row r="7079" spans="1:5" x14ac:dyDescent="0.3">
      <c r="A7079" s="78">
        <v>7072</v>
      </c>
      <c r="B7079" s="64">
        <v>1595820.5683786115</v>
      </c>
      <c r="C7079" s="59">
        <v>18881570.826988991</v>
      </c>
      <c r="D7079" s="65">
        <v>0</v>
      </c>
      <c r="E7079" s="77">
        <f t="shared" si="120"/>
        <v>20477391.395367604</v>
      </c>
    </row>
    <row r="7080" spans="1:5" x14ac:dyDescent="0.3">
      <c r="A7080" s="78">
        <v>7073</v>
      </c>
      <c r="B7080" s="64">
        <v>2566714.5824243808</v>
      </c>
      <c r="C7080" s="59">
        <v>4921388.1732010869</v>
      </c>
      <c r="D7080" s="65">
        <v>8970743.7326573376</v>
      </c>
      <c r="E7080" s="77">
        <f t="shared" si="120"/>
        <v>16458846.488282805</v>
      </c>
    </row>
    <row r="7081" spans="1:5" x14ac:dyDescent="0.3">
      <c r="A7081" s="78">
        <v>7074</v>
      </c>
      <c r="B7081" s="64">
        <v>11019999.178485774</v>
      </c>
      <c r="C7081" s="59">
        <v>8134351.7818077691</v>
      </c>
      <c r="D7081" s="65">
        <v>4044163.5183297675</v>
      </c>
      <c r="E7081" s="77">
        <f t="shared" si="120"/>
        <v>23198514.478623308</v>
      </c>
    </row>
    <row r="7082" spans="1:5" x14ac:dyDescent="0.3">
      <c r="A7082" s="78">
        <v>7075</v>
      </c>
      <c r="B7082" s="64">
        <v>8342118.4830110222</v>
      </c>
      <c r="C7082" s="59">
        <v>6379134.6010439452</v>
      </c>
      <c r="D7082" s="65">
        <v>5241189.9725514492</v>
      </c>
      <c r="E7082" s="77">
        <f t="shared" si="120"/>
        <v>19962443.056606416</v>
      </c>
    </row>
    <row r="7083" spans="1:5" x14ac:dyDescent="0.3">
      <c r="A7083" s="78">
        <v>7076</v>
      </c>
      <c r="B7083" s="64">
        <v>6285953.0655285781</v>
      </c>
      <c r="C7083" s="59">
        <v>3105038.3786937455</v>
      </c>
      <c r="D7083" s="65">
        <v>760286.6149146409</v>
      </c>
      <c r="E7083" s="77">
        <f t="shared" si="120"/>
        <v>10151278.059136964</v>
      </c>
    </row>
    <row r="7084" spans="1:5" x14ac:dyDescent="0.3">
      <c r="A7084" s="78">
        <v>7077</v>
      </c>
      <c r="B7084" s="64">
        <v>11088014.555469308</v>
      </c>
      <c r="C7084" s="59">
        <v>21243825.644874189</v>
      </c>
      <c r="D7084" s="65">
        <v>541981.23968934116</v>
      </c>
      <c r="E7084" s="77">
        <f t="shared" si="120"/>
        <v>32873821.44003284</v>
      </c>
    </row>
    <row r="7085" spans="1:5" x14ac:dyDescent="0.3">
      <c r="A7085" s="78">
        <v>7078</v>
      </c>
      <c r="B7085" s="64">
        <v>5566682.9680515891</v>
      </c>
      <c r="C7085" s="59">
        <v>12949854.702473445</v>
      </c>
      <c r="D7085" s="65">
        <v>818368.18328139244</v>
      </c>
      <c r="E7085" s="77">
        <f t="shared" si="120"/>
        <v>19334905.853806425</v>
      </c>
    </row>
    <row r="7086" spans="1:5" x14ac:dyDescent="0.3">
      <c r="A7086" s="78">
        <v>7079</v>
      </c>
      <c r="B7086" s="64">
        <v>3826567.4645714452</v>
      </c>
      <c r="C7086" s="59">
        <v>2974510.4324537413</v>
      </c>
      <c r="D7086" s="65">
        <v>2316342.6201937273</v>
      </c>
      <c r="E7086" s="77">
        <f t="shared" si="120"/>
        <v>9117420.5172189139</v>
      </c>
    </row>
    <row r="7087" spans="1:5" x14ac:dyDescent="0.3">
      <c r="A7087" s="78">
        <v>7080</v>
      </c>
      <c r="B7087" s="64">
        <v>6843311.4088372998</v>
      </c>
      <c r="C7087" s="59">
        <v>27403102.873700522</v>
      </c>
      <c r="D7087" s="65">
        <v>198145.64194353795</v>
      </c>
      <c r="E7087" s="77">
        <f t="shared" si="120"/>
        <v>34444559.924481355</v>
      </c>
    </row>
    <row r="7088" spans="1:5" x14ac:dyDescent="0.3">
      <c r="A7088" s="78">
        <v>7081</v>
      </c>
      <c r="B7088" s="64">
        <v>15952711.179378834</v>
      </c>
      <c r="C7088" s="59">
        <v>4451352.2513608336</v>
      </c>
      <c r="D7088" s="65">
        <v>3247679.7061813488</v>
      </c>
      <c r="E7088" s="77">
        <f t="shared" si="120"/>
        <v>23651743.136921015</v>
      </c>
    </row>
    <row r="7089" spans="1:5" x14ac:dyDescent="0.3">
      <c r="A7089" s="78">
        <v>7082</v>
      </c>
      <c r="B7089" s="64">
        <v>1441483.4470278486</v>
      </c>
      <c r="C7089" s="59">
        <v>14388684.307821123</v>
      </c>
      <c r="D7089" s="65">
        <v>139775.11716191444</v>
      </c>
      <c r="E7089" s="77">
        <f t="shared" si="120"/>
        <v>15969942.872010887</v>
      </c>
    </row>
    <row r="7090" spans="1:5" x14ac:dyDescent="0.3">
      <c r="A7090" s="78">
        <v>7083</v>
      </c>
      <c r="B7090" s="64">
        <v>1506123.0252543306</v>
      </c>
      <c r="C7090" s="59">
        <v>5199170.5617368594</v>
      </c>
      <c r="D7090" s="65">
        <v>787041.09288859216</v>
      </c>
      <c r="E7090" s="77">
        <f t="shared" si="120"/>
        <v>7492334.6798797818</v>
      </c>
    </row>
    <row r="7091" spans="1:5" x14ac:dyDescent="0.3">
      <c r="A7091" s="78">
        <v>7084</v>
      </c>
      <c r="B7091" s="64">
        <v>9434662.8092538286</v>
      </c>
      <c r="C7091" s="59">
        <v>6566997.4853895055</v>
      </c>
      <c r="D7091" s="65">
        <v>828023.45007263659</v>
      </c>
      <c r="E7091" s="77">
        <f t="shared" si="120"/>
        <v>16829683.74471597</v>
      </c>
    </row>
    <row r="7092" spans="1:5" x14ac:dyDescent="0.3">
      <c r="A7092" s="78">
        <v>7085</v>
      </c>
      <c r="B7092" s="64">
        <v>1877757.5974316881</v>
      </c>
      <c r="C7092" s="59">
        <v>2178536.3786635222</v>
      </c>
      <c r="D7092" s="65">
        <v>7082835.3065766357</v>
      </c>
      <c r="E7092" s="77">
        <f t="shared" si="120"/>
        <v>11139129.282671846</v>
      </c>
    </row>
    <row r="7093" spans="1:5" x14ac:dyDescent="0.3">
      <c r="A7093" s="78">
        <v>7086</v>
      </c>
      <c r="B7093" s="64">
        <v>22245755.643291011</v>
      </c>
      <c r="C7093" s="59">
        <v>5289449.0778837772</v>
      </c>
      <c r="D7093" s="65">
        <v>1581285.4338459023</v>
      </c>
      <c r="E7093" s="77">
        <f t="shared" si="120"/>
        <v>29116490.155020691</v>
      </c>
    </row>
    <row r="7094" spans="1:5" x14ac:dyDescent="0.3">
      <c r="A7094" s="78">
        <v>7087</v>
      </c>
      <c r="B7094" s="64">
        <v>5109727.1405037642</v>
      </c>
      <c r="C7094" s="59">
        <v>10777476.539532248</v>
      </c>
      <c r="D7094" s="65">
        <v>3667779.4762454452</v>
      </c>
      <c r="E7094" s="77">
        <f t="shared" si="120"/>
        <v>19554983.156281456</v>
      </c>
    </row>
    <row r="7095" spans="1:5" x14ac:dyDescent="0.3">
      <c r="A7095" s="78">
        <v>7088</v>
      </c>
      <c r="B7095" s="64">
        <v>7362011.3820407763</v>
      </c>
      <c r="C7095" s="59">
        <v>6372551.9064935315</v>
      </c>
      <c r="D7095" s="65">
        <v>1009199.6267429113</v>
      </c>
      <c r="E7095" s="77">
        <f t="shared" si="120"/>
        <v>14743762.915277218</v>
      </c>
    </row>
    <row r="7096" spans="1:5" x14ac:dyDescent="0.3">
      <c r="A7096" s="78">
        <v>7089</v>
      </c>
      <c r="B7096" s="64">
        <v>5285327.922521174</v>
      </c>
      <c r="C7096" s="59">
        <v>5897327.7686451226</v>
      </c>
      <c r="D7096" s="65">
        <v>2011203.9380498284</v>
      </c>
      <c r="E7096" s="77">
        <f t="shared" si="120"/>
        <v>13193859.629216125</v>
      </c>
    </row>
    <row r="7097" spans="1:5" x14ac:dyDescent="0.3">
      <c r="A7097" s="78">
        <v>7090</v>
      </c>
      <c r="B7097" s="64">
        <v>22864203.382830586</v>
      </c>
      <c r="C7097" s="59">
        <v>2193952.4048860422</v>
      </c>
      <c r="D7097" s="65">
        <v>2670263.2247185735</v>
      </c>
      <c r="E7097" s="77">
        <f t="shared" si="120"/>
        <v>27728419.012435202</v>
      </c>
    </row>
    <row r="7098" spans="1:5" x14ac:dyDescent="0.3">
      <c r="A7098" s="78">
        <v>7091</v>
      </c>
      <c r="B7098" s="64">
        <v>12672527.586075714</v>
      </c>
      <c r="C7098" s="59">
        <v>26182589.609113697</v>
      </c>
      <c r="D7098" s="65">
        <v>2435452.8390812967</v>
      </c>
      <c r="E7098" s="77">
        <f t="shared" si="120"/>
        <v>41290570.034270704</v>
      </c>
    </row>
    <row r="7099" spans="1:5" x14ac:dyDescent="0.3">
      <c r="A7099" s="78">
        <v>7092</v>
      </c>
      <c r="B7099" s="64">
        <v>22066223.626686625</v>
      </c>
      <c r="C7099" s="59">
        <v>10259358.850581788</v>
      </c>
      <c r="D7099" s="65">
        <v>8702009.5958810877</v>
      </c>
      <c r="E7099" s="77">
        <f t="shared" si="120"/>
        <v>41027592.073149502</v>
      </c>
    </row>
    <row r="7100" spans="1:5" x14ac:dyDescent="0.3">
      <c r="A7100" s="78">
        <v>7093</v>
      </c>
      <c r="B7100" s="64">
        <v>4547348.8606469892</v>
      </c>
      <c r="C7100" s="59">
        <v>9290248.9579780325</v>
      </c>
      <c r="D7100" s="65">
        <v>3322258.0419935761</v>
      </c>
      <c r="E7100" s="77">
        <f t="shared" si="120"/>
        <v>17159855.860618599</v>
      </c>
    </row>
    <row r="7101" spans="1:5" x14ac:dyDescent="0.3">
      <c r="A7101" s="78">
        <v>7094</v>
      </c>
      <c r="B7101" s="64">
        <v>4812211.9504197566</v>
      </c>
      <c r="C7101" s="59">
        <v>14108673.263204778</v>
      </c>
      <c r="D7101" s="65">
        <v>111203.64701248702</v>
      </c>
      <c r="E7101" s="77">
        <f t="shared" si="120"/>
        <v>19032088.86063702</v>
      </c>
    </row>
    <row r="7102" spans="1:5" x14ac:dyDescent="0.3">
      <c r="A7102" s="78">
        <v>7095</v>
      </c>
      <c r="B7102" s="64">
        <v>2937168.1550712329</v>
      </c>
      <c r="C7102" s="59">
        <v>2244235.1133523448</v>
      </c>
      <c r="D7102" s="65">
        <v>3859371.4974990324</v>
      </c>
      <c r="E7102" s="77">
        <f t="shared" si="120"/>
        <v>9040774.7659226097</v>
      </c>
    </row>
    <row r="7103" spans="1:5" x14ac:dyDescent="0.3">
      <c r="A7103" s="78">
        <v>7096</v>
      </c>
      <c r="B7103" s="64">
        <v>796203.10362911783</v>
      </c>
      <c r="C7103" s="59">
        <v>2790009.299781817</v>
      </c>
      <c r="D7103" s="65">
        <v>9650539.7633139975</v>
      </c>
      <c r="E7103" s="77">
        <f t="shared" si="120"/>
        <v>13236752.166724931</v>
      </c>
    </row>
    <row r="7104" spans="1:5" x14ac:dyDescent="0.3">
      <c r="A7104" s="78">
        <v>7097</v>
      </c>
      <c r="B7104" s="64">
        <v>884651.97366417549</v>
      </c>
      <c r="C7104" s="59">
        <v>10837601.270864543</v>
      </c>
      <c r="D7104" s="65">
        <v>4858590.6831182437</v>
      </c>
      <c r="E7104" s="77">
        <f t="shared" si="120"/>
        <v>16580843.927646961</v>
      </c>
    </row>
    <row r="7105" spans="1:5" x14ac:dyDescent="0.3">
      <c r="A7105" s="78">
        <v>7098</v>
      </c>
      <c r="B7105" s="64">
        <v>2467515.8250660966</v>
      </c>
      <c r="C7105" s="59">
        <v>52170484.257092036</v>
      </c>
      <c r="D7105" s="65">
        <v>1174494.6436986139</v>
      </c>
      <c r="E7105" s="77">
        <f t="shared" si="120"/>
        <v>55812494.725856744</v>
      </c>
    </row>
    <row r="7106" spans="1:5" x14ac:dyDescent="0.3">
      <c r="A7106" s="78">
        <v>7099</v>
      </c>
      <c r="B7106" s="64">
        <v>6706407.855276362</v>
      </c>
      <c r="C7106" s="59">
        <v>5090897.1392320637</v>
      </c>
      <c r="D7106" s="65">
        <v>634483.45049013256</v>
      </c>
      <c r="E7106" s="77">
        <f t="shared" si="120"/>
        <v>12431788.444998559</v>
      </c>
    </row>
    <row r="7107" spans="1:5" x14ac:dyDescent="0.3">
      <c r="A7107" s="78">
        <v>7100</v>
      </c>
      <c r="B7107" s="64">
        <v>9254116.9203458801</v>
      </c>
      <c r="C7107" s="59">
        <v>19963559.349301029</v>
      </c>
      <c r="D7107" s="65">
        <v>164867.40216829244</v>
      </c>
      <c r="E7107" s="77">
        <f t="shared" si="120"/>
        <v>29382543.671815202</v>
      </c>
    </row>
    <row r="7108" spans="1:5" x14ac:dyDescent="0.3">
      <c r="A7108" s="78">
        <v>7101</v>
      </c>
      <c r="B7108" s="64">
        <v>7017853.1804892551</v>
      </c>
      <c r="C7108" s="59">
        <v>12034842.146923579</v>
      </c>
      <c r="D7108" s="65">
        <v>864367.46291938657</v>
      </c>
      <c r="E7108" s="77">
        <f t="shared" si="120"/>
        <v>19917062.790332224</v>
      </c>
    </row>
    <row r="7109" spans="1:5" x14ac:dyDescent="0.3">
      <c r="A7109" s="78">
        <v>7102</v>
      </c>
      <c r="B7109" s="64">
        <v>21571409.938460823</v>
      </c>
      <c r="C7109" s="59">
        <v>4047263.5428217747</v>
      </c>
      <c r="D7109" s="65">
        <v>593804.27264984488</v>
      </c>
      <c r="E7109" s="77">
        <f t="shared" si="120"/>
        <v>26212477.753932443</v>
      </c>
    </row>
    <row r="7110" spans="1:5" x14ac:dyDescent="0.3">
      <c r="A7110" s="78">
        <v>7103</v>
      </c>
      <c r="B7110" s="64">
        <v>2365834.3660671175</v>
      </c>
      <c r="C7110" s="59">
        <v>3025618.7094265339</v>
      </c>
      <c r="D7110" s="65">
        <v>5263326.6347292503</v>
      </c>
      <c r="E7110" s="77">
        <f t="shared" si="120"/>
        <v>10654779.710222902</v>
      </c>
    </row>
    <row r="7111" spans="1:5" x14ac:dyDescent="0.3">
      <c r="A7111" s="78">
        <v>7104</v>
      </c>
      <c r="B7111" s="64">
        <v>11380971.492263807</v>
      </c>
      <c r="C7111" s="59">
        <v>7309177.0446600961</v>
      </c>
      <c r="D7111" s="65">
        <v>1381753.7292681285</v>
      </c>
      <c r="E7111" s="77">
        <f t="shared" si="120"/>
        <v>20071902.266192034</v>
      </c>
    </row>
    <row r="7112" spans="1:5" x14ac:dyDescent="0.3">
      <c r="A7112" s="78">
        <v>7105</v>
      </c>
      <c r="B7112" s="64">
        <v>6853593.0335886283</v>
      </c>
      <c r="C7112" s="59">
        <v>1932055.3244506866</v>
      </c>
      <c r="D7112" s="65">
        <v>2672188.2610184681</v>
      </c>
      <c r="E7112" s="77">
        <f t="shared" si="120"/>
        <v>11457836.619057784</v>
      </c>
    </row>
    <row r="7113" spans="1:5" x14ac:dyDescent="0.3">
      <c r="A7113" s="78">
        <v>7106</v>
      </c>
      <c r="B7113" s="64">
        <v>3717129.9713117704</v>
      </c>
      <c r="C7113" s="59">
        <v>13796545.913680216</v>
      </c>
      <c r="D7113" s="65">
        <v>1070782.3353317589</v>
      </c>
      <c r="E7113" s="77">
        <f t="shared" ref="E7113:E7176" si="121">SUM(B7113:D7113)</f>
        <v>18584458.220323749</v>
      </c>
    </row>
    <row r="7114" spans="1:5" x14ac:dyDescent="0.3">
      <c r="A7114" s="78">
        <v>7107</v>
      </c>
      <c r="B7114" s="64">
        <v>2715149.5847155433</v>
      </c>
      <c r="C7114" s="59">
        <v>4806805.3420203282</v>
      </c>
      <c r="D7114" s="65">
        <v>7482359.5465087658</v>
      </c>
      <c r="E7114" s="77">
        <f t="shared" si="121"/>
        <v>15004314.473244637</v>
      </c>
    </row>
    <row r="7115" spans="1:5" x14ac:dyDescent="0.3">
      <c r="A7115" s="78">
        <v>7108</v>
      </c>
      <c r="B7115" s="64">
        <v>41860371.480094373</v>
      </c>
      <c r="C7115" s="59">
        <v>4801698.1189879598</v>
      </c>
      <c r="D7115" s="65">
        <v>9130754.5190639868</v>
      </c>
      <c r="E7115" s="77">
        <f t="shared" si="121"/>
        <v>55792824.118146323</v>
      </c>
    </row>
    <row r="7116" spans="1:5" x14ac:dyDescent="0.3">
      <c r="A7116" s="78">
        <v>7109</v>
      </c>
      <c r="B7116" s="64">
        <v>26658021.83361334</v>
      </c>
      <c r="C7116" s="59">
        <v>1239702.5269675246</v>
      </c>
      <c r="D7116" s="65">
        <v>4107877.4434520146</v>
      </c>
      <c r="E7116" s="77">
        <f t="shared" si="121"/>
        <v>32005601.804032881</v>
      </c>
    </row>
    <row r="7117" spans="1:5" x14ac:dyDescent="0.3">
      <c r="A7117" s="78">
        <v>7110</v>
      </c>
      <c r="B7117" s="64">
        <v>4770834.3974888539</v>
      </c>
      <c r="C7117" s="59">
        <v>12444920.00641362</v>
      </c>
      <c r="D7117" s="65">
        <v>1840254.998075546</v>
      </c>
      <c r="E7117" s="77">
        <f t="shared" si="121"/>
        <v>19056009.40197802</v>
      </c>
    </row>
    <row r="7118" spans="1:5" x14ac:dyDescent="0.3">
      <c r="A7118" s="78">
        <v>7111</v>
      </c>
      <c r="B7118" s="64">
        <v>10153603.896419197</v>
      </c>
      <c r="C7118" s="59">
        <v>3290148.0242597638</v>
      </c>
      <c r="D7118" s="65">
        <v>12839478.162993785</v>
      </c>
      <c r="E7118" s="77">
        <f t="shared" si="121"/>
        <v>26283230.083672747</v>
      </c>
    </row>
    <row r="7119" spans="1:5" x14ac:dyDescent="0.3">
      <c r="A7119" s="78">
        <v>7112</v>
      </c>
      <c r="B7119" s="64">
        <v>6188915.1246365029</v>
      </c>
      <c r="C7119" s="59">
        <v>9973805.6658796556</v>
      </c>
      <c r="D7119" s="65">
        <v>907666.28187549126</v>
      </c>
      <c r="E7119" s="77">
        <f t="shared" si="121"/>
        <v>17070387.072391652</v>
      </c>
    </row>
    <row r="7120" spans="1:5" x14ac:dyDescent="0.3">
      <c r="A7120" s="78">
        <v>7113</v>
      </c>
      <c r="B7120" s="64">
        <v>5492590.7561207321</v>
      </c>
      <c r="C7120" s="59">
        <v>5040755.455800253</v>
      </c>
      <c r="D7120" s="65">
        <v>0</v>
      </c>
      <c r="E7120" s="77">
        <f t="shared" si="121"/>
        <v>10533346.211920984</v>
      </c>
    </row>
    <row r="7121" spans="1:5" x14ac:dyDescent="0.3">
      <c r="A7121" s="78">
        <v>7114</v>
      </c>
      <c r="B7121" s="64">
        <v>19929316.502504606</v>
      </c>
      <c r="C7121" s="59">
        <v>15064161.387854598</v>
      </c>
      <c r="D7121" s="65">
        <v>0</v>
      </c>
      <c r="E7121" s="77">
        <f t="shared" si="121"/>
        <v>34993477.890359208</v>
      </c>
    </row>
    <row r="7122" spans="1:5" x14ac:dyDescent="0.3">
      <c r="A7122" s="78">
        <v>7115</v>
      </c>
      <c r="B7122" s="64">
        <v>15650469.114582224</v>
      </c>
      <c r="C7122" s="59">
        <v>29525714.135554388</v>
      </c>
      <c r="D7122" s="65">
        <v>0</v>
      </c>
      <c r="E7122" s="77">
        <f t="shared" si="121"/>
        <v>45176183.250136614</v>
      </c>
    </row>
    <row r="7123" spans="1:5" x14ac:dyDescent="0.3">
      <c r="A7123" s="78">
        <v>7116</v>
      </c>
      <c r="B7123" s="64">
        <v>3443534.5837631421</v>
      </c>
      <c r="C7123" s="59">
        <v>5140077.5562443212</v>
      </c>
      <c r="D7123" s="65">
        <v>7421269.261845706</v>
      </c>
      <c r="E7123" s="77">
        <f t="shared" si="121"/>
        <v>16004881.401853168</v>
      </c>
    </row>
    <row r="7124" spans="1:5" x14ac:dyDescent="0.3">
      <c r="A7124" s="78">
        <v>7117</v>
      </c>
      <c r="B7124" s="64">
        <v>3177851.3713725335</v>
      </c>
      <c r="C7124" s="59">
        <v>12486350.60855387</v>
      </c>
      <c r="D7124" s="65">
        <v>4253011.9795738654</v>
      </c>
      <c r="E7124" s="77">
        <f t="shared" si="121"/>
        <v>19917213.959500268</v>
      </c>
    </row>
    <row r="7125" spans="1:5" x14ac:dyDescent="0.3">
      <c r="A7125" s="78">
        <v>7118</v>
      </c>
      <c r="B7125" s="64">
        <v>6383108.3343346911</v>
      </c>
      <c r="C7125" s="59">
        <v>7621356.7733714106</v>
      </c>
      <c r="D7125" s="65">
        <v>2917902.1797216497</v>
      </c>
      <c r="E7125" s="77">
        <f t="shared" si="121"/>
        <v>16922367.287427753</v>
      </c>
    </row>
    <row r="7126" spans="1:5" x14ac:dyDescent="0.3">
      <c r="A7126" s="78">
        <v>7119</v>
      </c>
      <c r="B7126" s="64">
        <v>1746467.9559024465</v>
      </c>
      <c r="C7126" s="59">
        <v>14097358.224298101</v>
      </c>
      <c r="D7126" s="65">
        <v>1438661.8536753275</v>
      </c>
      <c r="E7126" s="77">
        <f t="shared" si="121"/>
        <v>17282488.033875875</v>
      </c>
    </row>
    <row r="7127" spans="1:5" x14ac:dyDescent="0.3">
      <c r="A7127" s="78">
        <v>7120</v>
      </c>
      <c r="B7127" s="64">
        <v>1959271.3655078195</v>
      </c>
      <c r="C7127" s="59">
        <v>1462351.5122402424</v>
      </c>
      <c r="D7127" s="65">
        <v>0</v>
      </c>
      <c r="E7127" s="77">
        <f t="shared" si="121"/>
        <v>3421622.8777480619</v>
      </c>
    </row>
    <row r="7128" spans="1:5" x14ac:dyDescent="0.3">
      <c r="A7128" s="78">
        <v>7121</v>
      </c>
      <c r="B7128" s="64">
        <v>5221097.9831606122</v>
      </c>
      <c r="C7128" s="59">
        <v>8563274.5041141696</v>
      </c>
      <c r="D7128" s="65">
        <v>5386277.2601748323</v>
      </c>
      <c r="E7128" s="77">
        <f t="shared" si="121"/>
        <v>19170649.747449614</v>
      </c>
    </row>
    <row r="7129" spans="1:5" x14ac:dyDescent="0.3">
      <c r="A7129" s="78">
        <v>7122</v>
      </c>
      <c r="B7129" s="64">
        <v>7361694.0651784008</v>
      </c>
      <c r="C7129" s="59">
        <v>14543578.094005277</v>
      </c>
      <c r="D7129" s="65">
        <v>0</v>
      </c>
      <c r="E7129" s="77">
        <f t="shared" si="121"/>
        <v>21905272.159183677</v>
      </c>
    </row>
    <row r="7130" spans="1:5" x14ac:dyDescent="0.3">
      <c r="A7130" s="78">
        <v>7123</v>
      </c>
      <c r="B7130" s="64">
        <v>9114004.788366003</v>
      </c>
      <c r="C7130" s="59">
        <v>11146568.6698862</v>
      </c>
      <c r="D7130" s="65">
        <v>271961.13474450028</v>
      </c>
      <c r="E7130" s="77">
        <f t="shared" si="121"/>
        <v>20532534.592996702</v>
      </c>
    </row>
    <row r="7131" spans="1:5" x14ac:dyDescent="0.3">
      <c r="A7131" s="78">
        <v>7124</v>
      </c>
      <c r="B7131" s="64">
        <v>2560619.4534244323</v>
      </c>
      <c r="C7131" s="59">
        <v>6409319.8220460471</v>
      </c>
      <c r="D7131" s="65">
        <v>47178.28084678814</v>
      </c>
      <c r="E7131" s="77">
        <f t="shared" si="121"/>
        <v>9017117.5563172679</v>
      </c>
    </row>
    <row r="7132" spans="1:5" x14ac:dyDescent="0.3">
      <c r="A7132" s="78">
        <v>7125</v>
      </c>
      <c r="B7132" s="64">
        <v>2141260.5542754689</v>
      </c>
      <c r="C7132" s="59">
        <v>9403441.5729860235</v>
      </c>
      <c r="D7132" s="65">
        <v>2484615.7738986094</v>
      </c>
      <c r="E7132" s="77">
        <f t="shared" si="121"/>
        <v>14029317.901160102</v>
      </c>
    </row>
    <row r="7133" spans="1:5" x14ac:dyDescent="0.3">
      <c r="A7133" s="78">
        <v>7126</v>
      </c>
      <c r="B7133" s="64">
        <v>7912653.7853541784</v>
      </c>
      <c r="C7133" s="59">
        <v>9693129.1157786008</v>
      </c>
      <c r="D7133" s="65">
        <v>157524.98957204845</v>
      </c>
      <c r="E7133" s="77">
        <f t="shared" si="121"/>
        <v>17763307.890704826</v>
      </c>
    </row>
    <row r="7134" spans="1:5" x14ac:dyDescent="0.3">
      <c r="A7134" s="78">
        <v>7127</v>
      </c>
      <c r="B7134" s="64">
        <v>3243305.8337597642</v>
      </c>
      <c r="C7134" s="59">
        <v>9671965.2783305272</v>
      </c>
      <c r="D7134" s="65">
        <v>3437345.6892042374</v>
      </c>
      <c r="E7134" s="77">
        <f t="shared" si="121"/>
        <v>16352616.801294528</v>
      </c>
    </row>
    <row r="7135" spans="1:5" x14ac:dyDescent="0.3">
      <c r="A7135" s="78">
        <v>7128</v>
      </c>
      <c r="B7135" s="64">
        <v>4619357.1321197134</v>
      </c>
      <c r="C7135" s="59">
        <v>2399741.2781766811</v>
      </c>
      <c r="D7135" s="65">
        <v>662603.7748666422</v>
      </c>
      <c r="E7135" s="77">
        <f t="shared" si="121"/>
        <v>7681702.1851630369</v>
      </c>
    </row>
    <row r="7136" spans="1:5" x14ac:dyDescent="0.3">
      <c r="A7136" s="78">
        <v>7129</v>
      </c>
      <c r="B7136" s="64">
        <v>9066946.0002936702</v>
      </c>
      <c r="C7136" s="59">
        <v>6249992.3344627125</v>
      </c>
      <c r="D7136" s="65">
        <v>6675822.4996580947</v>
      </c>
      <c r="E7136" s="77">
        <f t="shared" si="121"/>
        <v>21992760.834414475</v>
      </c>
    </row>
    <row r="7137" spans="1:5" x14ac:dyDescent="0.3">
      <c r="A7137" s="78">
        <v>7130</v>
      </c>
      <c r="B7137" s="64">
        <v>7064308.0107495729</v>
      </c>
      <c r="C7137" s="59">
        <v>3000329.0988809862</v>
      </c>
      <c r="D7137" s="65">
        <v>3312998.9457591888</v>
      </c>
      <c r="E7137" s="77">
        <f t="shared" si="121"/>
        <v>13377636.055389747</v>
      </c>
    </row>
    <row r="7138" spans="1:5" x14ac:dyDescent="0.3">
      <c r="A7138" s="78">
        <v>7131</v>
      </c>
      <c r="B7138" s="64">
        <v>6905728.3792841891</v>
      </c>
      <c r="C7138" s="59">
        <v>4824044.8104684437</v>
      </c>
      <c r="D7138" s="65">
        <v>709764.44008289499</v>
      </c>
      <c r="E7138" s="77">
        <f t="shared" si="121"/>
        <v>12439537.629835527</v>
      </c>
    </row>
    <row r="7139" spans="1:5" x14ac:dyDescent="0.3">
      <c r="A7139" s="78">
        <v>7132</v>
      </c>
      <c r="B7139" s="64">
        <v>14685191.989720495</v>
      </c>
      <c r="C7139" s="59">
        <v>7973853.288638928</v>
      </c>
      <c r="D7139" s="65">
        <v>0</v>
      </c>
      <c r="E7139" s="77">
        <f t="shared" si="121"/>
        <v>22659045.278359424</v>
      </c>
    </row>
    <row r="7140" spans="1:5" x14ac:dyDescent="0.3">
      <c r="A7140" s="78">
        <v>7133</v>
      </c>
      <c r="B7140" s="64">
        <v>2862889.0928101754</v>
      </c>
      <c r="C7140" s="59">
        <v>20829373.354616493</v>
      </c>
      <c r="D7140" s="65">
        <v>8463293.9301065654</v>
      </c>
      <c r="E7140" s="77">
        <f t="shared" si="121"/>
        <v>32155556.377533235</v>
      </c>
    </row>
    <row r="7141" spans="1:5" x14ac:dyDescent="0.3">
      <c r="A7141" s="78">
        <v>7134</v>
      </c>
      <c r="B7141" s="64">
        <v>11898804.437474061</v>
      </c>
      <c r="C7141" s="59">
        <v>23869217.977385275</v>
      </c>
      <c r="D7141" s="65">
        <v>3066488.4818959152</v>
      </c>
      <c r="E7141" s="77">
        <f t="shared" si="121"/>
        <v>38834510.896755256</v>
      </c>
    </row>
    <row r="7142" spans="1:5" x14ac:dyDescent="0.3">
      <c r="A7142" s="78">
        <v>7135</v>
      </c>
      <c r="B7142" s="64">
        <v>5994089.9289783034</v>
      </c>
      <c r="C7142" s="59">
        <v>12615746.460837025</v>
      </c>
      <c r="D7142" s="65">
        <v>12854179.237755043</v>
      </c>
      <c r="E7142" s="77">
        <f t="shared" si="121"/>
        <v>31464015.627570376</v>
      </c>
    </row>
    <row r="7143" spans="1:5" x14ac:dyDescent="0.3">
      <c r="A7143" s="78">
        <v>7136</v>
      </c>
      <c r="B7143" s="64">
        <v>30024907.309618469</v>
      </c>
      <c r="C7143" s="59">
        <v>2301711.7931464496</v>
      </c>
      <c r="D7143" s="65">
        <v>48135.147792552256</v>
      </c>
      <c r="E7143" s="77">
        <f t="shared" si="121"/>
        <v>32374754.250557471</v>
      </c>
    </row>
    <row r="7144" spans="1:5" x14ac:dyDescent="0.3">
      <c r="A7144" s="78">
        <v>7137</v>
      </c>
      <c r="B7144" s="64">
        <v>15898538.048938848</v>
      </c>
      <c r="C7144" s="59">
        <v>2021331.7467264773</v>
      </c>
      <c r="D7144" s="65">
        <v>276425.16976970248</v>
      </c>
      <c r="E7144" s="77">
        <f t="shared" si="121"/>
        <v>18196294.965435028</v>
      </c>
    </row>
    <row r="7145" spans="1:5" x14ac:dyDescent="0.3">
      <c r="A7145" s="78">
        <v>7138</v>
      </c>
      <c r="B7145" s="64">
        <v>13718022.863718353</v>
      </c>
      <c r="C7145" s="59">
        <v>3757691.4042372471</v>
      </c>
      <c r="D7145" s="65">
        <v>0</v>
      </c>
      <c r="E7145" s="77">
        <f t="shared" si="121"/>
        <v>17475714.267955601</v>
      </c>
    </row>
    <row r="7146" spans="1:5" x14ac:dyDescent="0.3">
      <c r="A7146" s="78">
        <v>7139</v>
      </c>
      <c r="B7146" s="64">
        <v>3331827.1384410691</v>
      </c>
      <c r="C7146" s="59">
        <v>28246397.600677684</v>
      </c>
      <c r="D7146" s="65">
        <v>0</v>
      </c>
      <c r="E7146" s="77">
        <f t="shared" si="121"/>
        <v>31578224.739118755</v>
      </c>
    </row>
    <row r="7147" spans="1:5" x14ac:dyDescent="0.3">
      <c r="A7147" s="78">
        <v>7140</v>
      </c>
      <c r="B7147" s="64">
        <v>1095413.056936011</v>
      </c>
      <c r="C7147" s="59">
        <v>0</v>
      </c>
      <c r="D7147" s="65">
        <v>1188474.8333854182</v>
      </c>
      <c r="E7147" s="77">
        <f t="shared" si="121"/>
        <v>2283887.8903214289</v>
      </c>
    </row>
    <row r="7148" spans="1:5" x14ac:dyDescent="0.3">
      <c r="A7148" s="78">
        <v>7141</v>
      </c>
      <c r="B7148" s="64">
        <v>11687911.967143785</v>
      </c>
      <c r="C7148" s="59">
        <v>6684738.3266298184</v>
      </c>
      <c r="D7148" s="65">
        <v>4812740.3696385641</v>
      </c>
      <c r="E7148" s="77">
        <f t="shared" si="121"/>
        <v>23185390.663412169</v>
      </c>
    </row>
    <row r="7149" spans="1:5" x14ac:dyDescent="0.3">
      <c r="A7149" s="78">
        <v>7142</v>
      </c>
      <c r="B7149" s="64">
        <v>10271076.846569093</v>
      </c>
      <c r="C7149" s="59">
        <v>25912911.167505797</v>
      </c>
      <c r="D7149" s="65">
        <v>271239.07353175129</v>
      </c>
      <c r="E7149" s="77">
        <f t="shared" si="121"/>
        <v>36455227.087606646</v>
      </c>
    </row>
    <row r="7150" spans="1:5" x14ac:dyDescent="0.3">
      <c r="A7150" s="78">
        <v>7143</v>
      </c>
      <c r="B7150" s="64">
        <v>5286236.2964859437</v>
      </c>
      <c r="C7150" s="59">
        <v>4336549.6940653948</v>
      </c>
      <c r="D7150" s="65">
        <v>956798.89932508464</v>
      </c>
      <c r="E7150" s="77">
        <f t="shared" si="121"/>
        <v>10579584.889876422</v>
      </c>
    </row>
    <row r="7151" spans="1:5" x14ac:dyDescent="0.3">
      <c r="A7151" s="78">
        <v>7144</v>
      </c>
      <c r="B7151" s="64">
        <v>21978151.423239194</v>
      </c>
      <c r="C7151" s="59">
        <v>6195448.2247028342</v>
      </c>
      <c r="D7151" s="65">
        <v>886252.16948958114</v>
      </c>
      <c r="E7151" s="77">
        <f t="shared" si="121"/>
        <v>29059851.81743161</v>
      </c>
    </row>
    <row r="7152" spans="1:5" x14ac:dyDescent="0.3">
      <c r="A7152" s="78">
        <v>7145</v>
      </c>
      <c r="B7152" s="64">
        <v>20597410.215625938</v>
      </c>
      <c r="C7152" s="59">
        <v>5467780.1880527213</v>
      </c>
      <c r="D7152" s="65">
        <v>15521.170112567024</v>
      </c>
      <c r="E7152" s="77">
        <f t="shared" si="121"/>
        <v>26080711.573791228</v>
      </c>
    </row>
    <row r="7153" spans="1:5" x14ac:dyDescent="0.3">
      <c r="A7153" s="78">
        <v>7146</v>
      </c>
      <c r="B7153" s="64">
        <v>3310832.0199784199</v>
      </c>
      <c r="C7153" s="59">
        <v>6215958.2590259416</v>
      </c>
      <c r="D7153" s="65">
        <v>4117703.9728545193</v>
      </c>
      <c r="E7153" s="77">
        <f t="shared" si="121"/>
        <v>13644494.251858881</v>
      </c>
    </row>
    <row r="7154" spans="1:5" x14ac:dyDescent="0.3">
      <c r="A7154" s="78">
        <v>7147</v>
      </c>
      <c r="B7154" s="64">
        <v>3549459.7378719952</v>
      </c>
      <c r="C7154" s="59">
        <v>12645168.26435039</v>
      </c>
      <c r="D7154" s="65">
        <v>10480719.943008019</v>
      </c>
      <c r="E7154" s="77">
        <f t="shared" si="121"/>
        <v>26675347.945230402</v>
      </c>
    </row>
    <row r="7155" spans="1:5" x14ac:dyDescent="0.3">
      <c r="A7155" s="78">
        <v>7148</v>
      </c>
      <c r="B7155" s="64">
        <v>16532977.41537144</v>
      </c>
      <c r="C7155" s="59">
        <v>7594747.3377784435</v>
      </c>
      <c r="D7155" s="65">
        <v>1619149.4403254422</v>
      </c>
      <c r="E7155" s="77">
        <f t="shared" si="121"/>
        <v>25746874.193475325</v>
      </c>
    </row>
    <row r="7156" spans="1:5" x14ac:dyDescent="0.3">
      <c r="A7156" s="78">
        <v>7149</v>
      </c>
      <c r="B7156" s="64">
        <v>3154205.5189707261</v>
      </c>
      <c r="C7156" s="59">
        <v>4595078.4493619828</v>
      </c>
      <c r="D7156" s="65">
        <v>141942.99286547824</v>
      </c>
      <c r="E7156" s="77">
        <f t="shared" si="121"/>
        <v>7891226.9611981874</v>
      </c>
    </row>
    <row r="7157" spans="1:5" x14ac:dyDescent="0.3">
      <c r="A7157" s="78">
        <v>7150</v>
      </c>
      <c r="B7157" s="64">
        <v>7120839.1386321001</v>
      </c>
      <c r="C7157" s="59">
        <v>23569470.366264895</v>
      </c>
      <c r="D7157" s="65">
        <v>253229.72674944749</v>
      </c>
      <c r="E7157" s="77">
        <f t="shared" si="121"/>
        <v>30943539.231646441</v>
      </c>
    </row>
    <row r="7158" spans="1:5" x14ac:dyDescent="0.3">
      <c r="A7158" s="78">
        <v>7151</v>
      </c>
      <c r="B7158" s="64">
        <v>7613452.5015468961</v>
      </c>
      <c r="C7158" s="59">
        <v>17899801.435127392</v>
      </c>
      <c r="D7158" s="65">
        <v>1752900.3378866401</v>
      </c>
      <c r="E7158" s="77">
        <f t="shared" si="121"/>
        <v>27266154.274560928</v>
      </c>
    </row>
    <row r="7159" spans="1:5" x14ac:dyDescent="0.3">
      <c r="A7159" s="78">
        <v>7152</v>
      </c>
      <c r="B7159" s="64">
        <v>3079895.322318281</v>
      </c>
      <c r="C7159" s="59">
        <v>5151564.1166654844</v>
      </c>
      <c r="D7159" s="65">
        <v>5574334.1183009678</v>
      </c>
      <c r="E7159" s="77">
        <f t="shared" si="121"/>
        <v>13805793.557284733</v>
      </c>
    </row>
    <row r="7160" spans="1:5" x14ac:dyDescent="0.3">
      <c r="A7160" s="78">
        <v>7153</v>
      </c>
      <c r="B7160" s="64">
        <v>17277459.703804769</v>
      </c>
      <c r="C7160" s="59">
        <v>7200392.2831313079</v>
      </c>
      <c r="D7160" s="65">
        <v>4661671.7843681592</v>
      </c>
      <c r="E7160" s="77">
        <f t="shared" si="121"/>
        <v>29139523.771304235</v>
      </c>
    </row>
    <row r="7161" spans="1:5" x14ac:dyDescent="0.3">
      <c r="A7161" s="78">
        <v>7154</v>
      </c>
      <c r="B7161" s="64">
        <v>7961682.747446293</v>
      </c>
      <c r="C7161" s="59">
        <v>10734082.899764851</v>
      </c>
      <c r="D7161" s="65">
        <v>9952109.7234488726</v>
      </c>
      <c r="E7161" s="77">
        <f t="shared" si="121"/>
        <v>28647875.370660014</v>
      </c>
    </row>
    <row r="7162" spans="1:5" x14ac:dyDescent="0.3">
      <c r="A7162" s="78">
        <v>7155</v>
      </c>
      <c r="B7162" s="64">
        <v>3865865.6951766917</v>
      </c>
      <c r="C7162" s="59">
        <v>3590653.6261863247</v>
      </c>
      <c r="D7162" s="65">
        <v>466787.49566458515</v>
      </c>
      <c r="E7162" s="77">
        <f t="shared" si="121"/>
        <v>7923306.8170276023</v>
      </c>
    </row>
    <row r="7163" spans="1:5" x14ac:dyDescent="0.3">
      <c r="A7163" s="78">
        <v>7156</v>
      </c>
      <c r="B7163" s="64">
        <v>10055537.618097549</v>
      </c>
      <c r="C7163" s="59">
        <v>14525084.835631354</v>
      </c>
      <c r="D7163" s="65">
        <v>121380.35422045462</v>
      </c>
      <c r="E7163" s="77">
        <f t="shared" si="121"/>
        <v>24702002.807949357</v>
      </c>
    </row>
    <row r="7164" spans="1:5" x14ac:dyDescent="0.3">
      <c r="A7164" s="78">
        <v>7157</v>
      </c>
      <c r="B7164" s="64">
        <v>426325.84659529559</v>
      </c>
      <c r="C7164" s="59">
        <v>5488318.8961464083</v>
      </c>
      <c r="D7164" s="65">
        <v>2554301.4466528902</v>
      </c>
      <c r="E7164" s="77">
        <f t="shared" si="121"/>
        <v>8468946.1893945932</v>
      </c>
    </row>
    <row r="7165" spans="1:5" x14ac:dyDescent="0.3">
      <c r="A7165" s="78">
        <v>7158</v>
      </c>
      <c r="B7165" s="64">
        <v>2381995.4496122203</v>
      </c>
      <c r="C7165" s="59">
        <v>1646882.0779076745</v>
      </c>
      <c r="D7165" s="65">
        <v>1684861.7509185092</v>
      </c>
      <c r="E7165" s="77">
        <f t="shared" si="121"/>
        <v>5713739.2784384042</v>
      </c>
    </row>
    <row r="7166" spans="1:5" x14ac:dyDescent="0.3">
      <c r="A7166" s="78">
        <v>7159</v>
      </c>
      <c r="B7166" s="64">
        <v>11412330.128042426</v>
      </c>
      <c r="C7166" s="59">
        <v>10831305.921387788</v>
      </c>
      <c r="D7166" s="65">
        <v>636458.86231465766</v>
      </c>
      <c r="E7166" s="77">
        <f t="shared" si="121"/>
        <v>22880094.91174487</v>
      </c>
    </row>
    <row r="7167" spans="1:5" x14ac:dyDescent="0.3">
      <c r="A7167" s="78">
        <v>7160</v>
      </c>
      <c r="B7167" s="64">
        <v>21772295.748166777</v>
      </c>
      <c r="C7167" s="59">
        <v>750352.75842759036</v>
      </c>
      <c r="D7167" s="65">
        <v>0</v>
      </c>
      <c r="E7167" s="77">
        <f t="shared" si="121"/>
        <v>22522648.506594367</v>
      </c>
    </row>
    <row r="7168" spans="1:5" x14ac:dyDescent="0.3">
      <c r="A7168" s="78">
        <v>7161</v>
      </c>
      <c r="B7168" s="64">
        <v>6680081.0142477471</v>
      </c>
      <c r="C7168" s="59">
        <v>2465758.7971454421</v>
      </c>
      <c r="D7168" s="65">
        <v>1759294.3076667674</v>
      </c>
      <c r="E7168" s="77">
        <f t="shared" si="121"/>
        <v>10905134.119059958</v>
      </c>
    </row>
    <row r="7169" spans="1:5" x14ac:dyDescent="0.3">
      <c r="A7169" s="78">
        <v>7162</v>
      </c>
      <c r="B7169" s="64">
        <v>7942251.5281685302</v>
      </c>
      <c r="C7169" s="59">
        <v>25227760.942581683</v>
      </c>
      <c r="D7169" s="65">
        <v>2992128.4817403606</v>
      </c>
      <c r="E7169" s="77">
        <f t="shared" si="121"/>
        <v>36162140.952490576</v>
      </c>
    </row>
    <row r="7170" spans="1:5" x14ac:dyDescent="0.3">
      <c r="A7170" s="78">
        <v>7163</v>
      </c>
      <c r="B7170" s="64">
        <v>141251.27613840834</v>
      </c>
      <c r="C7170" s="59">
        <v>0</v>
      </c>
      <c r="D7170" s="65">
        <v>0</v>
      </c>
      <c r="E7170" s="77">
        <f t="shared" si="121"/>
        <v>141251.27613840834</v>
      </c>
    </row>
    <row r="7171" spans="1:5" x14ac:dyDescent="0.3">
      <c r="A7171" s="78">
        <v>7164</v>
      </c>
      <c r="B7171" s="64">
        <v>11853044.8971311</v>
      </c>
      <c r="C7171" s="59">
        <v>10102718.062398952</v>
      </c>
      <c r="D7171" s="65">
        <v>563297.39552586409</v>
      </c>
      <c r="E7171" s="77">
        <f t="shared" si="121"/>
        <v>22519060.355055917</v>
      </c>
    </row>
    <row r="7172" spans="1:5" x14ac:dyDescent="0.3">
      <c r="A7172" s="78">
        <v>7165</v>
      </c>
      <c r="B7172" s="64">
        <v>4169886.237857068</v>
      </c>
      <c r="C7172" s="59">
        <v>0</v>
      </c>
      <c r="D7172" s="65">
        <v>11347933.878524417</v>
      </c>
      <c r="E7172" s="77">
        <f t="shared" si="121"/>
        <v>15517820.116381485</v>
      </c>
    </row>
    <row r="7173" spans="1:5" x14ac:dyDescent="0.3">
      <c r="A7173" s="78">
        <v>7166</v>
      </c>
      <c r="B7173" s="64">
        <v>13198701.944030317</v>
      </c>
      <c r="C7173" s="59">
        <v>0</v>
      </c>
      <c r="D7173" s="65">
        <v>1706508.8254013467</v>
      </c>
      <c r="E7173" s="77">
        <f t="shared" si="121"/>
        <v>14905210.769431664</v>
      </c>
    </row>
    <row r="7174" spans="1:5" x14ac:dyDescent="0.3">
      <c r="A7174" s="78">
        <v>7167</v>
      </c>
      <c r="B7174" s="64">
        <v>9216858.984485019</v>
      </c>
      <c r="C7174" s="59">
        <v>5315935.8085181741</v>
      </c>
      <c r="D7174" s="65">
        <v>2072626.0312663119</v>
      </c>
      <c r="E7174" s="77">
        <f t="shared" si="121"/>
        <v>16605420.824269505</v>
      </c>
    </row>
    <row r="7175" spans="1:5" x14ac:dyDescent="0.3">
      <c r="A7175" s="78">
        <v>7168</v>
      </c>
      <c r="B7175" s="64">
        <v>6173492.5401373357</v>
      </c>
      <c r="C7175" s="59">
        <v>0</v>
      </c>
      <c r="D7175" s="65">
        <v>2663684.9981537196</v>
      </c>
      <c r="E7175" s="77">
        <f t="shared" si="121"/>
        <v>8837177.5382910557</v>
      </c>
    </row>
    <row r="7176" spans="1:5" x14ac:dyDescent="0.3">
      <c r="A7176" s="78">
        <v>7169</v>
      </c>
      <c r="B7176" s="64">
        <v>19273135.644510578</v>
      </c>
      <c r="C7176" s="59">
        <v>7147772.8314175252</v>
      </c>
      <c r="D7176" s="65">
        <v>7058457.4452390634</v>
      </c>
      <c r="E7176" s="77">
        <f t="shared" si="121"/>
        <v>33479365.921167169</v>
      </c>
    </row>
    <row r="7177" spans="1:5" x14ac:dyDescent="0.3">
      <c r="A7177" s="78">
        <v>7170</v>
      </c>
      <c r="B7177" s="64">
        <v>2126612.8288232316</v>
      </c>
      <c r="C7177" s="59">
        <v>3316182.6010103603</v>
      </c>
      <c r="D7177" s="65">
        <v>11475870.020130994</v>
      </c>
      <c r="E7177" s="77">
        <f t="shared" ref="E7177:E7240" si="122">SUM(B7177:D7177)</f>
        <v>16918665.449964587</v>
      </c>
    </row>
    <row r="7178" spans="1:5" x14ac:dyDescent="0.3">
      <c r="A7178" s="78">
        <v>7171</v>
      </c>
      <c r="B7178" s="64">
        <v>6831234.0275403745</v>
      </c>
      <c r="C7178" s="59">
        <v>0</v>
      </c>
      <c r="D7178" s="65">
        <v>2865016.9618652756</v>
      </c>
      <c r="E7178" s="77">
        <f t="shared" si="122"/>
        <v>9696250.9894056506</v>
      </c>
    </row>
    <row r="7179" spans="1:5" x14ac:dyDescent="0.3">
      <c r="A7179" s="78">
        <v>7172</v>
      </c>
      <c r="B7179" s="64">
        <v>11930318.490857197</v>
      </c>
      <c r="C7179" s="59">
        <v>9154804.2423084173</v>
      </c>
      <c r="D7179" s="65">
        <v>2490353.0386898634</v>
      </c>
      <c r="E7179" s="77">
        <f t="shared" si="122"/>
        <v>23575475.771855477</v>
      </c>
    </row>
    <row r="7180" spans="1:5" x14ac:dyDescent="0.3">
      <c r="A7180" s="78">
        <v>7173</v>
      </c>
      <c r="B7180" s="64">
        <v>5902474.804377526</v>
      </c>
      <c r="C7180" s="59">
        <v>25058539.572035849</v>
      </c>
      <c r="D7180" s="65">
        <v>431900.44247460354</v>
      </c>
      <c r="E7180" s="77">
        <f t="shared" si="122"/>
        <v>31392914.818887979</v>
      </c>
    </row>
    <row r="7181" spans="1:5" x14ac:dyDescent="0.3">
      <c r="A7181" s="78">
        <v>7174</v>
      </c>
      <c r="B7181" s="64">
        <v>34120278.397598729</v>
      </c>
      <c r="C7181" s="59">
        <v>532391.99450276594</v>
      </c>
      <c r="D7181" s="65">
        <v>1399898.0678935372</v>
      </c>
      <c r="E7181" s="77">
        <f t="shared" si="122"/>
        <v>36052568.459995031</v>
      </c>
    </row>
    <row r="7182" spans="1:5" x14ac:dyDescent="0.3">
      <c r="A7182" s="78">
        <v>7175</v>
      </c>
      <c r="B7182" s="64">
        <v>1857853.6487347255</v>
      </c>
      <c r="C7182" s="59">
        <v>14829510.848451763</v>
      </c>
      <c r="D7182" s="65">
        <v>392003.4372337992</v>
      </c>
      <c r="E7182" s="77">
        <f t="shared" si="122"/>
        <v>17079367.934420288</v>
      </c>
    </row>
    <row r="7183" spans="1:5" x14ac:dyDescent="0.3">
      <c r="A7183" s="78">
        <v>7176</v>
      </c>
      <c r="B7183" s="64">
        <v>1303925.9551763525</v>
      </c>
      <c r="C7183" s="59">
        <v>10846794.759867013</v>
      </c>
      <c r="D7183" s="65">
        <v>0</v>
      </c>
      <c r="E7183" s="77">
        <f t="shared" si="122"/>
        <v>12150720.715043366</v>
      </c>
    </row>
    <row r="7184" spans="1:5" x14ac:dyDescent="0.3">
      <c r="A7184" s="78">
        <v>7177</v>
      </c>
      <c r="B7184" s="64">
        <v>871355.82300209184</v>
      </c>
      <c r="C7184" s="59">
        <v>8986615.6888844427</v>
      </c>
      <c r="D7184" s="65">
        <v>0</v>
      </c>
      <c r="E7184" s="77">
        <f t="shared" si="122"/>
        <v>9857971.5118865352</v>
      </c>
    </row>
    <row r="7185" spans="1:5" x14ac:dyDescent="0.3">
      <c r="A7185" s="78">
        <v>7178</v>
      </c>
      <c r="B7185" s="64">
        <v>4067033.8640688197</v>
      </c>
      <c r="C7185" s="59">
        <v>8897438.2212666981</v>
      </c>
      <c r="D7185" s="65">
        <v>5826503.6824598024</v>
      </c>
      <c r="E7185" s="77">
        <f t="shared" si="122"/>
        <v>18790975.767795321</v>
      </c>
    </row>
    <row r="7186" spans="1:5" x14ac:dyDescent="0.3">
      <c r="A7186" s="78">
        <v>7179</v>
      </c>
      <c r="B7186" s="64">
        <v>20328220.531929336</v>
      </c>
      <c r="C7186" s="59">
        <v>483095.8601995309</v>
      </c>
      <c r="D7186" s="65">
        <v>57993.681407637654</v>
      </c>
      <c r="E7186" s="77">
        <f t="shared" si="122"/>
        <v>20869310.073536504</v>
      </c>
    </row>
    <row r="7187" spans="1:5" x14ac:dyDescent="0.3">
      <c r="A7187" s="78">
        <v>7180</v>
      </c>
      <c r="B7187" s="64">
        <v>11040299.537797425</v>
      </c>
      <c r="C7187" s="59">
        <v>4106113.6957600359</v>
      </c>
      <c r="D7187" s="65">
        <v>0</v>
      </c>
      <c r="E7187" s="77">
        <f t="shared" si="122"/>
        <v>15146413.233557461</v>
      </c>
    </row>
    <row r="7188" spans="1:5" x14ac:dyDescent="0.3">
      <c r="A7188" s="78">
        <v>7181</v>
      </c>
      <c r="B7188" s="64">
        <v>8635309.632981237</v>
      </c>
      <c r="C7188" s="59">
        <v>0</v>
      </c>
      <c r="D7188" s="65">
        <v>305436.26972803846</v>
      </c>
      <c r="E7188" s="77">
        <f t="shared" si="122"/>
        <v>8940745.9027092755</v>
      </c>
    </row>
    <row r="7189" spans="1:5" x14ac:dyDescent="0.3">
      <c r="A7189" s="78">
        <v>7182</v>
      </c>
      <c r="B7189" s="64">
        <v>16962025.363996983</v>
      </c>
      <c r="C7189" s="59">
        <v>0</v>
      </c>
      <c r="D7189" s="65">
        <v>7312011.3081946112</v>
      </c>
      <c r="E7189" s="77">
        <f t="shared" si="122"/>
        <v>24274036.672191594</v>
      </c>
    </row>
    <row r="7190" spans="1:5" x14ac:dyDescent="0.3">
      <c r="A7190" s="78">
        <v>7183</v>
      </c>
      <c r="B7190" s="64">
        <v>10851295.454038465</v>
      </c>
      <c r="C7190" s="59">
        <v>0</v>
      </c>
      <c r="D7190" s="65">
        <v>157897.37118341017</v>
      </c>
      <c r="E7190" s="77">
        <f t="shared" si="122"/>
        <v>11009192.825221876</v>
      </c>
    </row>
    <row r="7191" spans="1:5" x14ac:dyDescent="0.3">
      <c r="A7191" s="78">
        <v>7184</v>
      </c>
      <c r="B7191" s="64">
        <v>13408249.6265899</v>
      </c>
      <c r="C7191" s="59">
        <v>8490042.8016108405</v>
      </c>
      <c r="D7191" s="65">
        <v>258296.94155812165</v>
      </c>
      <c r="E7191" s="77">
        <f t="shared" si="122"/>
        <v>22156589.369758863</v>
      </c>
    </row>
    <row r="7192" spans="1:5" x14ac:dyDescent="0.3">
      <c r="A7192" s="78">
        <v>7185</v>
      </c>
      <c r="B7192" s="64">
        <v>10722797.980220713</v>
      </c>
      <c r="C7192" s="59">
        <v>5356330.8708564313</v>
      </c>
      <c r="D7192" s="65">
        <v>17498444.290262055</v>
      </c>
      <c r="E7192" s="77">
        <f t="shared" si="122"/>
        <v>33577573.141339198</v>
      </c>
    </row>
    <row r="7193" spans="1:5" x14ac:dyDescent="0.3">
      <c r="A7193" s="78">
        <v>7186</v>
      </c>
      <c r="B7193" s="64">
        <v>21829073.692383461</v>
      </c>
      <c r="C7193" s="59">
        <v>4794108.1302404674</v>
      </c>
      <c r="D7193" s="65">
        <v>1808319.0752897621</v>
      </c>
      <c r="E7193" s="77">
        <f t="shared" si="122"/>
        <v>28431500.897913691</v>
      </c>
    </row>
    <row r="7194" spans="1:5" x14ac:dyDescent="0.3">
      <c r="A7194" s="78">
        <v>7187</v>
      </c>
      <c r="B7194" s="64">
        <v>4340842.0068648523</v>
      </c>
      <c r="C7194" s="59">
        <v>3470343.3067661989</v>
      </c>
      <c r="D7194" s="65">
        <v>0</v>
      </c>
      <c r="E7194" s="77">
        <f t="shared" si="122"/>
        <v>7811185.3136310512</v>
      </c>
    </row>
    <row r="7195" spans="1:5" x14ac:dyDescent="0.3">
      <c r="A7195" s="78">
        <v>7188</v>
      </c>
      <c r="B7195" s="64">
        <v>11686364.891894447</v>
      </c>
      <c r="C7195" s="59">
        <v>19016956.648981579</v>
      </c>
      <c r="D7195" s="65">
        <v>92451.777793009431</v>
      </c>
      <c r="E7195" s="77">
        <f t="shared" si="122"/>
        <v>30795773.318669032</v>
      </c>
    </row>
    <row r="7196" spans="1:5" x14ac:dyDescent="0.3">
      <c r="A7196" s="78">
        <v>7189</v>
      </c>
      <c r="B7196" s="64">
        <v>3749404.5553981331</v>
      </c>
      <c r="C7196" s="59">
        <v>1868313.8938096638</v>
      </c>
      <c r="D7196" s="65">
        <v>132509.07624658954</v>
      </c>
      <c r="E7196" s="77">
        <f t="shared" si="122"/>
        <v>5750227.5254543861</v>
      </c>
    </row>
    <row r="7197" spans="1:5" x14ac:dyDescent="0.3">
      <c r="A7197" s="78">
        <v>7190</v>
      </c>
      <c r="B7197" s="64">
        <v>5057327.7234637458</v>
      </c>
      <c r="C7197" s="59">
        <v>6756366.6753177885</v>
      </c>
      <c r="D7197" s="65">
        <v>4519794.2859179378</v>
      </c>
      <c r="E7197" s="77">
        <f t="shared" si="122"/>
        <v>16333488.684699472</v>
      </c>
    </row>
    <row r="7198" spans="1:5" x14ac:dyDescent="0.3">
      <c r="A7198" s="78">
        <v>7191</v>
      </c>
      <c r="B7198" s="64">
        <v>12824561.395611901</v>
      </c>
      <c r="C7198" s="59">
        <v>21405585.283179659</v>
      </c>
      <c r="D7198" s="65">
        <v>422345.78689652542</v>
      </c>
      <c r="E7198" s="77">
        <f t="shared" si="122"/>
        <v>34652492.465688087</v>
      </c>
    </row>
    <row r="7199" spans="1:5" x14ac:dyDescent="0.3">
      <c r="A7199" s="78">
        <v>7192</v>
      </c>
      <c r="B7199" s="64">
        <v>9564804.6483830959</v>
      </c>
      <c r="C7199" s="59">
        <v>16402120.195230108</v>
      </c>
      <c r="D7199" s="65">
        <v>1274648.908009625</v>
      </c>
      <c r="E7199" s="77">
        <f t="shared" si="122"/>
        <v>27241573.75162283</v>
      </c>
    </row>
    <row r="7200" spans="1:5" x14ac:dyDescent="0.3">
      <c r="A7200" s="78">
        <v>7193</v>
      </c>
      <c r="B7200" s="64">
        <v>20430730.286448386</v>
      </c>
      <c r="C7200" s="59">
        <v>7290682.2840699302</v>
      </c>
      <c r="D7200" s="65">
        <v>777567.04150684923</v>
      </c>
      <c r="E7200" s="77">
        <f t="shared" si="122"/>
        <v>28498979.612025164</v>
      </c>
    </row>
    <row r="7201" spans="1:5" x14ac:dyDescent="0.3">
      <c r="A7201" s="78">
        <v>7194</v>
      </c>
      <c r="B7201" s="64">
        <v>11205589.789948652</v>
      </c>
      <c r="C7201" s="59">
        <v>2278033.436788931</v>
      </c>
      <c r="D7201" s="65">
        <v>1024221.6551840382</v>
      </c>
      <c r="E7201" s="77">
        <f t="shared" si="122"/>
        <v>14507844.881921621</v>
      </c>
    </row>
    <row r="7202" spans="1:5" x14ac:dyDescent="0.3">
      <c r="A7202" s="78">
        <v>7195</v>
      </c>
      <c r="B7202" s="64">
        <v>3791809.2821803065</v>
      </c>
      <c r="C7202" s="59">
        <v>18078742.023328234</v>
      </c>
      <c r="D7202" s="65">
        <v>98599.179896588554</v>
      </c>
      <c r="E7202" s="77">
        <f t="shared" si="122"/>
        <v>21969150.485405128</v>
      </c>
    </row>
    <row r="7203" spans="1:5" x14ac:dyDescent="0.3">
      <c r="A7203" s="78">
        <v>7196</v>
      </c>
      <c r="B7203" s="64">
        <v>4922177.1938588088</v>
      </c>
      <c r="C7203" s="59">
        <v>6362066.6552076442</v>
      </c>
      <c r="D7203" s="65">
        <v>490120.91702885635</v>
      </c>
      <c r="E7203" s="77">
        <f t="shared" si="122"/>
        <v>11774364.766095309</v>
      </c>
    </row>
    <row r="7204" spans="1:5" x14ac:dyDescent="0.3">
      <c r="A7204" s="78">
        <v>7197</v>
      </c>
      <c r="B7204" s="64">
        <v>3497292.4271579925</v>
      </c>
      <c r="C7204" s="59">
        <v>9563750.2079618964</v>
      </c>
      <c r="D7204" s="65">
        <v>2326829.2952585733</v>
      </c>
      <c r="E7204" s="77">
        <f t="shared" si="122"/>
        <v>15387871.930378463</v>
      </c>
    </row>
    <row r="7205" spans="1:5" x14ac:dyDescent="0.3">
      <c r="A7205" s="78">
        <v>7198</v>
      </c>
      <c r="B7205" s="64">
        <v>8595621.5521206912</v>
      </c>
      <c r="C7205" s="59">
        <v>4152891.675810975</v>
      </c>
      <c r="D7205" s="65">
        <v>3352331.318683045</v>
      </c>
      <c r="E7205" s="77">
        <f t="shared" si="122"/>
        <v>16100844.546614712</v>
      </c>
    </row>
    <row r="7206" spans="1:5" x14ac:dyDescent="0.3">
      <c r="A7206" s="78">
        <v>7199</v>
      </c>
      <c r="B7206" s="64">
        <v>3236206.0208374746</v>
      </c>
      <c r="C7206" s="59">
        <v>9363290.3385467026</v>
      </c>
      <c r="D7206" s="65">
        <v>77477.115568675756</v>
      </c>
      <c r="E7206" s="77">
        <f t="shared" si="122"/>
        <v>12676973.474952852</v>
      </c>
    </row>
    <row r="7207" spans="1:5" x14ac:dyDescent="0.3">
      <c r="A7207" s="78">
        <v>7200</v>
      </c>
      <c r="B7207" s="64">
        <v>8571797.6405962184</v>
      </c>
      <c r="C7207" s="59">
        <v>2227965.1001983746</v>
      </c>
      <c r="D7207" s="65">
        <v>814265.31473232363</v>
      </c>
      <c r="E7207" s="77">
        <f t="shared" si="122"/>
        <v>11614028.055526918</v>
      </c>
    </row>
    <row r="7208" spans="1:5" x14ac:dyDescent="0.3">
      <c r="A7208" s="78">
        <v>7201</v>
      </c>
      <c r="B7208" s="64">
        <v>5178144.5851163641</v>
      </c>
      <c r="C7208" s="59">
        <v>2167775.9607304418</v>
      </c>
      <c r="D7208" s="65">
        <v>3958079.290432483</v>
      </c>
      <c r="E7208" s="77">
        <f t="shared" si="122"/>
        <v>11303999.836279288</v>
      </c>
    </row>
    <row r="7209" spans="1:5" x14ac:dyDescent="0.3">
      <c r="A7209" s="78">
        <v>7202</v>
      </c>
      <c r="B7209" s="64">
        <v>3575283.6943649948</v>
      </c>
      <c r="C7209" s="59">
        <v>8856523.0833765101</v>
      </c>
      <c r="D7209" s="65">
        <v>3435654.5082935807</v>
      </c>
      <c r="E7209" s="77">
        <f t="shared" si="122"/>
        <v>15867461.286035085</v>
      </c>
    </row>
    <row r="7210" spans="1:5" x14ac:dyDescent="0.3">
      <c r="A7210" s="78">
        <v>7203</v>
      </c>
      <c r="B7210" s="64">
        <v>17518208.730468273</v>
      </c>
      <c r="C7210" s="59">
        <v>8612413.2221237198</v>
      </c>
      <c r="D7210" s="65">
        <v>424946.22836750513</v>
      </c>
      <c r="E7210" s="77">
        <f t="shared" si="122"/>
        <v>26555568.180959497</v>
      </c>
    </row>
    <row r="7211" spans="1:5" x14ac:dyDescent="0.3">
      <c r="A7211" s="78">
        <v>7204</v>
      </c>
      <c r="B7211" s="64">
        <v>9993070.8311290126</v>
      </c>
      <c r="C7211" s="59">
        <v>7356089.729402489</v>
      </c>
      <c r="D7211" s="65">
        <v>2066060.6374312295</v>
      </c>
      <c r="E7211" s="77">
        <f t="shared" si="122"/>
        <v>19415221.197962731</v>
      </c>
    </row>
    <row r="7212" spans="1:5" x14ac:dyDescent="0.3">
      <c r="A7212" s="78">
        <v>7205</v>
      </c>
      <c r="B7212" s="64">
        <v>4183776.6248270008</v>
      </c>
      <c r="C7212" s="59">
        <v>6425451.0275031868</v>
      </c>
      <c r="D7212" s="65">
        <v>0</v>
      </c>
      <c r="E7212" s="77">
        <f t="shared" si="122"/>
        <v>10609227.652330188</v>
      </c>
    </row>
    <row r="7213" spans="1:5" x14ac:dyDescent="0.3">
      <c r="A7213" s="78">
        <v>7206</v>
      </c>
      <c r="B7213" s="64">
        <v>3742908.0466203243</v>
      </c>
      <c r="C7213" s="59">
        <v>14728661.285138214</v>
      </c>
      <c r="D7213" s="65">
        <v>57911.304367929333</v>
      </c>
      <c r="E7213" s="77">
        <f t="shared" si="122"/>
        <v>18529480.636126466</v>
      </c>
    </row>
    <row r="7214" spans="1:5" x14ac:dyDescent="0.3">
      <c r="A7214" s="78">
        <v>7207</v>
      </c>
      <c r="B7214" s="64">
        <v>14499339.787101218</v>
      </c>
      <c r="C7214" s="59">
        <v>0</v>
      </c>
      <c r="D7214" s="65">
        <v>2684246.9733670233</v>
      </c>
      <c r="E7214" s="77">
        <f t="shared" si="122"/>
        <v>17183586.760468241</v>
      </c>
    </row>
    <row r="7215" spans="1:5" x14ac:dyDescent="0.3">
      <c r="A7215" s="78">
        <v>7208</v>
      </c>
      <c r="B7215" s="64">
        <v>3081806.8447929407</v>
      </c>
      <c r="C7215" s="59">
        <v>6189274.8897765642</v>
      </c>
      <c r="D7215" s="65">
        <v>1271843.5239680381</v>
      </c>
      <c r="E7215" s="77">
        <f t="shared" si="122"/>
        <v>10542925.258537542</v>
      </c>
    </row>
    <row r="7216" spans="1:5" x14ac:dyDescent="0.3">
      <c r="A7216" s="78">
        <v>7209</v>
      </c>
      <c r="B7216" s="64">
        <v>9172401.9700557496</v>
      </c>
      <c r="C7216" s="59">
        <v>7029570.2982520619</v>
      </c>
      <c r="D7216" s="65">
        <v>1179313.1666435292</v>
      </c>
      <c r="E7216" s="77">
        <f t="shared" si="122"/>
        <v>17381285.434951343</v>
      </c>
    </row>
    <row r="7217" spans="1:5" x14ac:dyDescent="0.3">
      <c r="A7217" s="78">
        <v>7210</v>
      </c>
      <c r="B7217" s="64">
        <v>9644442.3896391224</v>
      </c>
      <c r="C7217" s="59">
        <v>20034170.712856177</v>
      </c>
      <c r="D7217" s="65">
        <v>13591702.16514938</v>
      </c>
      <c r="E7217" s="77">
        <f t="shared" si="122"/>
        <v>43270315.267644674</v>
      </c>
    </row>
    <row r="7218" spans="1:5" x14ac:dyDescent="0.3">
      <c r="A7218" s="78">
        <v>7211</v>
      </c>
      <c r="B7218" s="64">
        <v>9242749.9645376615</v>
      </c>
      <c r="C7218" s="59">
        <v>0</v>
      </c>
      <c r="D7218" s="65">
        <v>1195425.048966564</v>
      </c>
      <c r="E7218" s="77">
        <f t="shared" si="122"/>
        <v>10438175.013504226</v>
      </c>
    </row>
    <row r="7219" spans="1:5" x14ac:dyDescent="0.3">
      <c r="A7219" s="78">
        <v>7212</v>
      </c>
      <c r="B7219" s="64">
        <v>6790382.3298841501</v>
      </c>
      <c r="C7219" s="59">
        <v>11074927.245468747</v>
      </c>
      <c r="D7219" s="65">
        <v>0</v>
      </c>
      <c r="E7219" s="77">
        <f t="shared" si="122"/>
        <v>17865309.575352896</v>
      </c>
    </row>
    <row r="7220" spans="1:5" x14ac:dyDescent="0.3">
      <c r="A7220" s="78">
        <v>7213</v>
      </c>
      <c r="B7220" s="64">
        <v>4758937.53813951</v>
      </c>
      <c r="C7220" s="59">
        <v>8269376.181041182</v>
      </c>
      <c r="D7220" s="65">
        <v>20468.665819852868</v>
      </c>
      <c r="E7220" s="77">
        <f t="shared" si="122"/>
        <v>13048782.385000546</v>
      </c>
    </row>
    <row r="7221" spans="1:5" x14ac:dyDescent="0.3">
      <c r="A7221" s="78">
        <v>7214</v>
      </c>
      <c r="B7221" s="64">
        <v>26093951.358989239</v>
      </c>
      <c r="C7221" s="59">
        <v>7485523.5753833288</v>
      </c>
      <c r="D7221" s="65">
        <v>0</v>
      </c>
      <c r="E7221" s="77">
        <f t="shared" si="122"/>
        <v>33579474.934372567</v>
      </c>
    </row>
    <row r="7222" spans="1:5" x14ac:dyDescent="0.3">
      <c r="A7222" s="78">
        <v>7215</v>
      </c>
      <c r="B7222" s="64">
        <v>2633972.7231335952</v>
      </c>
      <c r="C7222" s="59">
        <v>17549675.923647474</v>
      </c>
      <c r="D7222" s="65">
        <v>976327.92673220858</v>
      </c>
      <c r="E7222" s="77">
        <f t="shared" si="122"/>
        <v>21159976.573513277</v>
      </c>
    </row>
    <row r="7223" spans="1:5" x14ac:dyDescent="0.3">
      <c r="A7223" s="78">
        <v>7216</v>
      </c>
      <c r="B7223" s="64">
        <v>6891599.6708406834</v>
      </c>
      <c r="C7223" s="59">
        <v>0</v>
      </c>
      <c r="D7223" s="65">
        <v>596474.20650256379</v>
      </c>
      <c r="E7223" s="77">
        <f t="shared" si="122"/>
        <v>7488073.8773432467</v>
      </c>
    </row>
    <row r="7224" spans="1:5" x14ac:dyDescent="0.3">
      <c r="A7224" s="78">
        <v>7217</v>
      </c>
      <c r="B7224" s="64">
        <v>2385991.3827132024</v>
      </c>
      <c r="C7224" s="59">
        <v>13057240.841536639</v>
      </c>
      <c r="D7224" s="65">
        <v>446268.90304471843</v>
      </c>
      <c r="E7224" s="77">
        <f t="shared" si="122"/>
        <v>15889501.127294561</v>
      </c>
    </row>
    <row r="7225" spans="1:5" x14ac:dyDescent="0.3">
      <c r="A7225" s="78">
        <v>7218</v>
      </c>
      <c r="B7225" s="64">
        <v>5140450.2479346385</v>
      </c>
      <c r="C7225" s="59">
        <v>1859452.8102494306</v>
      </c>
      <c r="D7225" s="65">
        <v>19028628.014016923</v>
      </c>
      <c r="E7225" s="77">
        <f t="shared" si="122"/>
        <v>26028531.072200991</v>
      </c>
    </row>
    <row r="7226" spans="1:5" x14ac:dyDescent="0.3">
      <c r="A7226" s="78">
        <v>7219</v>
      </c>
      <c r="B7226" s="64">
        <v>4605074.0082080346</v>
      </c>
      <c r="C7226" s="59">
        <v>6953387.4101286726</v>
      </c>
      <c r="D7226" s="65">
        <v>1800316.3437855938</v>
      </c>
      <c r="E7226" s="77">
        <f t="shared" si="122"/>
        <v>13358777.762122301</v>
      </c>
    </row>
    <row r="7227" spans="1:5" x14ac:dyDescent="0.3">
      <c r="A7227" s="78">
        <v>7220</v>
      </c>
      <c r="B7227" s="64">
        <v>15266533.219229233</v>
      </c>
      <c r="C7227" s="59">
        <v>11614287.94444303</v>
      </c>
      <c r="D7227" s="65">
        <v>1575979.2634426181</v>
      </c>
      <c r="E7227" s="77">
        <f t="shared" si="122"/>
        <v>28456800.427114878</v>
      </c>
    </row>
    <row r="7228" spans="1:5" x14ac:dyDescent="0.3">
      <c r="A7228" s="78">
        <v>7221</v>
      </c>
      <c r="B7228" s="64">
        <v>7461255.9346546959</v>
      </c>
      <c r="C7228" s="59">
        <v>5012705.5408023242</v>
      </c>
      <c r="D7228" s="65">
        <v>0</v>
      </c>
      <c r="E7228" s="77">
        <f t="shared" si="122"/>
        <v>12473961.47545702</v>
      </c>
    </row>
    <row r="7229" spans="1:5" x14ac:dyDescent="0.3">
      <c r="A7229" s="78">
        <v>7222</v>
      </c>
      <c r="B7229" s="64">
        <v>2262967.7781259669</v>
      </c>
      <c r="C7229" s="59">
        <v>1852135.0637618343</v>
      </c>
      <c r="D7229" s="65">
        <v>545979.43446260924</v>
      </c>
      <c r="E7229" s="77">
        <f t="shared" si="122"/>
        <v>4661082.2763504107</v>
      </c>
    </row>
    <row r="7230" spans="1:5" x14ac:dyDescent="0.3">
      <c r="A7230" s="78">
        <v>7223</v>
      </c>
      <c r="B7230" s="64">
        <v>3327518.8851092253</v>
      </c>
      <c r="C7230" s="59">
        <v>4112409.8934247657</v>
      </c>
      <c r="D7230" s="65">
        <v>770444.7915331499</v>
      </c>
      <c r="E7230" s="77">
        <f t="shared" si="122"/>
        <v>8210373.5700671412</v>
      </c>
    </row>
    <row r="7231" spans="1:5" x14ac:dyDescent="0.3">
      <c r="A7231" s="78">
        <v>7224</v>
      </c>
      <c r="B7231" s="64">
        <v>19344115.269391611</v>
      </c>
      <c r="C7231" s="59">
        <v>8054567.812272327</v>
      </c>
      <c r="D7231" s="65">
        <v>3551857.1665683161</v>
      </c>
      <c r="E7231" s="77">
        <f t="shared" si="122"/>
        <v>30950540.248232253</v>
      </c>
    </row>
    <row r="7232" spans="1:5" x14ac:dyDescent="0.3">
      <c r="A7232" s="78">
        <v>7225</v>
      </c>
      <c r="B7232" s="64">
        <v>5285223.5721095148</v>
      </c>
      <c r="C7232" s="59">
        <v>3811309.7950014514</v>
      </c>
      <c r="D7232" s="65">
        <v>1833981.8849354186</v>
      </c>
      <c r="E7232" s="77">
        <f t="shared" si="122"/>
        <v>10930515.252046384</v>
      </c>
    </row>
    <row r="7233" spans="1:5" x14ac:dyDescent="0.3">
      <c r="A7233" s="78">
        <v>7226</v>
      </c>
      <c r="B7233" s="64">
        <v>6327126.5910621034</v>
      </c>
      <c r="C7233" s="59">
        <v>0</v>
      </c>
      <c r="D7233" s="65">
        <v>1660721.5557796129</v>
      </c>
      <c r="E7233" s="77">
        <f t="shared" si="122"/>
        <v>7987848.146841716</v>
      </c>
    </row>
    <row r="7234" spans="1:5" x14ac:dyDescent="0.3">
      <c r="A7234" s="78">
        <v>7227</v>
      </c>
      <c r="B7234" s="64">
        <v>22598360.043952011</v>
      </c>
      <c r="C7234" s="59">
        <v>22522171.285370119</v>
      </c>
      <c r="D7234" s="65">
        <v>1547828.5115313304</v>
      </c>
      <c r="E7234" s="77">
        <f t="shared" si="122"/>
        <v>46668359.84085346</v>
      </c>
    </row>
    <row r="7235" spans="1:5" x14ac:dyDescent="0.3">
      <c r="A7235" s="78">
        <v>7228</v>
      </c>
      <c r="B7235" s="64">
        <v>5449113.9296596488</v>
      </c>
      <c r="C7235" s="59">
        <v>2034556.3218577935</v>
      </c>
      <c r="D7235" s="65">
        <v>1747522.3193153597</v>
      </c>
      <c r="E7235" s="77">
        <f t="shared" si="122"/>
        <v>9231192.570832802</v>
      </c>
    </row>
    <row r="7236" spans="1:5" x14ac:dyDescent="0.3">
      <c r="A7236" s="78">
        <v>7229</v>
      </c>
      <c r="B7236" s="64">
        <v>23642754.042870209</v>
      </c>
      <c r="C7236" s="59">
        <v>12098106.779837402</v>
      </c>
      <c r="D7236" s="65">
        <v>0</v>
      </c>
      <c r="E7236" s="77">
        <f t="shared" si="122"/>
        <v>35740860.822707608</v>
      </c>
    </row>
    <row r="7237" spans="1:5" x14ac:dyDescent="0.3">
      <c r="A7237" s="78">
        <v>7230</v>
      </c>
      <c r="B7237" s="64">
        <v>4547651.1341482848</v>
      </c>
      <c r="C7237" s="59">
        <v>2640946.9464251064</v>
      </c>
      <c r="D7237" s="65">
        <v>1350186.1986876952</v>
      </c>
      <c r="E7237" s="77">
        <f t="shared" si="122"/>
        <v>8538784.2792610861</v>
      </c>
    </row>
    <row r="7238" spans="1:5" x14ac:dyDescent="0.3">
      <c r="A7238" s="78">
        <v>7231</v>
      </c>
      <c r="B7238" s="64">
        <v>14849399.449168552</v>
      </c>
      <c r="C7238" s="59">
        <v>16756831.686980216</v>
      </c>
      <c r="D7238" s="65">
        <v>6616065.7963530961</v>
      </c>
      <c r="E7238" s="77">
        <f t="shared" si="122"/>
        <v>38222296.93250186</v>
      </c>
    </row>
    <row r="7239" spans="1:5" x14ac:dyDescent="0.3">
      <c r="A7239" s="78">
        <v>7232</v>
      </c>
      <c r="B7239" s="64">
        <v>3722631.3526414344</v>
      </c>
      <c r="C7239" s="59">
        <v>19439763.950095154</v>
      </c>
      <c r="D7239" s="65">
        <v>3139234.9788645445</v>
      </c>
      <c r="E7239" s="77">
        <f t="shared" si="122"/>
        <v>26301630.281601131</v>
      </c>
    </row>
    <row r="7240" spans="1:5" x14ac:dyDescent="0.3">
      <c r="A7240" s="78">
        <v>7233</v>
      </c>
      <c r="B7240" s="64">
        <v>5026513.6561607514</v>
      </c>
      <c r="C7240" s="59">
        <v>26732916.67177593</v>
      </c>
      <c r="D7240" s="65">
        <v>7062607.2861662023</v>
      </c>
      <c r="E7240" s="77">
        <f t="shared" si="122"/>
        <v>38822037.614102885</v>
      </c>
    </row>
    <row r="7241" spans="1:5" x14ac:dyDescent="0.3">
      <c r="A7241" s="78">
        <v>7234</v>
      </c>
      <c r="B7241" s="64">
        <v>4433161.5384098953</v>
      </c>
      <c r="C7241" s="59">
        <v>8182883.4877079502</v>
      </c>
      <c r="D7241" s="65">
        <v>598253.35350896267</v>
      </c>
      <c r="E7241" s="77">
        <f t="shared" ref="E7241:E7304" si="123">SUM(B7241:D7241)</f>
        <v>13214298.379626809</v>
      </c>
    </row>
    <row r="7242" spans="1:5" x14ac:dyDescent="0.3">
      <c r="A7242" s="78">
        <v>7235</v>
      </c>
      <c r="B7242" s="64">
        <v>4440110.4762837803</v>
      </c>
      <c r="C7242" s="59">
        <v>4782256.3442870583</v>
      </c>
      <c r="D7242" s="65">
        <v>0</v>
      </c>
      <c r="E7242" s="77">
        <f t="shared" si="123"/>
        <v>9222366.8205708377</v>
      </c>
    </row>
    <row r="7243" spans="1:5" x14ac:dyDescent="0.3">
      <c r="A7243" s="78">
        <v>7236</v>
      </c>
      <c r="B7243" s="64">
        <v>2916762.2669273745</v>
      </c>
      <c r="C7243" s="59">
        <v>1729181.9902621026</v>
      </c>
      <c r="D7243" s="65">
        <v>0</v>
      </c>
      <c r="E7243" s="77">
        <f t="shared" si="123"/>
        <v>4645944.2571894769</v>
      </c>
    </row>
    <row r="7244" spans="1:5" x14ac:dyDescent="0.3">
      <c r="A7244" s="78">
        <v>7237</v>
      </c>
      <c r="B7244" s="64">
        <v>19741977.489323583</v>
      </c>
      <c r="C7244" s="59">
        <v>2061017.4782582489</v>
      </c>
      <c r="D7244" s="65">
        <v>244980.75195515514</v>
      </c>
      <c r="E7244" s="77">
        <f t="shared" si="123"/>
        <v>22047975.719536986</v>
      </c>
    </row>
    <row r="7245" spans="1:5" x14ac:dyDescent="0.3">
      <c r="A7245" s="78">
        <v>7238</v>
      </c>
      <c r="B7245" s="64">
        <v>4897137.2667862363</v>
      </c>
      <c r="C7245" s="59">
        <v>0</v>
      </c>
      <c r="D7245" s="65">
        <v>2610214.2601800906</v>
      </c>
      <c r="E7245" s="77">
        <f t="shared" si="123"/>
        <v>7507351.5269663269</v>
      </c>
    </row>
    <row r="7246" spans="1:5" x14ac:dyDescent="0.3">
      <c r="A7246" s="78">
        <v>7239</v>
      </c>
      <c r="B7246" s="64">
        <v>22719333.550245792</v>
      </c>
      <c r="C7246" s="59">
        <v>6304021.7433982519</v>
      </c>
      <c r="D7246" s="65">
        <v>2363485.1066049347</v>
      </c>
      <c r="E7246" s="77">
        <f t="shared" si="123"/>
        <v>31386840.400248978</v>
      </c>
    </row>
    <row r="7247" spans="1:5" x14ac:dyDescent="0.3">
      <c r="A7247" s="78">
        <v>7240</v>
      </c>
      <c r="B7247" s="64">
        <v>1907279.7267678215</v>
      </c>
      <c r="C7247" s="59">
        <v>0</v>
      </c>
      <c r="D7247" s="65">
        <v>8016712.9684707662</v>
      </c>
      <c r="E7247" s="77">
        <f t="shared" si="123"/>
        <v>9923992.6952385884</v>
      </c>
    </row>
    <row r="7248" spans="1:5" x14ac:dyDescent="0.3">
      <c r="A7248" s="78">
        <v>7241</v>
      </c>
      <c r="B7248" s="64">
        <v>16125434.067672372</v>
      </c>
      <c r="C7248" s="59">
        <v>4590212.1237338465</v>
      </c>
      <c r="D7248" s="65">
        <v>30132.473559717702</v>
      </c>
      <c r="E7248" s="77">
        <f t="shared" si="123"/>
        <v>20745778.664965939</v>
      </c>
    </row>
    <row r="7249" spans="1:5" x14ac:dyDescent="0.3">
      <c r="A7249" s="78">
        <v>7242</v>
      </c>
      <c r="B7249" s="64">
        <v>5355176.7757161688</v>
      </c>
      <c r="C7249" s="59">
        <v>22477466.682707421</v>
      </c>
      <c r="D7249" s="65">
        <v>608374.83764240949</v>
      </c>
      <c r="E7249" s="77">
        <f t="shared" si="123"/>
        <v>28441018.296066001</v>
      </c>
    </row>
    <row r="7250" spans="1:5" x14ac:dyDescent="0.3">
      <c r="A7250" s="78">
        <v>7243</v>
      </c>
      <c r="B7250" s="64">
        <v>9199566.4228104874</v>
      </c>
      <c r="C7250" s="59">
        <v>840404.62114158599</v>
      </c>
      <c r="D7250" s="65">
        <v>2268214.704058216</v>
      </c>
      <c r="E7250" s="77">
        <f t="shared" si="123"/>
        <v>12308185.748010289</v>
      </c>
    </row>
    <row r="7251" spans="1:5" x14ac:dyDescent="0.3">
      <c r="A7251" s="78">
        <v>7244</v>
      </c>
      <c r="B7251" s="64">
        <v>14491239.333927132</v>
      </c>
      <c r="C7251" s="59">
        <v>6849122.5810559615</v>
      </c>
      <c r="D7251" s="65">
        <v>7380647.2293669432</v>
      </c>
      <c r="E7251" s="77">
        <f t="shared" si="123"/>
        <v>28721009.144350037</v>
      </c>
    </row>
    <row r="7252" spans="1:5" x14ac:dyDescent="0.3">
      <c r="A7252" s="78">
        <v>7245</v>
      </c>
      <c r="B7252" s="64">
        <v>4090585.5465591364</v>
      </c>
      <c r="C7252" s="59">
        <v>25726345.636599675</v>
      </c>
      <c r="D7252" s="65">
        <v>3931096.2655801806</v>
      </c>
      <c r="E7252" s="77">
        <f t="shared" si="123"/>
        <v>33748027.448738992</v>
      </c>
    </row>
    <row r="7253" spans="1:5" x14ac:dyDescent="0.3">
      <c r="A7253" s="78">
        <v>7246</v>
      </c>
      <c r="B7253" s="64">
        <v>5850907.823153385</v>
      </c>
      <c r="C7253" s="59">
        <v>2530375.4984605527</v>
      </c>
      <c r="D7253" s="65">
        <v>2749225.5566910934</v>
      </c>
      <c r="E7253" s="77">
        <f t="shared" si="123"/>
        <v>11130508.878305031</v>
      </c>
    </row>
    <row r="7254" spans="1:5" x14ac:dyDescent="0.3">
      <c r="A7254" s="78">
        <v>7247</v>
      </c>
      <c r="B7254" s="64">
        <v>662693.36027907475</v>
      </c>
      <c r="C7254" s="59">
        <v>13852729.350874264</v>
      </c>
      <c r="D7254" s="65">
        <v>3817325.1482666563</v>
      </c>
      <c r="E7254" s="77">
        <f t="shared" si="123"/>
        <v>18332747.859419994</v>
      </c>
    </row>
    <row r="7255" spans="1:5" x14ac:dyDescent="0.3">
      <c r="A7255" s="78">
        <v>7248</v>
      </c>
      <c r="B7255" s="64">
        <v>9190314.6934725437</v>
      </c>
      <c r="C7255" s="59">
        <v>4633439.904786868</v>
      </c>
      <c r="D7255" s="65">
        <v>903708.8950233428</v>
      </c>
      <c r="E7255" s="77">
        <f t="shared" si="123"/>
        <v>14727463.493282754</v>
      </c>
    </row>
    <row r="7256" spans="1:5" x14ac:dyDescent="0.3">
      <c r="A7256" s="78">
        <v>7249</v>
      </c>
      <c r="B7256" s="64">
        <v>7484677.4103754833</v>
      </c>
      <c r="C7256" s="59">
        <v>900938.01594211871</v>
      </c>
      <c r="D7256" s="65">
        <v>8912764.9532243647</v>
      </c>
      <c r="E7256" s="77">
        <f t="shared" si="123"/>
        <v>17298380.379541967</v>
      </c>
    </row>
    <row r="7257" spans="1:5" x14ac:dyDescent="0.3">
      <c r="A7257" s="78">
        <v>7250</v>
      </c>
      <c r="B7257" s="64">
        <v>6991573.7738609919</v>
      </c>
      <c r="C7257" s="59">
        <v>11649964.478632495</v>
      </c>
      <c r="D7257" s="65">
        <v>473059.56268386194</v>
      </c>
      <c r="E7257" s="77">
        <f t="shared" si="123"/>
        <v>19114597.815177348</v>
      </c>
    </row>
    <row r="7258" spans="1:5" x14ac:dyDescent="0.3">
      <c r="A7258" s="78">
        <v>7251</v>
      </c>
      <c r="B7258" s="64">
        <v>3862374.79763023</v>
      </c>
      <c r="C7258" s="59">
        <v>15026970.677323414</v>
      </c>
      <c r="D7258" s="65">
        <v>1124860.3871510411</v>
      </c>
      <c r="E7258" s="77">
        <f t="shared" si="123"/>
        <v>20014205.862104684</v>
      </c>
    </row>
    <row r="7259" spans="1:5" x14ac:dyDescent="0.3">
      <c r="A7259" s="78">
        <v>7252</v>
      </c>
      <c r="B7259" s="64">
        <v>11029397.463824842</v>
      </c>
      <c r="C7259" s="59">
        <v>4923235.2065116782</v>
      </c>
      <c r="D7259" s="65">
        <v>1728925.5093414066</v>
      </c>
      <c r="E7259" s="77">
        <f t="shared" si="123"/>
        <v>17681558.179677926</v>
      </c>
    </row>
    <row r="7260" spans="1:5" x14ac:dyDescent="0.3">
      <c r="A7260" s="78">
        <v>7253</v>
      </c>
      <c r="B7260" s="64">
        <v>16121464.731762351</v>
      </c>
      <c r="C7260" s="59">
        <v>18246143.218004908</v>
      </c>
      <c r="D7260" s="65">
        <v>0</v>
      </c>
      <c r="E7260" s="77">
        <f t="shared" si="123"/>
        <v>34367607.949767262</v>
      </c>
    </row>
    <row r="7261" spans="1:5" x14ac:dyDescent="0.3">
      <c r="A7261" s="78">
        <v>7254</v>
      </c>
      <c r="B7261" s="64">
        <v>18280329.088363118</v>
      </c>
      <c r="C7261" s="59">
        <v>12789597.410552396</v>
      </c>
      <c r="D7261" s="65">
        <v>496794.7426678724</v>
      </c>
      <c r="E7261" s="77">
        <f t="shared" si="123"/>
        <v>31566721.241583388</v>
      </c>
    </row>
    <row r="7262" spans="1:5" x14ac:dyDescent="0.3">
      <c r="A7262" s="78">
        <v>7255</v>
      </c>
      <c r="B7262" s="64">
        <v>2704200.8569166693</v>
      </c>
      <c r="C7262" s="59">
        <v>0</v>
      </c>
      <c r="D7262" s="65">
        <v>6517354.7488428662</v>
      </c>
      <c r="E7262" s="77">
        <f t="shared" si="123"/>
        <v>9221555.605759535</v>
      </c>
    </row>
    <row r="7263" spans="1:5" x14ac:dyDescent="0.3">
      <c r="A7263" s="78">
        <v>7256</v>
      </c>
      <c r="B7263" s="64">
        <v>13193256.377989672</v>
      </c>
      <c r="C7263" s="59">
        <v>4342112.431978967</v>
      </c>
      <c r="D7263" s="65">
        <v>1533581.605807496</v>
      </c>
      <c r="E7263" s="77">
        <f t="shared" si="123"/>
        <v>19068950.415776134</v>
      </c>
    </row>
    <row r="7264" spans="1:5" x14ac:dyDescent="0.3">
      <c r="A7264" s="78">
        <v>7257</v>
      </c>
      <c r="B7264" s="64">
        <v>24387981.497741725</v>
      </c>
      <c r="C7264" s="59">
        <v>5085565.5585636115</v>
      </c>
      <c r="D7264" s="65">
        <v>2238824.4280130626</v>
      </c>
      <c r="E7264" s="77">
        <f t="shared" si="123"/>
        <v>31712371.484318402</v>
      </c>
    </row>
    <row r="7265" spans="1:5" x14ac:dyDescent="0.3">
      <c r="A7265" s="78">
        <v>7258</v>
      </c>
      <c r="B7265" s="64">
        <v>4366692.5730639631</v>
      </c>
      <c r="C7265" s="59">
        <v>6475197.7385828337</v>
      </c>
      <c r="D7265" s="65">
        <v>3059943.8599995617</v>
      </c>
      <c r="E7265" s="77">
        <f t="shared" si="123"/>
        <v>13901834.171646358</v>
      </c>
    </row>
    <row r="7266" spans="1:5" x14ac:dyDescent="0.3">
      <c r="A7266" s="78">
        <v>7259</v>
      </c>
      <c r="B7266" s="64">
        <v>6436510.2417811723</v>
      </c>
      <c r="C7266" s="59">
        <v>15880012.472084746</v>
      </c>
      <c r="D7266" s="65">
        <v>2264270.782814852</v>
      </c>
      <c r="E7266" s="77">
        <f t="shared" si="123"/>
        <v>24580793.49668077</v>
      </c>
    </row>
    <row r="7267" spans="1:5" x14ac:dyDescent="0.3">
      <c r="A7267" s="78">
        <v>7260</v>
      </c>
      <c r="B7267" s="64">
        <v>16735080.336486202</v>
      </c>
      <c r="C7267" s="59">
        <v>0</v>
      </c>
      <c r="D7267" s="65">
        <v>1127394.1092276503</v>
      </c>
      <c r="E7267" s="77">
        <f t="shared" si="123"/>
        <v>17862474.445713852</v>
      </c>
    </row>
    <row r="7268" spans="1:5" x14ac:dyDescent="0.3">
      <c r="A7268" s="78">
        <v>7261</v>
      </c>
      <c r="B7268" s="64">
        <v>15913489.599824317</v>
      </c>
      <c r="C7268" s="59">
        <v>7484694.0001165401</v>
      </c>
      <c r="D7268" s="65">
        <v>130325.7890892646</v>
      </c>
      <c r="E7268" s="77">
        <f t="shared" si="123"/>
        <v>23528509.389030125</v>
      </c>
    </row>
    <row r="7269" spans="1:5" x14ac:dyDescent="0.3">
      <c r="A7269" s="78">
        <v>7262</v>
      </c>
      <c r="B7269" s="64">
        <v>6820466.3135171207</v>
      </c>
      <c r="C7269" s="59">
        <v>5895200.150115951</v>
      </c>
      <c r="D7269" s="65">
        <v>517184.68339159555</v>
      </c>
      <c r="E7269" s="77">
        <f t="shared" si="123"/>
        <v>13232851.147024667</v>
      </c>
    </row>
    <row r="7270" spans="1:5" x14ac:dyDescent="0.3">
      <c r="A7270" s="78">
        <v>7263</v>
      </c>
      <c r="B7270" s="64">
        <v>6496221.225915689</v>
      </c>
      <c r="C7270" s="59">
        <v>21359402.962440565</v>
      </c>
      <c r="D7270" s="65">
        <v>3849228.2216508342</v>
      </c>
      <c r="E7270" s="77">
        <f t="shared" si="123"/>
        <v>31704852.410007089</v>
      </c>
    </row>
    <row r="7271" spans="1:5" x14ac:dyDescent="0.3">
      <c r="A7271" s="78">
        <v>7264</v>
      </c>
      <c r="B7271" s="64">
        <v>4394598.947895566</v>
      </c>
      <c r="C7271" s="59">
        <v>29202879.290905006</v>
      </c>
      <c r="D7271" s="65">
        <v>5549594.4102724632</v>
      </c>
      <c r="E7271" s="77">
        <f t="shared" si="123"/>
        <v>39147072.649073035</v>
      </c>
    </row>
    <row r="7272" spans="1:5" x14ac:dyDescent="0.3">
      <c r="A7272" s="78">
        <v>7265</v>
      </c>
      <c r="B7272" s="64">
        <v>6603349.7768775588</v>
      </c>
      <c r="C7272" s="59">
        <v>12850828.670939064</v>
      </c>
      <c r="D7272" s="65">
        <v>0</v>
      </c>
      <c r="E7272" s="77">
        <f t="shared" si="123"/>
        <v>19454178.447816622</v>
      </c>
    </row>
    <row r="7273" spans="1:5" x14ac:dyDescent="0.3">
      <c r="A7273" s="78">
        <v>7266</v>
      </c>
      <c r="B7273" s="64">
        <v>15180792.231980531</v>
      </c>
      <c r="C7273" s="59">
        <v>17767172.887492489</v>
      </c>
      <c r="D7273" s="65">
        <v>2122592.5760611142</v>
      </c>
      <c r="E7273" s="77">
        <f t="shared" si="123"/>
        <v>35070557.695534132</v>
      </c>
    </row>
    <row r="7274" spans="1:5" x14ac:dyDescent="0.3">
      <c r="A7274" s="78">
        <v>7267</v>
      </c>
      <c r="B7274" s="64">
        <v>3212177.9856197024</v>
      </c>
      <c r="C7274" s="59">
        <v>12609213.160441153</v>
      </c>
      <c r="D7274" s="65">
        <v>15024317.047044687</v>
      </c>
      <c r="E7274" s="77">
        <f t="shared" si="123"/>
        <v>30845708.193105541</v>
      </c>
    </row>
    <row r="7275" spans="1:5" x14ac:dyDescent="0.3">
      <c r="A7275" s="78">
        <v>7268</v>
      </c>
      <c r="B7275" s="64">
        <v>2817893.6876380537</v>
      </c>
      <c r="C7275" s="59">
        <v>0</v>
      </c>
      <c r="D7275" s="65">
        <v>1070384.1678186308</v>
      </c>
      <c r="E7275" s="77">
        <f t="shared" si="123"/>
        <v>3888277.8554566847</v>
      </c>
    </row>
    <row r="7276" spans="1:5" x14ac:dyDescent="0.3">
      <c r="A7276" s="78">
        <v>7269</v>
      </c>
      <c r="B7276" s="64">
        <v>6334073.4331597174</v>
      </c>
      <c r="C7276" s="59">
        <v>8451003.4954155665</v>
      </c>
      <c r="D7276" s="65">
        <v>69134.074469956598</v>
      </c>
      <c r="E7276" s="77">
        <f t="shared" si="123"/>
        <v>14854211.003045242</v>
      </c>
    </row>
    <row r="7277" spans="1:5" x14ac:dyDescent="0.3">
      <c r="A7277" s="78">
        <v>7270</v>
      </c>
      <c r="B7277" s="64">
        <v>24519096.970037453</v>
      </c>
      <c r="C7277" s="59">
        <v>6541977.3386377133</v>
      </c>
      <c r="D7277" s="65">
        <v>30784.310719764278</v>
      </c>
      <c r="E7277" s="77">
        <f t="shared" si="123"/>
        <v>31091858.619394932</v>
      </c>
    </row>
    <row r="7278" spans="1:5" x14ac:dyDescent="0.3">
      <c r="A7278" s="78">
        <v>7271</v>
      </c>
      <c r="B7278" s="64">
        <v>9440689.799303988</v>
      </c>
      <c r="C7278" s="59">
        <v>10347617.134391192</v>
      </c>
      <c r="D7278" s="65">
        <v>318799.76020988205</v>
      </c>
      <c r="E7278" s="77">
        <f t="shared" si="123"/>
        <v>20107106.693905063</v>
      </c>
    </row>
    <row r="7279" spans="1:5" x14ac:dyDescent="0.3">
      <c r="A7279" s="78">
        <v>7272</v>
      </c>
      <c r="B7279" s="64">
        <v>7260301.686434974</v>
      </c>
      <c r="C7279" s="59">
        <v>4264770.7847045707</v>
      </c>
      <c r="D7279" s="65">
        <v>4356698.8154226365</v>
      </c>
      <c r="E7279" s="77">
        <f t="shared" si="123"/>
        <v>15881771.286562182</v>
      </c>
    </row>
    <row r="7280" spans="1:5" x14ac:dyDescent="0.3">
      <c r="A7280" s="78">
        <v>7273</v>
      </c>
      <c r="B7280" s="64">
        <v>11807598.625297528</v>
      </c>
      <c r="C7280" s="59">
        <v>4904396.4875850566</v>
      </c>
      <c r="D7280" s="65">
        <v>500201.85172791907</v>
      </c>
      <c r="E7280" s="77">
        <f t="shared" si="123"/>
        <v>17212196.964610502</v>
      </c>
    </row>
    <row r="7281" spans="1:5" x14ac:dyDescent="0.3">
      <c r="A7281" s="78">
        <v>7274</v>
      </c>
      <c r="B7281" s="64">
        <v>2960117.3780718078</v>
      </c>
      <c r="C7281" s="59">
        <v>0</v>
      </c>
      <c r="D7281" s="65">
        <v>28288288.608589821</v>
      </c>
      <c r="E7281" s="77">
        <f t="shared" si="123"/>
        <v>31248405.986661628</v>
      </c>
    </row>
    <row r="7282" spans="1:5" x14ac:dyDescent="0.3">
      <c r="A7282" s="78">
        <v>7275</v>
      </c>
      <c r="B7282" s="64">
        <v>3257611.4218379371</v>
      </c>
      <c r="C7282" s="59">
        <v>2884099.5138983359</v>
      </c>
      <c r="D7282" s="65">
        <v>3440660.3865474341</v>
      </c>
      <c r="E7282" s="77">
        <f t="shared" si="123"/>
        <v>9582371.3222837076</v>
      </c>
    </row>
    <row r="7283" spans="1:5" x14ac:dyDescent="0.3">
      <c r="A7283" s="78">
        <v>7276</v>
      </c>
      <c r="B7283" s="64">
        <v>3905194.8209832623</v>
      </c>
      <c r="C7283" s="59">
        <v>41232878.782503732</v>
      </c>
      <c r="D7283" s="65">
        <v>1265949.1483938741</v>
      </c>
      <c r="E7283" s="77">
        <f t="shared" si="123"/>
        <v>46404022.751880869</v>
      </c>
    </row>
    <row r="7284" spans="1:5" x14ac:dyDescent="0.3">
      <c r="A7284" s="78">
        <v>7277</v>
      </c>
      <c r="B7284" s="64">
        <v>16631132.354849406</v>
      </c>
      <c r="C7284" s="59">
        <v>6039509.6384539548</v>
      </c>
      <c r="D7284" s="65">
        <v>2535663.6296703266</v>
      </c>
      <c r="E7284" s="77">
        <f t="shared" si="123"/>
        <v>25206305.622973684</v>
      </c>
    </row>
    <row r="7285" spans="1:5" x14ac:dyDescent="0.3">
      <c r="A7285" s="78">
        <v>7278</v>
      </c>
      <c r="B7285" s="64">
        <v>2483212.863783766</v>
      </c>
      <c r="C7285" s="59">
        <v>2308272.9633317087</v>
      </c>
      <c r="D7285" s="65">
        <v>132585.91829616734</v>
      </c>
      <c r="E7285" s="77">
        <f t="shared" si="123"/>
        <v>4924071.7454116419</v>
      </c>
    </row>
    <row r="7286" spans="1:5" x14ac:dyDescent="0.3">
      <c r="A7286" s="78">
        <v>7279</v>
      </c>
      <c r="B7286" s="64">
        <v>6677650.3318270836</v>
      </c>
      <c r="C7286" s="59">
        <v>7568533.3509597639</v>
      </c>
      <c r="D7286" s="65">
        <v>275570.3734555493</v>
      </c>
      <c r="E7286" s="77">
        <f t="shared" si="123"/>
        <v>14521754.056242397</v>
      </c>
    </row>
    <row r="7287" spans="1:5" x14ac:dyDescent="0.3">
      <c r="A7287" s="78">
        <v>7280</v>
      </c>
      <c r="B7287" s="64">
        <v>3433149.0989544392</v>
      </c>
      <c r="C7287" s="59">
        <v>21097697.934092131</v>
      </c>
      <c r="D7287" s="65">
        <v>239211.38404330047</v>
      </c>
      <c r="E7287" s="77">
        <f t="shared" si="123"/>
        <v>24770058.417089868</v>
      </c>
    </row>
    <row r="7288" spans="1:5" x14ac:dyDescent="0.3">
      <c r="A7288" s="78">
        <v>7281</v>
      </c>
      <c r="B7288" s="64">
        <v>6408889.9455944123</v>
      </c>
      <c r="C7288" s="59">
        <v>4755277.7987004658</v>
      </c>
      <c r="D7288" s="65">
        <v>1781580.5737176423</v>
      </c>
      <c r="E7288" s="77">
        <f t="shared" si="123"/>
        <v>12945748.318012521</v>
      </c>
    </row>
    <row r="7289" spans="1:5" x14ac:dyDescent="0.3">
      <c r="A7289" s="78">
        <v>7282</v>
      </c>
      <c r="B7289" s="64">
        <v>2712417.9892902896</v>
      </c>
      <c r="C7289" s="59">
        <v>19161855.822606623</v>
      </c>
      <c r="D7289" s="65">
        <v>1303277.6013512453</v>
      </c>
      <c r="E7289" s="77">
        <f t="shared" si="123"/>
        <v>23177551.413248159</v>
      </c>
    </row>
    <row r="7290" spans="1:5" x14ac:dyDescent="0.3">
      <c r="A7290" s="78">
        <v>7283</v>
      </c>
      <c r="B7290" s="64">
        <v>1523494.379816232</v>
      </c>
      <c r="C7290" s="59">
        <v>9198359.0369842481</v>
      </c>
      <c r="D7290" s="65">
        <v>0</v>
      </c>
      <c r="E7290" s="77">
        <f t="shared" si="123"/>
        <v>10721853.41680048</v>
      </c>
    </row>
    <row r="7291" spans="1:5" x14ac:dyDescent="0.3">
      <c r="A7291" s="78">
        <v>7284</v>
      </c>
      <c r="B7291" s="64">
        <v>8579457.7263039351</v>
      </c>
      <c r="C7291" s="59">
        <v>10085034.834251134</v>
      </c>
      <c r="D7291" s="65">
        <v>0</v>
      </c>
      <c r="E7291" s="77">
        <f t="shared" si="123"/>
        <v>18664492.560555071</v>
      </c>
    </row>
    <row r="7292" spans="1:5" x14ac:dyDescent="0.3">
      <c r="A7292" s="78">
        <v>7285</v>
      </c>
      <c r="B7292" s="64">
        <v>10947308.528631344</v>
      </c>
      <c r="C7292" s="59">
        <v>0</v>
      </c>
      <c r="D7292" s="65">
        <v>357487.76779210224</v>
      </c>
      <c r="E7292" s="77">
        <f t="shared" si="123"/>
        <v>11304796.296423446</v>
      </c>
    </row>
    <row r="7293" spans="1:5" x14ac:dyDescent="0.3">
      <c r="A7293" s="78">
        <v>7286</v>
      </c>
      <c r="B7293" s="64">
        <v>15418329.549677579</v>
      </c>
      <c r="C7293" s="59">
        <v>6548321.1611784203</v>
      </c>
      <c r="D7293" s="65">
        <v>6556810.2095965212</v>
      </c>
      <c r="E7293" s="77">
        <f t="shared" si="123"/>
        <v>28523460.92045252</v>
      </c>
    </row>
    <row r="7294" spans="1:5" x14ac:dyDescent="0.3">
      <c r="A7294" s="78">
        <v>7287</v>
      </c>
      <c r="B7294" s="64">
        <v>2024112.3330581801</v>
      </c>
      <c r="C7294" s="59">
        <v>3717541.5102268211</v>
      </c>
      <c r="D7294" s="65">
        <v>1309693.7028156552</v>
      </c>
      <c r="E7294" s="77">
        <f t="shared" si="123"/>
        <v>7051347.5461006556</v>
      </c>
    </row>
    <row r="7295" spans="1:5" x14ac:dyDescent="0.3">
      <c r="A7295" s="78">
        <v>7288</v>
      </c>
      <c r="B7295" s="64">
        <v>11214110.294410132</v>
      </c>
      <c r="C7295" s="59">
        <v>36814372.916252621</v>
      </c>
      <c r="D7295" s="65">
        <v>633546.3641161659</v>
      </c>
      <c r="E7295" s="77">
        <f t="shared" si="123"/>
        <v>48662029.574778922</v>
      </c>
    </row>
    <row r="7296" spans="1:5" x14ac:dyDescent="0.3">
      <c r="A7296" s="78">
        <v>7289</v>
      </c>
      <c r="B7296" s="64">
        <v>4085372.164227623</v>
      </c>
      <c r="C7296" s="59">
        <v>4960372.3484600196</v>
      </c>
      <c r="D7296" s="65">
        <v>1374702.2745417997</v>
      </c>
      <c r="E7296" s="77">
        <f t="shared" si="123"/>
        <v>10420446.787229441</v>
      </c>
    </row>
    <row r="7297" spans="1:5" x14ac:dyDescent="0.3">
      <c r="A7297" s="78">
        <v>7290</v>
      </c>
      <c r="B7297" s="64">
        <v>11706860.89260732</v>
      </c>
      <c r="C7297" s="59">
        <v>3146095.5779730305</v>
      </c>
      <c r="D7297" s="65">
        <v>148897.08043479008</v>
      </c>
      <c r="E7297" s="77">
        <f t="shared" si="123"/>
        <v>15001853.55101514</v>
      </c>
    </row>
    <row r="7298" spans="1:5" x14ac:dyDescent="0.3">
      <c r="A7298" s="78">
        <v>7291</v>
      </c>
      <c r="B7298" s="64">
        <v>8890316.3647447787</v>
      </c>
      <c r="C7298" s="59">
        <v>9356823.740561951</v>
      </c>
      <c r="D7298" s="65">
        <v>0</v>
      </c>
      <c r="E7298" s="77">
        <f t="shared" si="123"/>
        <v>18247140.10530673</v>
      </c>
    </row>
    <row r="7299" spans="1:5" x14ac:dyDescent="0.3">
      <c r="A7299" s="78">
        <v>7292</v>
      </c>
      <c r="B7299" s="64">
        <v>5979828.699889103</v>
      </c>
      <c r="C7299" s="59">
        <v>5075132.5267305449</v>
      </c>
      <c r="D7299" s="65">
        <v>12359115.004668452</v>
      </c>
      <c r="E7299" s="77">
        <f t="shared" si="123"/>
        <v>23414076.231288098</v>
      </c>
    </row>
    <row r="7300" spans="1:5" x14ac:dyDescent="0.3">
      <c r="A7300" s="78">
        <v>7293</v>
      </c>
      <c r="B7300" s="64">
        <v>2494379.1360712899</v>
      </c>
      <c r="C7300" s="59">
        <v>5467972.5170058636</v>
      </c>
      <c r="D7300" s="65">
        <v>258587.24889379606</v>
      </c>
      <c r="E7300" s="77">
        <f t="shared" si="123"/>
        <v>8220938.90197095</v>
      </c>
    </row>
    <row r="7301" spans="1:5" x14ac:dyDescent="0.3">
      <c r="A7301" s="78">
        <v>7294</v>
      </c>
      <c r="B7301" s="64">
        <v>9604988.9283624757</v>
      </c>
      <c r="C7301" s="59">
        <v>16666558.247325215</v>
      </c>
      <c r="D7301" s="65">
        <v>124121.8557022411</v>
      </c>
      <c r="E7301" s="77">
        <f t="shared" si="123"/>
        <v>26395669.031389933</v>
      </c>
    </row>
    <row r="7302" spans="1:5" x14ac:dyDescent="0.3">
      <c r="A7302" s="78">
        <v>7295</v>
      </c>
      <c r="B7302" s="64">
        <v>3011989.5623674183</v>
      </c>
      <c r="C7302" s="59">
        <v>0</v>
      </c>
      <c r="D7302" s="65">
        <v>3454891.6779892715</v>
      </c>
      <c r="E7302" s="77">
        <f t="shared" si="123"/>
        <v>6466881.2403566893</v>
      </c>
    </row>
    <row r="7303" spans="1:5" x14ac:dyDescent="0.3">
      <c r="A7303" s="78">
        <v>7296</v>
      </c>
      <c r="B7303" s="64">
        <v>2190367.1022139806</v>
      </c>
      <c r="C7303" s="59">
        <v>11909950.826684011</v>
      </c>
      <c r="D7303" s="65">
        <v>2869540.0435612043</v>
      </c>
      <c r="E7303" s="77">
        <f t="shared" si="123"/>
        <v>16969857.972459197</v>
      </c>
    </row>
    <row r="7304" spans="1:5" x14ac:dyDescent="0.3">
      <c r="A7304" s="78">
        <v>7297</v>
      </c>
      <c r="B7304" s="64">
        <v>4869309.9617776591</v>
      </c>
      <c r="C7304" s="59">
        <v>16934933.608666141</v>
      </c>
      <c r="D7304" s="65">
        <v>3784364.8913019532</v>
      </c>
      <c r="E7304" s="77">
        <f t="shared" si="123"/>
        <v>25588608.461745754</v>
      </c>
    </row>
    <row r="7305" spans="1:5" x14ac:dyDescent="0.3">
      <c r="A7305" s="78">
        <v>7298</v>
      </c>
      <c r="B7305" s="64">
        <v>3893648.3408366553</v>
      </c>
      <c r="C7305" s="59">
        <v>18632973.739570864</v>
      </c>
      <c r="D7305" s="65">
        <v>882061.58469901117</v>
      </c>
      <c r="E7305" s="77">
        <f t="shared" ref="E7305:E7368" si="124">SUM(B7305:D7305)</f>
        <v>23408683.665106531</v>
      </c>
    </row>
    <row r="7306" spans="1:5" x14ac:dyDescent="0.3">
      <c r="A7306" s="78">
        <v>7299</v>
      </c>
      <c r="B7306" s="64">
        <v>17126712.565850638</v>
      </c>
      <c r="C7306" s="59">
        <v>13310660.755780768</v>
      </c>
      <c r="D7306" s="65">
        <v>1840737.712589839</v>
      </c>
      <c r="E7306" s="77">
        <f t="shared" si="124"/>
        <v>32278111.034221243</v>
      </c>
    </row>
    <row r="7307" spans="1:5" x14ac:dyDescent="0.3">
      <c r="A7307" s="78">
        <v>7300</v>
      </c>
      <c r="B7307" s="64">
        <v>5079723.457231137</v>
      </c>
      <c r="C7307" s="59">
        <v>3412220.0091940281</v>
      </c>
      <c r="D7307" s="65">
        <v>0</v>
      </c>
      <c r="E7307" s="77">
        <f t="shared" si="124"/>
        <v>8491943.4664251655</v>
      </c>
    </row>
    <row r="7308" spans="1:5" x14ac:dyDescent="0.3">
      <c r="A7308" s="78">
        <v>7301</v>
      </c>
      <c r="B7308" s="64">
        <v>22197806.921223488</v>
      </c>
      <c r="C7308" s="59">
        <v>2495353.4123072769</v>
      </c>
      <c r="D7308" s="65">
        <v>1400870.0732705158</v>
      </c>
      <c r="E7308" s="77">
        <f t="shared" si="124"/>
        <v>26094030.40680128</v>
      </c>
    </row>
    <row r="7309" spans="1:5" x14ac:dyDescent="0.3">
      <c r="A7309" s="78">
        <v>7302</v>
      </c>
      <c r="B7309" s="64">
        <v>9050360.8812421151</v>
      </c>
      <c r="C7309" s="59">
        <v>4508388.4502818417</v>
      </c>
      <c r="D7309" s="65">
        <v>175098.30012207679</v>
      </c>
      <c r="E7309" s="77">
        <f t="shared" si="124"/>
        <v>13733847.631646033</v>
      </c>
    </row>
    <row r="7310" spans="1:5" x14ac:dyDescent="0.3">
      <c r="A7310" s="78">
        <v>7303</v>
      </c>
      <c r="B7310" s="64">
        <v>7739596.8626353312</v>
      </c>
      <c r="C7310" s="59">
        <v>8078711.09532589</v>
      </c>
      <c r="D7310" s="65">
        <v>2865675.3295862698</v>
      </c>
      <c r="E7310" s="77">
        <f t="shared" si="124"/>
        <v>18683983.287547491</v>
      </c>
    </row>
    <row r="7311" spans="1:5" x14ac:dyDescent="0.3">
      <c r="A7311" s="78">
        <v>7304</v>
      </c>
      <c r="B7311" s="64">
        <v>22230198.712799817</v>
      </c>
      <c r="C7311" s="59">
        <v>3888762.1393183921</v>
      </c>
      <c r="D7311" s="65">
        <v>550110.47000620165</v>
      </c>
      <c r="E7311" s="77">
        <f t="shared" si="124"/>
        <v>26669071.32212441</v>
      </c>
    </row>
    <row r="7312" spans="1:5" x14ac:dyDescent="0.3">
      <c r="A7312" s="78">
        <v>7305</v>
      </c>
      <c r="B7312" s="64">
        <v>11470223.050280714</v>
      </c>
      <c r="C7312" s="59">
        <v>4658162.3806459084</v>
      </c>
      <c r="D7312" s="65">
        <v>574832.14306013612</v>
      </c>
      <c r="E7312" s="77">
        <f t="shared" si="124"/>
        <v>16703217.573986759</v>
      </c>
    </row>
    <row r="7313" spans="1:5" x14ac:dyDescent="0.3">
      <c r="A7313" s="78">
        <v>7306</v>
      </c>
      <c r="B7313" s="64">
        <v>3523285.3087807735</v>
      </c>
      <c r="C7313" s="59">
        <v>1536488.2222950789</v>
      </c>
      <c r="D7313" s="65">
        <v>0</v>
      </c>
      <c r="E7313" s="77">
        <f t="shared" si="124"/>
        <v>5059773.531075852</v>
      </c>
    </row>
    <row r="7314" spans="1:5" x14ac:dyDescent="0.3">
      <c r="A7314" s="78">
        <v>7307</v>
      </c>
      <c r="B7314" s="64">
        <v>4956370.4505172214</v>
      </c>
      <c r="C7314" s="59">
        <v>0</v>
      </c>
      <c r="D7314" s="65">
        <v>1424441.7570906307</v>
      </c>
      <c r="E7314" s="77">
        <f t="shared" si="124"/>
        <v>6380812.2076078523</v>
      </c>
    </row>
    <row r="7315" spans="1:5" x14ac:dyDescent="0.3">
      <c r="A7315" s="78">
        <v>7308</v>
      </c>
      <c r="B7315" s="64">
        <v>5685056.676043747</v>
      </c>
      <c r="C7315" s="59">
        <v>15572196.401885143</v>
      </c>
      <c r="D7315" s="65">
        <v>353702.57030056126</v>
      </c>
      <c r="E7315" s="77">
        <f t="shared" si="124"/>
        <v>21610955.64822945</v>
      </c>
    </row>
    <row r="7316" spans="1:5" x14ac:dyDescent="0.3">
      <c r="A7316" s="78">
        <v>7309</v>
      </c>
      <c r="B7316" s="64">
        <v>4982407.1073031062</v>
      </c>
      <c r="C7316" s="59">
        <v>0</v>
      </c>
      <c r="D7316" s="65">
        <v>162720.6974797954</v>
      </c>
      <c r="E7316" s="77">
        <f t="shared" si="124"/>
        <v>5145127.8047829019</v>
      </c>
    </row>
    <row r="7317" spans="1:5" x14ac:dyDescent="0.3">
      <c r="A7317" s="78">
        <v>7310</v>
      </c>
      <c r="B7317" s="64">
        <v>11990005.207767408</v>
      </c>
      <c r="C7317" s="59">
        <v>9734565.9370304346</v>
      </c>
      <c r="D7317" s="65">
        <v>1038219.8864340433</v>
      </c>
      <c r="E7317" s="77">
        <f t="shared" si="124"/>
        <v>22762791.031231888</v>
      </c>
    </row>
    <row r="7318" spans="1:5" x14ac:dyDescent="0.3">
      <c r="A7318" s="78">
        <v>7311</v>
      </c>
      <c r="B7318" s="64">
        <v>7099905.7412666138</v>
      </c>
      <c r="C7318" s="59">
        <v>17704772.959656812</v>
      </c>
      <c r="D7318" s="65">
        <v>29566.195390135381</v>
      </c>
      <c r="E7318" s="77">
        <f t="shared" si="124"/>
        <v>24834244.896313563</v>
      </c>
    </row>
    <row r="7319" spans="1:5" x14ac:dyDescent="0.3">
      <c r="A7319" s="78">
        <v>7312</v>
      </c>
      <c r="B7319" s="64">
        <v>989638.62188815302</v>
      </c>
      <c r="C7319" s="59">
        <v>1459729.4301063193</v>
      </c>
      <c r="D7319" s="65">
        <v>3576882.3347929292</v>
      </c>
      <c r="E7319" s="77">
        <f t="shared" si="124"/>
        <v>6026250.3867874015</v>
      </c>
    </row>
    <row r="7320" spans="1:5" x14ac:dyDescent="0.3">
      <c r="A7320" s="78">
        <v>7313</v>
      </c>
      <c r="B7320" s="64">
        <v>1971878.1170951414</v>
      </c>
      <c r="C7320" s="59">
        <v>0</v>
      </c>
      <c r="D7320" s="65">
        <v>1094712.2385669295</v>
      </c>
      <c r="E7320" s="77">
        <f t="shared" si="124"/>
        <v>3066590.3556620711</v>
      </c>
    </row>
    <row r="7321" spans="1:5" x14ac:dyDescent="0.3">
      <c r="A7321" s="78">
        <v>7314</v>
      </c>
      <c r="B7321" s="64">
        <v>8787200.5842820425</v>
      </c>
      <c r="C7321" s="59">
        <v>2776195.3518498973</v>
      </c>
      <c r="D7321" s="65">
        <v>0</v>
      </c>
      <c r="E7321" s="77">
        <f t="shared" si="124"/>
        <v>11563395.936131939</v>
      </c>
    </row>
    <row r="7322" spans="1:5" x14ac:dyDescent="0.3">
      <c r="A7322" s="78">
        <v>7315</v>
      </c>
      <c r="B7322" s="64">
        <v>8829437.2764186077</v>
      </c>
      <c r="C7322" s="59">
        <v>11969468.143345524</v>
      </c>
      <c r="D7322" s="65">
        <v>11395016.5367181</v>
      </c>
      <c r="E7322" s="77">
        <f t="shared" si="124"/>
        <v>32193921.956482232</v>
      </c>
    </row>
    <row r="7323" spans="1:5" x14ac:dyDescent="0.3">
      <c r="A7323" s="78">
        <v>7316</v>
      </c>
      <c r="B7323" s="64">
        <v>2124893.0273038992</v>
      </c>
      <c r="C7323" s="59">
        <v>960061.98787585925</v>
      </c>
      <c r="D7323" s="65">
        <v>3498703.1666591121</v>
      </c>
      <c r="E7323" s="77">
        <f t="shared" si="124"/>
        <v>6583658.18183887</v>
      </c>
    </row>
    <row r="7324" spans="1:5" x14ac:dyDescent="0.3">
      <c r="A7324" s="78">
        <v>7317</v>
      </c>
      <c r="B7324" s="64">
        <v>24637981.107509945</v>
      </c>
      <c r="C7324" s="59">
        <v>4096510.4802966397</v>
      </c>
      <c r="D7324" s="65">
        <v>0</v>
      </c>
      <c r="E7324" s="77">
        <f t="shared" si="124"/>
        <v>28734491.587806582</v>
      </c>
    </row>
    <row r="7325" spans="1:5" x14ac:dyDescent="0.3">
      <c r="A7325" s="78">
        <v>7318</v>
      </c>
      <c r="B7325" s="64">
        <v>6990775.4298486533</v>
      </c>
      <c r="C7325" s="59">
        <v>137255.00707998517</v>
      </c>
      <c r="D7325" s="65">
        <v>7477165.7002585828</v>
      </c>
      <c r="E7325" s="77">
        <f t="shared" si="124"/>
        <v>14605196.13718722</v>
      </c>
    </row>
    <row r="7326" spans="1:5" x14ac:dyDescent="0.3">
      <c r="A7326" s="78">
        <v>7319</v>
      </c>
      <c r="B7326" s="64">
        <v>7168457.0796379149</v>
      </c>
      <c r="C7326" s="59">
        <v>2050211.4362714298</v>
      </c>
      <c r="D7326" s="65">
        <v>154431.64903773036</v>
      </c>
      <c r="E7326" s="77">
        <f t="shared" si="124"/>
        <v>9373100.1649470739</v>
      </c>
    </row>
    <row r="7327" spans="1:5" x14ac:dyDescent="0.3">
      <c r="A7327" s="78">
        <v>7320</v>
      </c>
      <c r="B7327" s="64">
        <v>10430178.0755578</v>
      </c>
      <c r="C7327" s="59">
        <v>11954646.800649542</v>
      </c>
      <c r="D7327" s="65">
        <v>553006.62376054574</v>
      </c>
      <c r="E7327" s="77">
        <f t="shared" si="124"/>
        <v>22937831.499967892</v>
      </c>
    </row>
    <row r="7328" spans="1:5" x14ac:dyDescent="0.3">
      <c r="A7328" s="78">
        <v>7321</v>
      </c>
      <c r="B7328" s="64">
        <v>1902527.741430013</v>
      </c>
      <c r="C7328" s="59">
        <v>5828114.3223572932</v>
      </c>
      <c r="D7328" s="65">
        <v>0</v>
      </c>
      <c r="E7328" s="77">
        <f t="shared" si="124"/>
        <v>7730642.0637873057</v>
      </c>
    </row>
    <row r="7329" spans="1:5" x14ac:dyDescent="0.3">
      <c r="A7329" s="78">
        <v>7322</v>
      </c>
      <c r="B7329" s="64">
        <v>9872871.6598255225</v>
      </c>
      <c r="C7329" s="59">
        <v>0</v>
      </c>
      <c r="D7329" s="65">
        <v>254051.91910346679</v>
      </c>
      <c r="E7329" s="77">
        <f t="shared" si="124"/>
        <v>10126923.578928988</v>
      </c>
    </row>
    <row r="7330" spans="1:5" x14ac:dyDescent="0.3">
      <c r="A7330" s="78">
        <v>7323</v>
      </c>
      <c r="B7330" s="64">
        <v>4823589.6495936271</v>
      </c>
      <c r="C7330" s="59">
        <v>7370757.3283609124</v>
      </c>
      <c r="D7330" s="65">
        <v>65238.107679812994</v>
      </c>
      <c r="E7330" s="77">
        <f t="shared" si="124"/>
        <v>12259585.085634353</v>
      </c>
    </row>
    <row r="7331" spans="1:5" x14ac:dyDescent="0.3">
      <c r="A7331" s="78">
        <v>7324</v>
      </c>
      <c r="B7331" s="64">
        <v>2277035.532556904</v>
      </c>
      <c r="C7331" s="59">
        <v>2003774.6151097054</v>
      </c>
      <c r="D7331" s="65">
        <v>9780.0617100660638</v>
      </c>
      <c r="E7331" s="77">
        <f t="shared" si="124"/>
        <v>4290590.2093766751</v>
      </c>
    </row>
    <row r="7332" spans="1:5" x14ac:dyDescent="0.3">
      <c r="A7332" s="78">
        <v>7325</v>
      </c>
      <c r="B7332" s="64">
        <v>13163416.632221714</v>
      </c>
      <c r="C7332" s="59">
        <v>4519573.4807689209</v>
      </c>
      <c r="D7332" s="65">
        <v>141598.72707232935</v>
      </c>
      <c r="E7332" s="77">
        <f t="shared" si="124"/>
        <v>17824588.840062961</v>
      </c>
    </row>
    <row r="7333" spans="1:5" x14ac:dyDescent="0.3">
      <c r="A7333" s="78">
        <v>7326</v>
      </c>
      <c r="B7333" s="64">
        <v>4483775.5847595949</v>
      </c>
      <c r="C7333" s="59">
        <v>11171667.805020738</v>
      </c>
      <c r="D7333" s="65">
        <v>9754188.8378274851</v>
      </c>
      <c r="E7333" s="77">
        <f t="shared" si="124"/>
        <v>25409632.227607816</v>
      </c>
    </row>
    <row r="7334" spans="1:5" x14ac:dyDescent="0.3">
      <c r="A7334" s="78">
        <v>7327</v>
      </c>
      <c r="B7334" s="64">
        <v>26577244.08717918</v>
      </c>
      <c r="C7334" s="59">
        <v>7986682.3295860896</v>
      </c>
      <c r="D7334" s="65">
        <v>100090.06232328658</v>
      </c>
      <c r="E7334" s="77">
        <f t="shared" si="124"/>
        <v>34664016.47908856</v>
      </c>
    </row>
    <row r="7335" spans="1:5" x14ac:dyDescent="0.3">
      <c r="A7335" s="78">
        <v>7328</v>
      </c>
      <c r="B7335" s="64">
        <v>3850225.7643076759</v>
      </c>
      <c r="C7335" s="59">
        <v>23770863.382717174</v>
      </c>
      <c r="D7335" s="65">
        <v>1202000.2306901361</v>
      </c>
      <c r="E7335" s="77">
        <f t="shared" si="124"/>
        <v>28823089.377714984</v>
      </c>
    </row>
    <row r="7336" spans="1:5" x14ac:dyDescent="0.3">
      <c r="A7336" s="78">
        <v>7329</v>
      </c>
      <c r="B7336" s="64">
        <v>11040998.984341467</v>
      </c>
      <c r="C7336" s="59">
        <v>4865800.7849353449</v>
      </c>
      <c r="D7336" s="65">
        <v>139320.82127215425</v>
      </c>
      <c r="E7336" s="77">
        <f t="shared" si="124"/>
        <v>16046120.590548966</v>
      </c>
    </row>
    <row r="7337" spans="1:5" x14ac:dyDescent="0.3">
      <c r="A7337" s="78">
        <v>7330</v>
      </c>
      <c r="B7337" s="64">
        <v>8426032.1733597741</v>
      </c>
      <c r="C7337" s="59">
        <v>2795911.7134842668</v>
      </c>
      <c r="D7337" s="65">
        <v>1101208.3153942148</v>
      </c>
      <c r="E7337" s="77">
        <f t="shared" si="124"/>
        <v>12323152.202238256</v>
      </c>
    </row>
    <row r="7338" spans="1:5" x14ac:dyDescent="0.3">
      <c r="A7338" s="78">
        <v>7331</v>
      </c>
      <c r="B7338" s="64">
        <v>3400053.3576006675</v>
      </c>
      <c r="C7338" s="59">
        <v>9656080.5981046222</v>
      </c>
      <c r="D7338" s="65">
        <v>9736087.2081016302</v>
      </c>
      <c r="E7338" s="77">
        <f t="shared" si="124"/>
        <v>22792221.163806919</v>
      </c>
    </row>
    <row r="7339" spans="1:5" x14ac:dyDescent="0.3">
      <c r="A7339" s="78">
        <v>7332</v>
      </c>
      <c r="B7339" s="64">
        <v>3347549.1534833168</v>
      </c>
      <c r="C7339" s="59">
        <v>15481830.014877565</v>
      </c>
      <c r="D7339" s="65">
        <v>16048862.816900348</v>
      </c>
      <c r="E7339" s="77">
        <f t="shared" si="124"/>
        <v>34878241.985261232</v>
      </c>
    </row>
    <row r="7340" spans="1:5" x14ac:dyDescent="0.3">
      <c r="A7340" s="78">
        <v>7333</v>
      </c>
      <c r="B7340" s="64">
        <v>4642640.1947317533</v>
      </c>
      <c r="C7340" s="59">
        <v>9568347.2727607749</v>
      </c>
      <c r="D7340" s="65">
        <v>9204814.3138523977</v>
      </c>
      <c r="E7340" s="77">
        <f t="shared" si="124"/>
        <v>23415801.781344928</v>
      </c>
    </row>
    <row r="7341" spans="1:5" x14ac:dyDescent="0.3">
      <c r="A7341" s="78">
        <v>7334</v>
      </c>
      <c r="B7341" s="64">
        <v>3768533.2036768799</v>
      </c>
      <c r="C7341" s="59">
        <v>3878062.7999917581</v>
      </c>
      <c r="D7341" s="65">
        <v>905784.24330943427</v>
      </c>
      <c r="E7341" s="77">
        <f t="shared" si="124"/>
        <v>8552380.2469780724</v>
      </c>
    </row>
    <row r="7342" spans="1:5" x14ac:dyDescent="0.3">
      <c r="A7342" s="78">
        <v>7335</v>
      </c>
      <c r="B7342" s="64">
        <v>5703699.1927357102</v>
      </c>
      <c r="C7342" s="59">
        <v>11444791.085200265</v>
      </c>
      <c r="D7342" s="65">
        <v>15261130.019911367</v>
      </c>
      <c r="E7342" s="77">
        <f t="shared" si="124"/>
        <v>32409620.297847342</v>
      </c>
    </row>
    <row r="7343" spans="1:5" x14ac:dyDescent="0.3">
      <c r="A7343" s="78">
        <v>7336</v>
      </c>
      <c r="B7343" s="64">
        <v>1883401.2745572482</v>
      </c>
      <c r="C7343" s="59">
        <v>8119252.824613682</v>
      </c>
      <c r="D7343" s="65">
        <v>0</v>
      </c>
      <c r="E7343" s="77">
        <f t="shared" si="124"/>
        <v>10002654.099170931</v>
      </c>
    </row>
    <row r="7344" spans="1:5" x14ac:dyDescent="0.3">
      <c r="A7344" s="78">
        <v>7337</v>
      </c>
      <c r="B7344" s="64">
        <v>1856694.4962898127</v>
      </c>
      <c r="C7344" s="59">
        <v>12094879.500874087</v>
      </c>
      <c r="D7344" s="65">
        <v>157382.40559579263</v>
      </c>
      <c r="E7344" s="77">
        <f t="shared" si="124"/>
        <v>14108956.402759692</v>
      </c>
    </row>
    <row r="7345" spans="1:5" x14ac:dyDescent="0.3">
      <c r="A7345" s="78">
        <v>7338</v>
      </c>
      <c r="B7345" s="64">
        <v>10702700.606119324</v>
      </c>
      <c r="C7345" s="59">
        <v>0</v>
      </c>
      <c r="D7345" s="65">
        <v>26112822.820171483</v>
      </c>
      <c r="E7345" s="77">
        <f t="shared" si="124"/>
        <v>36815523.42629081</v>
      </c>
    </row>
    <row r="7346" spans="1:5" x14ac:dyDescent="0.3">
      <c r="A7346" s="78">
        <v>7339</v>
      </c>
      <c r="B7346" s="64">
        <v>13946143.538042104</v>
      </c>
      <c r="C7346" s="59">
        <v>6396154.7455454152</v>
      </c>
      <c r="D7346" s="65">
        <v>2285432.296082682</v>
      </c>
      <c r="E7346" s="77">
        <f t="shared" si="124"/>
        <v>22627730.579670202</v>
      </c>
    </row>
    <row r="7347" spans="1:5" x14ac:dyDescent="0.3">
      <c r="A7347" s="78">
        <v>7340</v>
      </c>
      <c r="B7347" s="64">
        <v>5715966.8340845024</v>
      </c>
      <c r="C7347" s="59">
        <v>17875052.096445665</v>
      </c>
      <c r="D7347" s="65">
        <v>440026.480066736</v>
      </c>
      <c r="E7347" s="77">
        <f t="shared" si="124"/>
        <v>24031045.410596903</v>
      </c>
    </row>
    <row r="7348" spans="1:5" x14ac:dyDescent="0.3">
      <c r="A7348" s="78">
        <v>7341</v>
      </c>
      <c r="B7348" s="64">
        <v>4876069.0697481157</v>
      </c>
      <c r="C7348" s="59">
        <v>7476322.8055633307</v>
      </c>
      <c r="D7348" s="65">
        <v>544511.24966901692</v>
      </c>
      <c r="E7348" s="77">
        <f t="shared" si="124"/>
        <v>12896903.124980463</v>
      </c>
    </row>
    <row r="7349" spans="1:5" x14ac:dyDescent="0.3">
      <c r="A7349" s="78">
        <v>7342</v>
      </c>
      <c r="B7349" s="64">
        <v>4701058.9112343574</v>
      </c>
      <c r="C7349" s="59">
        <v>5455744.8093067966</v>
      </c>
      <c r="D7349" s="65">
        <v>75298.344075954185</v>
      </c>
      <c r="E7349" s="77">
        <f t="shared" si="124"/>
        <v>10232102.064617107</v>
      </c>
    </row>
    <row r="7350" spans="1:5" x14ac:dyDescent="0.3">
      <c r="A7350" s="78">
        <v>7343</v>
      </c>
      <c r="B7350" s="64">
        <v>3313880.4572405177</v>
      </c>
      <c r="C7350" s="59">
        <v>6847099.3739912296</v>
      </c>
      <c r="D7350" s="65">
        <v>5219536.2888561813</v>
      </c>
      <c r="E7350" s="77">
        <f t="shared" si="124"/>
        <v>15380516.120087929</v>
      </c>
    </row>
    <row r="7351" spans="1:5" x14ac:dyDescent="0.3">
      <c r="A7351" s="78">
        <v>7344</v>
      </c>
      <c r="B7351" s="64">
        <v>680755.55877530179</v>
      </c>
      <c r="C7351" s="59">
        <v>11168288.291346021</v>
      </c>
      <c r="D7351" s="65">
        <v>1260537.6643220661</v>
      </c>
      <c r="E7351" s="77">
        <f t="shared" si="124"/>
        <v>13109581.51444339</v>
      </c>
    </row>
    <row r="7352" spans="1:5" x14ac:dyDescent="0.3">
      <c r="A7352" s="78">
        <v>7345</v>
      </c>
      <c r="B7352" s="64">
        <v>3776546.3058212507</v>
      </c>
      <c r="C7352" s="59">
        <v>0</v>
      </c>
      <c r="D7352" s="65">
        <v>14134235.063980095</v>
      </c>
      <c r="E7352" s="77">
        <f t="shared" si="124"/>
        <v>17910781.369801346</v>
      </c>
    </row>
    <row r="7353" spans="1:5" x14ac:dyDescent="0.3">
      <c r="A7353" s="78">
        <v>7346</v>
      </c>
      <c r="B7353" s="64">
        <v>12348347.88618114</v>
      </c>
      <c r="C7353" s="59">
        <v>0</v>
      </c>
      <c r="D7353" s="65">
        <v>1477026.3476049178</v>
      </c>
      <c r="E7353" s="77">
        <f t="shared" si="124"/>
        <v>13825374.233786058</v>
      </c>
    </row>
    <row r="7354" spans="1:5" x14ac:dyDescent="0.3">
      <c r="A7354" s="78">
        <v>7347</v>
      </c>
      <c r="B7354" s="64">
        <v>4517818.2759940401</v>
      </c>
      <c r="C7354" s="59">
        <v>4543429.0039845444</v>
      </c>
      <c r="D7354" s="65">
        <v>1533949.8572254288</v>
      </c>
      <c r="E7354" s="77">
        <f t="shared" si="124"/>
        <v>10595197.137204014</v>
      </c>
    </row>
    <row r="7355" spans="1:5" x14ac:dyDescent="0.3">
      <c r="A7355" s="78">
        <v>7348</v>
      </c>
      <c r="B7355" s="64">
        <v>4003777.5470492207</v>
      </c>
      <c r="C7355" s="59">
        <v>0</v>
      </c>
      <c r="D7355" s="65">
        <v>0</v>
      </c>
      <c r="E7355" s="77">
        <f t="shared" si="124"/>
        <v>4003777.5470492207</v>
      </c>
    </row>
    <row r="7356" spans="1:5" x14ac:dyDescent="0.3">
      <c r="A7356" s="78">
        <v>7349</v>
      </c>
      <c r="B7356" s="64">
        <v>28415766.167205036</v>
      </c>
      <c r="C7356" s="59">
        <v>0</v>
      </c>
      <c r="D7356" s="65">
        <v>1794282.0655838482</v>
      </c>
      <c r="E7356" s="77">
        <f t="shared" si="124"/>
        <v>30210048.232788883</v>
      </c>
    </row>
    <row r="7357" spans="1:5" x14ac:dyDescent="0.3">
      <c r="A7357" s="78">
        <v>7350</v>
      </c>
      <c r="B7357" s="64">
        <v>11024745.542103235</v>
      </c>
      <c r="C7357" s="59">
        <v>0</v>
      </c>
      <c r="D7357" s="65">
        <v>2092803.1369274789</v>
      </c>
      <c r="E7357" s="77">
        <f t="shared" si="124"/>
        <v>13117548.679030713</v>
      </c>
    </row>
    <row r="7358" spans="1:5" x14ac:dyDescent="0.3">
      <c r="A7358" s="78">
        <v>7351</v>
      </c>
      <c r="B7358" s="64">
        <v>2344530.069857535</v>
      </c>
      <c r="C7358" s="59">
        <v>7834208.6089168293</v>
      </c>
      <c r="D7358" s="65">
        <v>118553.04036132012</v>
      </c>
      <c r="E7358" s="77">
        <f t="shared" si="124"/>
        <v>10297291.719135685</v>
      </c>
    </row>
    <row r="7359" spans="1:5" x14ac:dyDescent="0.3">
      <c r="A7359" s="78">
        <v>7352</v>
      </c>
      <c r="B7359" s="64">
        <v>4965109.3168818764</v>
      </c>
      <c r="C7359" s="59">
        <v>0</v>
      </c>
      <c r="D7359" s="65">
        <v>3237956.0156762693</v>
      </c>
      <c r="E7359" s="77">
        <f t="shared" si="124"/>
        <v>8203065.3325581457</v>
      </c>
    </row>
    <row r="7360" spans="1:5" x14ac:dyDescent="0.3">
      <c r="A7360" s="78">
        <v>7353</v>
      </c>
      <c r="B7360" s="64">
        <v>4716673.1788754426</v>
      </c>
      <c r="C7360" s="59">
        <v>320076.11449482612</v>
      </c>
      <c r="D7360" s="65">
        <v>424806.34479100473</v>
      </c>
      <c r="E7360" s="77">
        <f t="shared" si="124"/>
        <v>5461555.6381612727</v>
      </c>
    </row>
    <row r="7361" spans="1:5" x14ac:dyDescent="0.3">
      <c r="A7361" s="78">
        <v>7354</v>
      </c>
      <c r="B7361" s="64">
        <v>4753669.3802767973</v>
      </c>
      <c r="C7361" s="59">
        <v>6937438.6387718506</v>
      </c>
      <c r="D7361" s="65">
        <v>3266426.6063767038</v>
      </c>
      <c r="E7361" s="77">
        <f t="shared" si="124"/>
        <v>14957534.625425352</v>
      </c>
    </row>
    <row r="7362" spans="1:5" x14ac:dyDescent="0.3">
      <c r="A7362" s="78">
        <v>7355</v>
      </c>
      <c r="B7362" s="64">
        <v>12193275.896181636</v>
      </c>
      <c r="C7362" s="59">
        <v>4978308.6241734037</v>
      </c>
      <c r="D7362" s="65">
        <v>627340.90807549725</v>
      </c>
      <c r="E7362" s="77">
        <f t="shared" si="124"/>
        <v>17798925.428430535</v>
      </c>
    </row>
    <row r="7363" spans="1:5" x14ac:dyDescent="0.3">
      <c r="A7363" s="78">
        <v>7356</v>
      </c>
      <c r="B7363" s="64">
        <v>4834765.2180996481</v>
      </c>
      <c r="C7363" s="59">
        <v>4980244.5878865747</v>
      </c>
      <c r="D7363" s="65">
        <v>2046843.538932425</v>
      </c>
      <c r="E7363" s="77">
        <f t="shared" si="124"/>
        <v>11861853.344918646</v>
      </c>
    </row>
    <row r="7364" spans="1:5" x14ac:dyDescent="0.3">
      <c r="A7364" s="78">
        <v>7357</v>
      </c>
      <c r="B7364" s="64">
        <v>4544000.230675864</v>
      </c>
      <c r="C7364" s="59">
        <v>1473031.4687344604</v>
      </c>
      <c r="D7364" s="65">
        <v>184250.07642879008</v>
      </c>
      <c r="E7364" s="77">
        <f t="shared" si="124"/>
        <v>6201281.7758391146</v>
      </c>
    </row>
    <row r="7365" spans="1:5" x14ac:dyDescent="0.3">
      <c r="A7365" s="78">
        <v>7358</v>
      </c>
      <c r="B7365" s="64">
        <v>9392188.5480627883</v>
      </c>
      <c r="C7365" s="59">
        <v>6923513.0043389639</v>
      </c>
      <c r="D7365" s="65">
        <v>0</v>
      </c>
      <c r="E7365" s="77">
        <f t="shared" si="124"/>
        <v>16315701.552401751</v>
      </c>
    </row>
    <row r="7366" spans="1:5" x14ac:dyDescent="0.3">
      <c r="A7366" s="78">
        <v>7359</v>
      </c>
      <c r="B7366" s="64">
        <v>22490203.082467891</v>
      </c>
      <c r="C7366" s="59">
        <v>21852130.016169101</v>
      </c>
      <c r="D7366" s="65">
        <v>84874.058677151232</v>
      </c>
      <c r="E7366" s="77">
        <f t="shared" si="124"/>
        <v>44427207.157314144</v>
      </c>
    </row>
    <row r="7367" spans="1:5" x14ac:dyDescent="0.3">
      <c r="A7367" s="78">
        <v>7360</v>
      </c>
      <c r="B7367" s="64">
        <v>7383252.9840238914</v>
      </c>
      <c r="C7367" s="59">
        <v>8873164.8861775268</v>
      </c>
      <c r="D7367" s="65">
        <v>1777573.4017104656</v>
      </c>
      <c r="E7367" s="77">
        <f t="shared" si="124"/>
        <v>18033991.271911882</v>
      </c>
    </row>
    <row r="7368" spans="1:5" x14ac:dyDescent="0.3">
      <c r="A7368" s="78">
        <v>7361</v>
      </c>
      <c r="B7368" s="64">
        <v>7439619.7240328426</v>
      </c>
      <c r="C7368" s="59">
        <v>2793555.8249112223</v>
      </c>
      <c r="D7368" s="65">
        <v>1820168.068243443</v>
      </c>
      <c r="E7368" s="77">
        <f t="shared" si="124"/>
        <v>12053343.617187507</v>
      </c>
    </row>
    <row r="7369" spans="1:5" x14ac:dyDescent="0.3">
      <c r="A7369" s="78">
        <v>7362</v>
      </c>
      <c r="B7369" s="64">
        <v>14283249.018400036</v>
      </c>
      <c r="C7369" s="59">
        <v>0</v>
      </c>
      <c r="D7369" s="65">
        <v>9576693.0322975703</v>
      </c>
      <c r="E7369" s="77">
        <f t="shared" ref="E7369:E7432" si="125">SUM(B7369:D7369)</f>
        <v>23859942.050697606</v>
      </c>
    </row>
    <row r="7370" spans="1:5" x14ac:dyDescent="0.3">
      <c r="A7370" s="78">
        <v>7363</v>
      </c>
      <c r="B7370" s="64">
        <v>10636714.740426444</v>
      </c>
      <c r="C7370" s="59">
        <v>5502651.3267229199</v>
      </c>
      <c r="D7370" s="65">
        <v>3661417.7247350994</v>
      </c>
      <c r="E7370" s="77">
        <f t="shared" si="125"/>
        <v>19800783.791884463</v>
      </c>
    </row>
    <row r="7371" spans="1:5" x14ac:dyDescent="0.3">
      <c r="A7371" s="78">
        <v>7364</v>
      </c>
      <c r="B7371" s="64">
        <v>6708711.6332531068</v>
      </c>
      <c r="C7371" s="59">
        <v>14220740.301964272</v>
      </c>
      <c r="D7371" s="65">
        <v>1419142.6930072424</v>
      </c>
      <c r="E7371" s="77">
        <f t="shared" si="125"/>
        <v>22348594.628224622</v>
      </c>
    </row>
    <row r="7372" spans="1:5" x14ac:dyDescent="0.3">
      <c r="A7372" s="78">
        <v>7365</v>
      </c>
      <c r="B7372" s="64">
        <v>8753962.8219106495</v>
      </c>
      <c r="C7372" s="59">
        <v>9945878.6791920755</v>
      </c>
      <c r="D7372" s="65">
        <v>2823831.2624772596</v>
      </c>
      <c r="E7372" s="77">
        <f t="shared" si="125"/>
        <v>21523672.763579983</v>
      </c>
    </row>
    <row r="7373" spans="1:5" x14ac:dyDescent="0.3">
      <c r="A7373" s="78">
        <v>7366</v>
      </c>
      <c r="B7373" s="64">
        <v>4259150.958846312</v>
      </c>
      <c r="C7373" s="59">
        <v>3700209.9273519577</v>
      </c>
      <c r="D7373" s="65">
        <v>2809569.9034094391</v>
      </c>
      <c r="E7373" s="77">
        <f t="shared" si="125"/>
        <v>10768930.789607707</v>
      </c>
    </row>
    <row r="7374" spans="1:5" x14ac:dyDescent="0.3">
      <c r="A7374" s="78">
        <v>7367</v>
      </c>
      <c r="B7374" s="64">
        <v>10976543.104231646</v>
      </c>
      <c r="C7374" s="59">
        <v>0</v>
      </c>
      <c r="D7374" s="65">
        <v>0</v>
      </c>
      <c r="E7374" s="77">
        <f t="shared" si="125"/>
        <v>10976543.104231646</v>
      </c>
    </row>
    <row r="7375" spans="1:5" x14ac:dyDescent="0.3">
      <c r="A7375" s="78">
        <v>7368</v>
      </c>
      <c r="B7375" s="64">
        <v>18262340.998922303</v>
      </c>
      <c r="C7375" s="59">
        <v>4119414.3904098254</v>
      </c>
      <c r="D7375" s="65">
        <v>0</v>
      </c>
      <c r="E7375" s="77">
        <f t="shared" si="125"/>
        <v>22381755.389332131</v>
      </c>
    </row>
    <row r="7376" spans="1:5" x14ac:dyDescent="0.3">
      <c r="A7376" s="78">
        <v>7369</v>
      </c>
      <c r="B7376" s="64">
        <v>2237444.1586983632</v>
      </c>
      <c r="C7376" s="59">
        <v>5561521.4994615428</v>
      </c>
      <c r="D7376" s="65">
        <v>5574090.7535723569</v>
      </c>
      <c r="E7376" s="77">
        <f t="shared" si="125"/>
        <v>13373056.411732264</v>
      </c>
    </row>
    <row r="7377" spans="1:5" x14ac:dyDescent="0.3">
      <c r="A7377" s="78">
        <v>7370</v>
      </c>
      <c r="B7377" s="64">
        <v>13925186.456249367</v>
      </c>
      <c r="C7377" s="59">
        <v>0</v>
      </c>
      <c r="D7377" s="65">
        <v>1465598.5091763721</v>
      </c>
      <c r="E7377" s="77">
        <f t="shared" si="125"/>
        <v>15390784.965425739</v>
      </c>
    </row>
    <row r="7378" spans="1:5" x14ac:dyDescent="0.3">
      <c r="A7378" s="78">
        <v>7371</v>
      </c>
      <c r="B7378" s="64">
        <v>30013949.903472107</v>
      </c>
      <c r="C7378" s="59">
        <v>12542689.772466615</v>
      </c>
      <c r="D7378" s="65">
        <v>130966.10367291118</v>
      </c>
      <c r="E7378" s="77">
        <f t="shared" si="125"/>
        <v>42687605.77961164</v>
      </c>
    </row>
    <row r="7379" spans="1:5" x14ac:dyDescent="0.3">
      <c r="A7379" s="78">
        <v>7372</v>
      </c>
      <c r="B7379" s="64">
        <v>28943605.267096665</v>
      </c>
      <c r="C7379" s="59">
        <v>12829188.789917639</v>
      </c>
      <c r="D7379" s="65">
        <v>0</v>
      </c>
      <c r="E7379" s="77">
        <f t="shared" si="125"/>
        <v>41772794.057014301</v>
      </c>
    </row>
    <row r="7380" spans="1:5" x14ac:dyDescent="0.3">
      <c r="A7380" s="78">
        <v>7373</v>
      </c>
      <c r="B7380" s="64">
        <v>5471230.730621621</v>
      </c>
      <c r="C7380" s="59">
        <v>3664355.7410981194</v>
      </c>
      <c r="D7380" s="65">
        <v>145044.64075192343</v>
      </c>
      <c r="E7380" s="77">
        <f t="shared" si="125"/>
        <v>9280631.1124716625</v>
      </c>
    </row>
    <row r="7381" spans="1:5" x14ac:dyDescent="0.3">
      <c r="A7381" s="78">
        <v>7374</v>
      </c>
      <c r="B7381" s="64">
        <v>1474046.5643269126</v>
      </c>
      <c r="C7381" s="59">
        <v>5301555.2981225755</v>
      </c>
      <c r="D7381" s="65">
        <v>0</v>
      </c>
      <c r="E7381" s="77">
        <f t="shared" si="125"/>
        <v>6775601.8624494877</v>
      </c>
    </row>
    <row r="7382" spans="1:5" x14ac:dyDescent="0.3">
      <c r="A7382" s="78">
        <v>7375</v>
      </c>
      <c r="B7382" s="64">
        <v>4353546.2083017631</v>
      </c>
      <c r="C7382" s="59">
        <v>5281838.746478253</v>
      </c>
      <c r="D7382" s="65">
        <v>0</v>
      </c>
      <c r="E7382" s="77">
        <f t="shared" si="125"/>
        <v>9635384.9547800161</v>
      </c>
    </row>
    <row r="7383" spans="1:5" x14ac:dyDescent="0.3">
      <c r="A7383" s="78">
        <v>7376</v>
      </c>
      <c r="B7383" s="64">
        <v>12682563.050341345</v>
      </c>
      <c r="C7383" s="59">
        <v>0</v>
      </c>
      <c r="D7383" s="65">
        <v>5959571.4613541979</v>
      </c>
      <c r="E7383" s="77">
        <f t="shared" si="125"/>
        <v>18642134.511695541</v>
      </c>
    </row>
    <row r="7384" spans="1:5" x14ac:dyDescent="0.3">
      <c r="A7384" s="78">
        <v>7377</v>
      </c>
      <c r="B7384" s="64">
        <v>466578.57282464654</v>
      </c>
      <c r="C7384" s="59">
        <v>6699063.4242283748</v>
      </c>
      <c r="D7384" s="65">
        <v>5704849.0527198128</v>
      </c>
      <c r="E7384" s="77">
        <f t="shared" si="125"/>
        <v>12870491.049772834</v>
      </c>
    </row>
    <row r="7385" spans="1:5" x14ac:dyDescent="0.3">
      <c r="A7385" s="78">
        <v>7378</v>
      </c>
      <c r="B7385" s="64">
        <v>4739398.389238093</v>
      </c>
      <c r="C7385" s="59">
        <v>2793484.4388772189</v>
      </c>
      <c r="D7385" s="65">
        <v>429062.56646521611</v>
      </c>
      <c r="E7385" s="77">
        <f t="shared" si="125"/>
        <v>7961945.3945805281</v>
      </c>
    </row>
    <row r="7386" spans="1:5" x14ac:dyDescent="0.3">
      <c r="A7386" s="78">
        <v>7379</v>
      </c>
      <c r="B7386" s="64">
        <v>3213134.9805641007</v>
      </c>
      <c r="C7386" s="59">
        <v>3846385.4100764738</v>
      </c>
      <c r="D7386" s="65">
        <v>1338148.6723029229</v>
      </c>
      <c r="E7386" s="77">
        <f t="shared" si="125"/>
        <v>8397669.0629434977</v>
      </c>
    </row>
    <row r="7387" spans="1:5" x14ac:dyDescent="0.3">
      <c r="A7387" s="78">
        <v>7380</v>
      </c>
      <c r="B7387" s="64">
        <v>9058055.4202262778</v>
      </c>
      <c r="C7387" s="59">
        <v>0</v>
      </c>
      <c r="D7387" s="65">
        <v>898078.73718561605</v>
      </c>
      <c r="E7387" s="77">
        <f t="shared" si="125"/>
        <v>9956134.1574118938</v>
      </c>
    </row>
    <row r="7388" spans="1:5" x14ac:dyDescent="0.3">
      <c r="A7388" s="78">
        <v>7381</v>
      </c>
      <c r="B7388" s="64">
        <v>9439235.1046233475</v>
      </c>
      <c r="C7388" s="59">
        <v>2772162.5830344185</v>
      </c>
      <c r="D7388" s="65">
        <v>1220056.946986608</v>
      </c>
      <c r="E7388" s="77">
        <f t="shared" si="125"/>
        <v>13431454.634644374</v>
      </c>
    </row>
    <row r="7389" spans="1:5" x14ac:dyDescent="0.3">
      <c r="A7389" s="78">
        <v>7382</v>
      </c>
      <c r="B7389" s="64">
        <v>19953821.506298929</v>
      </c>
      <c r="C7389" s="59">
        <v>16599396.389475752</v>
      </c>
      <c r="D7389" s="65">
        <v>11655873.672761859</v>
      </c>
      <c r="E7389" s="77">
        <f t="shared" si="125"/>
        <v>48209091.568536535</v>
      </c>
    </row>
    <row r="7390" spans="1:5" x14ac:dyDescent="0.3">
      <c r="A7390" s="78">
        <v>7383</v>
      </c>
      <c r="B7390" s="64">
        <v>1436166.981190834</v>
      </c>
      <c r="C7390" s="59">
        <v>5785459.3820515033</v>
      </c>
      <c r="D7390" s="65">
        <v>3234892.9560321495</v>
      </c>
      <c r="E7390" s="77">
        <f t="shared" si="125"/>
        <v>10456519.319274487</v>
      </c>
    </row>
    <row r="7391" spans="1:5" x14ac:dyDescent="0.3">
      <c r="A7391" s="78">
        <v>7384</v>
      </c>
      <c r="B7391" s="64">
        <v>13439675.741538076</v>
      </c>
      <c r="C7391" s="59">
        <v>5228690.2927257894</v>
      </c>
      <c r="D7391" s="65">
        <v>73041.331210175966</v>
      </c>
      <c r="E7391" s="77">
        <f t="shared" si="125"/>
        <v>18741407.365474042</v>
      </c>
    </row>
    <row r="7392" spans="1:5" x14ac:dyDescent="0.3">
      <c r="A7392" s="78">
        <v>7385</v>
      </c>
      <c r="B7392" s="64">
        <v>3784619.258580965</v>
      </c>
      <c r="C7392" s="59">
        <v>5953411.1878144229</v>
      </c>
      <c r="D7392" s="65">
        <v>10549370.499886179</v>
      </c>
      <c r="E7392" s="77">
        <f t="shared" si="125"/>
        <v>20287400.946281567</v>
      </c>
    </row>
    <row r="7393" spans="1:5" x14ac:dyDescent="0.3">
      <c r="A7393" s="78">
        <v>7386</v>
      </c>
      <c r="B7393" s="64">
        <v>11094362.826097388</v>
      </c>
      <c r="C7393" s="59">
        <v>5969076.0867218198</v>
      </c>
      <c r="D7393" s="65">
        <v>5693533.9170350172</v>
      </c>
      <c r="E7393" s="77">
        <f t="shared" si="125"/>
        <v>22756972.829854224</v>
      </c>
    </row>
    <row r="7394" spans="1:5" x14ac:dyDescent="0.3">
      <c r="A7394" s="78">
        <v>7387</v>
      </c>
      <c r="B7394" s="64">
        <v>390652.82662706071</v>
      </c>
      <c r="C7394" s="59">
        <v>9044378.4691190738</v>
      </c>
      <c r="D7394" s="65">
        <v>5494628.1620270554</v>
      </c>
      <c r="E7394" s="77">
        <f t="shared" si="125"/>
        <v>14929659.45777319</v>
      </c>
    </row>
    <row r="7395" spans="1:5" x14ac:dyDescent="0.3">
      <c r="A7395" s="78">
        <v>7388</v>
      </c>
      <c r="B7395" s="64">
        <v>31382821.612225458</v>
      </c>
      <c r="C7395" s="59">
        <v>5670186.433044754</v>
      </c>
      <c r="D7395" s="65">
        <v>381945.20956594835</v>
      </c>
      <c r="E7395" s="77">
        <f t="shared" si="125"/>
        <v>37434953.254836157</v>
      </c>
    </row>
    <row r="7396" spans="1:5" x14ac:dyDescent="0.3">
      <c r="A7396" s="78">
        <v>7389</v>
      </c>
      <c r="B7396" s="64">
        <v>5491941.5072377129</v>
      </c>
      <c r="C7396" s="59">
        <v>6541759.2179333521</v>
      </c>
      <c r="D7396" s="65">
        <v>2721650.1543443962</v>
      </c>
      <c r="E7396" s="77">
        <f t="shared" si="125"/>
        <v>14755350.879515462</v>
      </c>
    </row>
    <row r="7397" spans="1:5" x14ac:dyDescent="0.3">
      <c r="A7397" s="78">
        <v>7390</v>
      </c>
      <c r="B7397" s="64">
        <v>15691653.783424083</v>
      </c>
      <c r="C7397" s="59">
        <v>103594.27036040484</v>
      </c>
      <c r="D7397" s="65">
        <v>38768.630716157779</v>
      </c>
      <c r="E7397" s="77">
        <f t="shared" si="125"/>
        <v>15834016.684500646</v>
      </c>
    </row>
    <row r="7398" spans="1:5" x14ac:dyDescent="0.3">
      <c r="A7398" s="78">
        <v>7391</v>
      </c>
      <c r="B7398" s="64">
        <v>30859603.436792023</v>
      </c>
      <c r="C7398" s="59">
        <v>15333923.842424393</v>
      </c>
      <c r="D7398" s="65">
        <v>2848795.8155592717</v>
      </c>
      <c r="E7398" s="77">
        <f t="shared" si="125"/>
        <v>49042323.094775692</v>
      </c>
    </row>
    <row r="7399" spans="1:5" x14ac:dyDescent="0.3">
      <c r="A7399" s="78">
        <v>7392</v>
      </c>
      <c r="B7399" s="64">
        <v>5114155.7431717552</v>
      </c>
      <c r="C7399" s="59">
        <v>5333665.0452470481</v>
      </c>
      <c r="D7399" s="65">
        <v>10318334.767936746</v>
      </c>
      <c r="E7399" s="77">
        <f t="shared" si="125"/>
        <v>20766155.556355551</v>
      </c>
    </row>
    <row r="7400" spans="1:5" x14ac:dyDescent="0.3">
      <c r="A7400" s="78">
        <v>7393</v>
      </c>
      <c r="B7400" s="64">
        <v>5923301.2248695772</v>
      </c>
      <c r="C7400" s="59">
        <v>7725532.1021135319</v>
      </c>
      <c r="D7400" s="65">
        <v>8580248.9955901019</v>
      </c>
      <c r="E7400" s="77">
        <f t="shared" si="125"/>
        <v>22229082.322573211</v>
      </c>
    </row>
    <row r="7401" spans="1:5" x14ac:dyDescent="0.3">
      <c r="A7401" s="78">
        <v>7394</v>
      </c>
      <c r="B7401" s="64">
        <v>2503067.3521602591</v>
      </c>
      <c r="C7401" s="59">
        <v>20856731.796692859</v>
      </c>
      <c r="D7401" s="65">
        <v>219311.84780341943</v>
      </c>
      <c r="E7401" s="77">
        <f t="shared" si="125"/>
        <v>23579110.996656537</v>
      </c>
    </row>
    <row r="7402" spans="1:5" x14ac:dyDescent="0.3">
      <c r="A7402" s="78">
        <v>7395</v>
      </c>
      <c r="B7402" s="64">
        <v>8107848.7810829086</v>
      </c>
      <c r="C7402" s="59">
        <v>18954630.307995599</v>
      </c>
      <c r="D7402" s="65">
        <v>0</v>
      </c>
      <c r="E7402" s="77">
        <f t="shared" si="125"/>
        <v>27062479.089078508</v>
      </c>
    </row>
    <row r="7403" spans="1:5" x14ac:dyDescent="0.3">
      <c r="A7403" s="78">
        <v>7396</v>
      </c>
      <c r="B7403" s="64">
        <v>16535055.490690278</v>
      </c>
      <c r="C7403" s="59">
        <v>20033396.256097469</v>
      </c>
      <c r="D7403" s="65">
        <v>0</v>
      </c>
      <c r="E7403" s="77">
        <f t="shared" si="125"/>
        <v>36568451.746787749</v>
      </c>
    </row>
    <row r="7404" spans="1:5" x14ac:dyDescent="0.3">
      <c r="A7404" s="78">
        <v>7397</v>
      </c>
      <c r="B7404" s="64">
        <v>6938873.311999714</v>
      </c>
      <c r="C7404" s="59">
        <v>7014482.1141328877</v>
      </c>
      <c r="D7404" s="65">
        <v>3527752.1611494147</v>
      </c>
      <c r="E7404" s="77">
        <f t="shared" si="125"/>
        <v>17481107.587282017</v>
      </c>
    </row>
    <row r="7405" spans="1:5" x14ac:dyDescent="0.3">
      <c r="A7405" s="78">
        <v>7398</v>
      </c>
      <c r="B7405" s="64">
        <v>4451214.5593128456</v>
      </c>
      <c r="C7405" s="59">
        <v>37909408.993892752</v>
      </c>
      <c r="D7405" s="65">
        <v>325010.50874762057</v>
      </c>
      <c r="E7405" s="77">
        <f t="shared" si="125"/>
        <v>42685634.061953217</v>
      </c>
    </row>
    <row r="7406" spans="1:5" x14ac:dyDescent="0.3">
      <c r="A7406" s="78">
        <v>7399</v>
      </c>
      <c r="B7406" s="64">
        <v>10806638.838904813</v>
      </c>
      <c r="C7406" s="59">
        <v>4609091.7406922206</v>
      </c>
      <c r="D7406" s="65">
        <v>94431.880903528028</v>
      </c>
      <c r="E7406" s="77">
        <f t="shared" si="125"/>
        <v>15510162.460500561</v>
      </c>
    </row>
    <row r="7407" spans="1:5" x14ac:dyDescent="0.3">
      <c r="A7407" s="78">
        <v>7400</v>
      </c>
      <c r="B7407" s="64">
        <v>9368373.4504765831</v>
      </c>
      <c r="C7407" s="59">
        <v>0</v>
      </c>
      <c r="D7407" s="65">
        <v>0</v>
      </c>
      <c r="E7407" s="77">
        <f t="shared" si="125"/>
        <v>9368373.4504765831</v>
      </c>
    </row>
    <row r="7408" spans="1:5" x14ac:dyDescent="0.3">
      <c r="A7408" s="78">
        <v>7401</v>
      </c>
      <c r="B7408" s="64">
        <v>8330280.7865775572</v>
      </c>
      <c r="C7408" s="59">
        <v>12490612.707196208</v>
      </c>
      <c r="D7408" s="65">
        <v>1518632.3819648479</v>
      </c>
      <c r="E7408" s="77">
        <f t="shared" si="125"/>
        <v>22339525.875738613</v>
      </c>
    </row>
    <row r="7409" spans="1:5" x14ac:dyDescent="0.3">
      <c r="A7409" s="78">
        <v>7402</v>
      </c>
      <c r="B7409" s="64">
        <v>1255616.5546218262</v>
      </c>
      <c r="C7409" s="59">
        <v>14930169.184051929</v>
      </c>
      <c r="D7409" s="65">
        <v>6868280.5845507095</v>
      </c>
      <c r="E7409" s="77">
        <f t="shared" si="125"/>
        <v>23054066.323224466</v>
      </c>
    </row>
    <row r="7410" spans="1:5" x14ac:dyDescent="0.3">
      <c r="A7410" s="78">
        <v>7403</v>
      </c>
      <c r="B7410" s="64">
        <v>6427855.2295198198</v>
      </c>
      <c r="C7410" s="59">
        <v>7411137.1423987634</v>
      </c>
      <c r="D7410" s="65">
        <v>3018919.6640776983</v>
      </c>
      <c r="E7410" s="77">
        <f t="shared" si="125"/>
        <v>16857912.035996281</v>
      </c>
    </row>
    <row r="7411" spans="1:5" x14ac:dyDescent="0.3">
      <c r="A7411" s="78">
        <v>7404</v>
      </c>
      <c r="B7411" s="64">
        <v>7703630.3031550311</v>
      </c>
      <c r="C7411" s="59">
        <v>15194437.347783094</v>
      </c>
      <c r="D7411" s="65">
        <v>582100.31219499686</v>
      </c>
      <c r="E7411" s="77">
        <f t="shared" si="125"/>
        <v>23480167.963133119</v>
      </c>
    </row>
    <row r="7412" spans="1:5" x14ac:dyDescent="0.3">
      <c r="A7412" s="78">
        <v>7405</v>
      </c>
      <c r="B7412" s="64">
        <v>15687201.4441688</v>
      </c>
      <c r="C7412" s="59">
        <v>4425258.4582903609</v>
      </c>
      <c r="D7412" s="65">
        <v>3210402.0307809431</v>
      </c>
      <c r="E7412" s="77">
        <f t="shared" si="125"/>
        <v>23322861.933240101</v>
      </c>
    </row>
    <row r="7413" spans="1:5" x14ac:dyDescent="0.3">
      <c r="A7413" s="78">
        <v>7406</v>
      </c>
      <c r="B7413" s="64">
        <v>1908509.6391366941</v>
      </c>
      <c r="C7413" s="59">
        <v>7304672.9475972103</v>
      </c>
      <c r="D7413" s="65">
        <v>0</v>
      </c>
      <c r="E7413" s="77">
        <f t="shared" si="125"/>
        <v>9213182.5867339037</v>
      </c>
    </row>
    <row r="7414" spans="1:5" x14ac:dyDescent="0.3">
      <c r="A7414" s="78">
        <v>7407</v>
      </c>
      <c r="B7414" s="64">
        <v>4871056.8892522417</v>
      </c>
      <c r="C7414" s="59">
        <v>11353448.581648329</v>
      </c>
      <c r="D7414" s="65">
        <v>1330927.5437940315</v>
      </c>
      <c r="E7414" s="77">
        <f t="shared" si="125"/>
        <v>17555433.014694601</v>
      </c>
    </row>
    <row r="7415" spans="1:5" x14ac:dyDescent="0.3">
      <c r="A7415" s="78">
        <v>7408</v>
      </c>
      <c r="B7415" s="64">
        <v>14316815.874308942</v>
      </c>
      <c r="C7415" s="59">
        <v>7476559.1066887751</v>
      </c>
      <c r="D7415" s="65">
        <v>3590203.8460611319</v>
      </c>
      <c r="E7415" s="77">
        <f t="shared" si="125"/>
        <v>25383578.827058852</v>
      </c>
    </row>
    <row r="7416" spans="1:5" x14ac:dyDescent="0.3">
      <c r="A7416" s="78">
        <v>7409</v>
      </c>
      <c r="B7416" s="64">
        <v>355913.7928846564</v>
      </c>
      <c r="C7416" s="59">
        <v>4513811.3035010146</v>
      </c>
      <c r="D7416" s="65">
        <v>2894019.8318794006</v>
      </c>
      <c r="E7416" s="77">
        <f t="shared" si="125"/>
        <v>7763744.9282650715</v>
      </c>
    </row>
    <row r="7417" spans="1:5" x14ac:dyDescent="0.3">
      <c r="A7417" s="78">
        <v>7410</v>
      </c>
      <c r="B7417" s="64">
        <v>7257295.6115154112</v>
      </c>
      <c r="C7417" s="59">
        <v>0</v>
      </c>
      <c r="D7417" s="65">
        <v>2024986.4182057397</v>
      </c>
      <c r="E7417" s="77">
        <f t="shared" si="125"/>
        <v>9282282.0297211502</v>
      </c>
    </row>
    <row r="7418" spans="1:5" x14ac:dyDescent="0.3">
      <c r="A7418" s="78">
        <v>7411</v>
      </c>
      <c r="B7418" s="64">
        <v>19050737.05231446</v>
      </c>
      <c r="C7418" s="59">
        <v>5708152.2405169737</v>
      </c>
      <c r="D7418" s="65">
        <v>1217270.9675661973</v>
      </c>
      <c r="E7418" s="77">
        <f t="shared" si="125"/>
        <v>25976160.260397632</v>
      </c>
    </row>
    <row r="7419" spans="1:5" x14ac:dyDescent="0.3">
      <c r="A7419" s="78">
        <v>7412</v>
      </c>
      <c r="B7419" s="64">
        <v>1544497.3909792255</v>
      </c>
      <c r="C7419" s="59">
        <v>0</v>
      </c>
      <c r="D7419" s="65">
        <v>1179671.4554200242</v>
      </c>
      <c r="E7419" s="77">
        <f t="shared" si="125"/>
        <v>2724168.8463992495</v>
      </c>
    </row>
    <row r="7420" spans="1:5" x14ac:dyDescent="0.3">
      <c r="A7420" s="78">
        <v>7413</v>
      </c>
      <c r="B7420" s="64">
        <v>5744719.6002268689</v>
      </c>
      <c r="C7420" s="59">
        <v>866696.36368980433</v>
      </c>
      <c r="D7420" s="65">
        <v>5848316.7205300648</v>
      </c>
      <c r="E7420" s="77">
        <f t="shared" si="125"/>
        <v>12459732.684446737</v>
      </c>
    </row>
    <row r="7421" spans="1:5" x14ac:dyDescent="0.3">
      <c r="A7421" s="78">
        <v>7414</v>
      </c>
      <c r="B7421" s="64">
        <v>5750805.4035741985</v>
      </c>
      <c r="C7421" s="59">
        <v>15170068.398396943</v>
      </c>
      <c r="D7421" s="65">
        <v>0</v>
      </c>
      <c r="E7421" s="77">
        <f t="shared" si="125"/>
        <v>20920873.801971141</v>
      </c>
    </row>
    <row r="7422" spans="1:5" x14ac:dyDescent="0.3">
      <c r="A7422" s="78">
        <v>7415</v>
      </c>
      <c r="B7422" s="64">
        <v>5478525.1362800198</v>
      </c>
      <c r="C7422" s="59">
        <v>0</v>
      </c>
      <c r="D7422" s="65">
        <v>82180.562836797923</v>
      </c>
      <c r="E7422" s="77">
        <f t="shared" si="125"/>
        <v>5560705.6991168177</v>
      </c>
    </row>
    <row r="7423" spans="1:5" x14ac:dyDescent="0.3">
      <c r="A7423" s="78">
        <v>7416</v>
      </c>
      <c r="B7423" s="64">
        <v>11439590.986487925</v>
      </c>
      <c r="C7423" s="59">
        <v>1946718.0438440039</v>
      </c>
      <c r="D7423" s="65">
        <v>2068259.6410448872</v>
      </c>
      <c r="E7423" s="77">
        <f t="shared" si="125"/>
        <v>15454568.671376815</v>
      </c>
    </row>
    <row r="7424" spans="1:5" x14ac:dyDescent="0.3">
      <c r="A7424" s="78">
        <v>7417</v>
      </c>
      <c r="B7424" s="64">
        <v>4632444.6792222112</v>
      </c>
      <c r="C7424" s="59">
        <v>7706332.8200266976</v>
      </c>
      <c r="D7424" s="65">
        <v>661176.67522054934</v>
      </c>
      <c r="E7424" s="77">
        <f t="shared" si="125"/>
        <v>12999954.174469458</v>
      </c>
    </row>
    <row r="7425" spans="1:5" x14ac:dyDescent="0.3">
      <c r="A7425" s="78">
        <v>7418</v>
      </c>
      <c r="B7425" s="64">
        <v>3414079.2995930295</v>
      </c>
      <c r="C7425" s="59">
        <v>4517849.2950226748</v>
      </c>
      <c r="D7425" s="65">
        <v>16736994.596687155</v>
      </c>
      <c r="E7425" s="77">
        <f t="shared" si="125"/>
        <v>24668923.191302858</v>
      </c>
    </row>
    <row r="7426" spans="1:5" x14ac:dyDescent="0.3">
      <c r="A7426" s="78">
        <v>7419</v>
      </c>
      <c r="B7426" s="64">
        <v>9020574.995140478</v>
      </c>
      <c r="C7426" s="59">
        <v>3147136.3802541732</v>
      </c>
      <c r="D7426" s="65">
        <v>176505.72029121299</v>
      </c>
      <c r="E7426" s="77">
        <f t="shared" si="125"/>
        <v>12344217.095685864</v>
      </c>
    </row>
    <row r="7427" spans="1:5" x14ac:dyDescent="0.3">
      <c r="A7427" s="78">
        <v>7420</v>
      </c>
      <c r="B7427" s="64">
        <v>4781991.9884628169</v>
      </c>
      <c r="C7427" s="59">
        <v>99323.475454884043</v>
      </c>
      <c r="D7427" s="65">
        <v>4200109.5806528134</v>
      </c>
      <c r="E7427" s="77">
        <f t="shared" si="125"/>
        <v>9081425.0445705131</v>
      </c>
    </row>
    <row r="7428" spans="1:5" x14ac:dyDescent="0.3">
      <c r="A7428" s="78">
        <v>7421</v>
      </c>
      <c r="B7428" s="64">
        <v>6590309.8956372207</v>
      </c>
      <c r="C7428" s="59">
        <v>15060660.964006923</v>
      </c>
      <c r="D7428" s="65">
        <v>1296258.08413611</v>
      </c>
      <c r="E7428" s="77">
        <f t="shared" si="125"/>
        <v>22947228.943780255</v>
      </c>
    </row>
    <row r="7429" spans="1:5" x14ac:dyDescent="0.3">
      <c r="A7429" s="78">
        <v>7422</v>
      </c>
      <c r="B7429" s="64">
        <v>5790915.3290909082</v>
      </c>
      <c r="C7429" s="59">
        <v>11361035.344541864</v>
      </c>
      <c r="D7429" s="65">
        <v>97379.203947238551</v>
      </c>
      <c r="E7429" s="77">
        <f t="shared" si="125"/>
        <v>17249329.877580009</v>
      </c>
    </row>
    <row r="7430" spans="1:5" x14ac:dyDescent="0.3">
      <c r="A7430" s="78">
        <v>7423</v>
      </c>
      <c r="B7430" s="64">
        <v>15718499.182822846</v>
      </c>
      <c r="C7430" s="59">
        <v>0</v>
      </c>
      <c r="D7430" s="65">
        <v>1967333.2122746478</v>
      </c>
      <c r="E7430" s="77">
        <f t="shared" si="125"/>
        <v>17685832.395097494</v>
      </c>
    </row>
    <row r="7431" spans="1:5" x14ac:dyDescent="0.3">
      <c r="A7431" s="78">
        <v>7424</v>
      </c>
      <c r="B7431" s="64">
        <v>19404955.094671592</v>
      </c>
      <c r="C7431" s="59">
        <v>2836096.9063125052</v>
      </c>
      <c r="D7431" s="65">
        <v>0</v>
      </c>
      <c r="E7431" s="77">
        <f t="shared" si="125"/>
        <v>22241052.000984099</v>
      </c>
    </row>
    <row r="7432" spans="1:5" x14ac:dyDescent="0.3">
      <c r="A7432" s="78">
        <v>7425</v>
      </c>
      <c r="B7432" s="64">
        <v>9066997.3150466569</v>
      </c>
      <c r="C7432" s="59">
        <v>7771962.0942435181</v>
      </c>
      <c r="D7432" s="65">
        <v>743884.86692693282</v>
      </c>
      <c r="E7432" s="77">
        <f t="shared" si="125"/>
        <v>17582844.27621711</v>
      </c>
    </row>
    <row r="7433" spans="1:5" x14ac:dyDescent="0.3">
      <c r="A7433" s="78">
        <v>7426</v>
      </c>
      <c r="B7433" s="64">
        <v>13569966.960592063</v>
      </c>
      <c r="C7433" s="59">
        <v>4710027.6316554602</v>
      </c>
      <c r="D7433" s="65">
        <v>1403196.887269577</v>
      </c>
      <c r="E7433" s="77">
        <f t="shared" ref="E7433:E7496" si="126">SUM(B7433:D7433)</f>
        <v>19683191.479517102</v>
      </c>
    </row>
    <row r="7434" spans="1:5" x14ac:dyDescent="0.3">
      <c r="A7434" s="78">
        <v>7427</v>
      </c>
      <c r="B7434" s="64">
        <v>9395605.5234436505</v>
      </c>
      <c r="C7434" s="59">
        <v>5202761.1628920436</v>
      </c>
      <c r="D7434" s="65">
        <v>5067306.1954437243</v>
      </c>
      <c r="E7434" s="77">
        <f t="shared" si="126"/>
        <v>19665672.881779417</v>
      </c>
    </row>
    <row r="7435" spans="1:5" x14ac:dyDescent="0.3">
      <c r="A7435" s="78">
        <v>7428</v>
      </c>
      <c r="B7435" s="64">
        <v>3396874.3692598362</v>
      </c>
      <c r="C7435" s="59">
        <v>0</v>
      </c>
      <c r="D7435" s="65">
        <v>1080457.8267837206</v>
      </c>
      <c r="E7435" s="77">
        <f t="shared" si="126"/>
        <v>4477332.1960435566</v>
      </c>
    </row>
    <row r="7436" spans="1:5" x14ac:dyDescent="0.3">
      <c r="A7436" s="78">
        <v>7429</v>
      </c>
      <c r="B7436" s="64">
        <v>6631668.443916915</v>
      </c>
      <c r="C7436" s="59">
        <v>2685161.7387767704</v>
      </c>
      <c r="D7436" s="65">
        <v>0</v>
      </c>
      <c r="E7436" s="77">
        <f t="shared" si="126"/>
        <v>9316830.1826936863</v>
      </c>
    </row>
    <row r="7437" spans="1:5" x14ac:dyDescent="0.3">
      <c r="A7437" s="78">
        <v>7430</v>
      </c>
      <c r="B7437" s="64">
        <v>14537887.308365487</v>
      </c>
      <c r="C7437" s="59">
        <v>4917166.7159966584</v>
      </c>
      <c r="D7437" s="65">
        <v>0</v>
      </c>
      <c r="E7437" s="77">
        <f t="shared" si="126"/>
        <v>19455054.024362147</v>
      </c>
    </row>
    <row r="7438" spans="1:5" x14ac:dyDescent="0.3">
      <c r="A7438" s="78">
        <v>7431</v>
      </c>
      <c r="B7438" s="64">
        <v>4857832.322284326</v>
      </c>
      <c r="C7438" s="59">
        <v>0</v>
      </c>
      <c r="D7438" s="65">
        <v>506491.93216981646</v>
      </c>
      <c r="E7438" s="77">
        <f t="shared" si="126"/>
        <v>5364324.2544541424</v>
      </c>
    </row>
    <row r="7439" spans="1:5" x14ac:dyDescent="0.3">
      <c r="A7439" s="78">
        <v>7432</v>
      </c>
      <c r="B7439" s="64">
        <v>1719318.4251715555</v>
      </c>
      <c r="C7439" s="59">
        <v>0</v>
      </c>
      <c r="D7439" s="65">
        <v>0</v>
      </c>
      <c r="E7439" s="77">
        <f t="shared" si="126"/>
        <v>1719318.4251715555</v>
      </c>
    </row>
    <row r="7440" spans="1:5" x14ac:dyDescent="0.3">
      <c r="A7440" s="78">
        <v>7433</v>
      </c>
      <c r="B7440" s="64">
        <v>8143071.8479801854</v>
      </c>
      <c r="C7440" s="59">
        <v>6103102.8558194786</v>
      </c>
      <c r="D7440" s="65">
        <v>4722834.8408202501</v>
      </c>
      <c r="E7440" s="77">
        <f t="shared" si="126"/>
        <v>18969009.544619914</v>
      </c>
    </row>
    <row r="7441" spans="1:5" x14ac:dyDescent="0.3">
      <c r="A7441" s="78">
        <v>7434</v>
      </c>
      <c r="B7441" s="64">
        <v>5898768.0248379027</v>
      </c>
      <c r="C7441" s="59">
        <v>52989953.035196453</v>
      </c>
      <c r="D7441" s="65">
        <v>1100142.4297595595</v>
      </c>
      <c r="E7441" s="77">
        <f t="shared" si="126"/>
        <v>59988863.489793919</v>
      </c>
    </row>
    <row r="7442" spans="1:5" x14ac:dyDescent="0.3">
      <c r="A7442" s="78">
        <v>7435</v>
      </c>
      <c r="B7442" s="64">
        <v>8652797.3781428002</v>
      </c>
      <c r="C7442" s="59">
        <v>0</v>
      </c>
      <c r="D7442" s="65">
        <v>2042461.2115970589</v>
      </c>
      <c r="E7442" s="77">
        <f t="shared" si="126"/>
        <v>10695258.589739859</v>
      </c>
    </row>
    <row r="7443" spans="1:5" x14ac:dyDescent="0.3">
      <c r="A7443" s="78">
        <v>7436</v>
      </c>
      <c r="B7443" s="64">
        <v>9205110.2249742318</v>
      </c>
      <c r="C7443" s="59">
        <v>7968373.9589909827</v>
      </c>
      <c r="D7443" s="65">
        <v>862968.44807562244</v>
      </c>
      <c r="E7443" s="77">
        <f t="shared" si="126"/>
        <v>18036452.632040836</v>
      </c>
    </row>
    <row r="7444" spans="1:5" x14ac:dyDescent="0.3">
      <c r="A7444" s="78">
        <v>7437</v>
      </c>
      <c r="B7444" s="64">
        <v>5023109.8990699202</v>
      </c>
      <c r="C7444" s="59">
        <v>3964611.0609408845</v>
      </c>
      <c r="D7444" s="65">
        <v>6894438.0283366051</v>
      </c>
      <c r="E7444" s="77">
        <f t="shared" si="126"/>
        <v>15882158.988347409</v>
      </c>
    </row>
    <row r="7445" spans="1:5" x14ac:dyDescent="0.3">
      <c r="A7445" s="78">
        <v>7438</v>
      </c>
      <c r="B7445" s="64">
        <v>7327860.6361834537</v>
      </c>
      <c r="C7445" s="59">
        <v>7079273.9326521633</v>
      </c>
      <c r="D7445" s="65">
        <v>321096.9578937419</v>
      </c>
      <c r="E7445" s="77">
        <f t="shared" si="126"/>
        <v>14728231.526729358</v>
      </c>
    </row>
    <row r="7446" spans="1:5" x14ac:dyDescent="0.3">
      <c r="A7446" s="78">
        <v>7439</v>
      </c>
      <c r="B7446" s="64">
        <v>3570224.4824488247</v>
      </c>
      <c r="C7446" s="59">
        <v>1108314.3920755021</v>
      </c>
      <c r="D7446" s="65">
        <v>29071107.70063518</v>
      </c>
      <c r="E7446" s="77">
        <f t="shared" si="126"/>
        <v>33749646.575159505</v>
      </c>
    </row>
    <row r="7447" spans="1:5" x14ac:dyDescent="0.3">
      <c r="A7447" s="78">
        <v>7440</v>
      </c>
      <c r="B7447" s="64">
        <v>8156353.4523228351</v>
      </c>
      <c r="C7447" s="59">
        <v>2895766.540424976</v>
      </c>
      <c r="D7447" s="65">
        <v>4926970.7368084416</v>
      </c>
      <c r="E7447" s="77">
        <f t="shared" si="126"/>
        <v>15979090.729556253</v>
      </c>
    </row>
    <row r="7448" spans="1:5" x14ac:dyDescent="0.3">
      <c r="A7448" s="78">
        <v>7441</v>
      </c>
      <c r="B7448" s="64">
        <v>5945038.3417746536</v>
      </c>
      <c r="C7448" s="59">
        <v>5671467.4685425069</v>
      </c>
      <c r="D7448" s="65">
        <v>1778454.7172294669</v>
      </c>
      <c r="E7448" s="77">
        <f t="shared" si="126"/>
        <v>13394960.527546627</v>
      </c>
    </row>
    <row r="7449" spans="1:5" x14ac:dyDescent="0.3">
      <c r="A7449" s="78">
        <v>7442</v>
      </c>
      <c r="B7449" s="64">
        <v>653824.46312236332</v>
      </c>
      <c r="C7449" s="59">
        <v>981113.84453545301</v>
      </c>
      <c r="D7449" s="65">
        <v>1220009.5492756066</v>
      </c>
      <c r="E7449" s="77">
        <f t="shared" si="126"/>
        <v>2854947.8569334233</v>
      </c>
    </row>
    <row r="7450" spans="1:5" x14ac:dyDescent="0.3">
      <c r="A7450" s="78">
        <v>7443</v>
      </c>
      <c r="B7450" s="64">
        <v>2435442.2446901877</v>
      </c>
      <c r="C7450" s="59">
        <v>5214814.8580565946</v>
      </c>
      <c r="D7450" s="65">
        <v>1438745.9371995141</v>
      </c>
      <c r="E7450" s="77">
        <f t="shared" si="126"/>
        <v>9089003.0399462972</v>
      </c>
    </row>
    <row r="7451" spans="1:5" x14ac:dyDescent="0.3">
      <c r="A7451" s="78">
        <v>7444</v>
      </c>
      <c r="B7451" s="64">
        <v>15675356.16158268</v>
      </c>
      <c r="C7451" s="59">
        <v>22458527.136656612</v>
      </c>
      <c r="D7451" s="65">
        <v>4008622.8639067439</v>
      </c>
      <c r="E7451" s="77">
        <f t="shared" si="126"/>
        <v>42142506.162146032</v>
      </c>
    </row>
    <row r="7452" spans="1:5" x14ac:dyDescent="0.3">
      <c r="A7452" s="78">
        <v>7445</v>
      </c>
      <c r="B7452" s="64">
        <v>4232667.9496056829</v>
      </c>
      <c r="C7452" s="59">
        <v>3475340.9930663495</v>
      </c>
      <c r="D7452" s="65">
        <v>0</v>
      </c>
      <c r="E7452" s="77">
        <f t="shared" si="126"/>
        <v>7708008.9426720329</v>
      </c>
    </row>
    <row r="7453" spans="1:5" x14ac:dyDescent="0.3">
      <c r="A7453" s="78">
        <v>7446</v>
      </c>
      <c r="B7453" s="64">
        <v>11962680.348683238</v>
      </c>
      <c r="C7453" s="59">
        <v>12992679.675574271</v>
      </c>
      <c r="D7453" s="65">
        <v>17421.759995581568</v>
      </c>
      <c r="E7453" s="77">
        <f t="shared" si="126"/>
        <v>24972781.784253091</v>
      </c>
    </row>
    <row r="7454" spans="1:5" x14ac:dyDescent="0.3">
      <c r="A7454" s="78">
        <v>7447</v>
      </c>
      <c r="B7454" s="64">
        <v>2713997.7666678363</v>
      </c>
      <c r="C7454" s="59">
        <v>483851.14418193634</v>
      </c>
      <c r="D7454" s="65">
        <v>1828504.939928297</v>
      </c>
      <c r="E7454" s="77">
        <f t="shared" si="126"/>
        <v>5026353.8507780693</v>
      </c>
    </row>
    <row r="7455" spans="1:5" x14ac:dyDescent="0.3">
      <c r="A7455" s="78">
        <v>7448</v>
      </c>
      <c r="B7455" s="64">
        <v>432051.53757438617</v>
      </c>
      <c r="C7455" s="59">
        <v>10574715.837213973</v>
      </c>
      <c r="D7455" s="65">
        <v>3283427.9211103134</v>
      </c>
      <c r="E7455" s="77">
        <f t="shared" si="126"/>
        <v>14290195.295898672</v>
      </c>
    </row>
    <row r="7456" spans="1:5" x14ac:dyDescent="0.3">
      <c r="A7456" s="78">
        <v>7449</v>
      </c>
      <c r="B7456" s="64">
        <v>9379191.720858328</v>
      </c>
      <c r="C7456" s="59">
        <v>0</v>
      </c>
      <c r="D7456" s="65">
        <v>0</v>
      </c>
      <c r="E7456" s="77">
        <f t="shared" si="126"/>
        <v>9379191.720858328</v>
      </c>
    </row>
    <row r="7457" spans="1:5" x14ac:dyDescent="0.3">
      <c r="A7457" s="78">
        <v>7450</v>
      </c>
      <c r="B7457" s="64">
        <v>8240841.4288490135</v>
      </c>
      <c r="C7457" s="59">
        <v>9996981.0377676859</v>
      </c>
      <c r="D7457" s="65">
        <v>271476.66146193154</v>
      </c>
      <c r="E7457" s="77">
        <f t="shared" si="126"/>
        <v>18509299.128078628</v>
      </c>
    </row>
    <row r="7458" spans="1:5" x14ac:dyDescent="0.3">
      <c r="A7458" s="78">
        <v>7451</v>
      </c>
      <c r="B7458" s="64">
        <v>15184055.042022483</v>
      </c>
      <c r="C7458" s="59">
        <v>0</v>
      </c>
      <c r="D7458" s="65">
        <v>444985.53835551278</v>
      </c>
      <c r="E7458" s="77">
        <f t="shared" si="126"/>
        <v>15629040.580377996</v>
      </c>
    </row>
    <row r="7459" spans="1:5" x14ac:dyDescent="0.3">
      <c r="A7459" s="78">
        <v>7452</v>
      </c>
      <c r="B7459" s="64">
        <v>6532463.7024460565</v>
      </c>
      <c r="C7459" s="59">
        <v>18837601.43787672</v>
      </c>
      <c r="D7459" s="65">
        <v>0</v>
      </c>
      <c r="E7459" s="77">
        <f t="shared" si="126"/>
        <v>25370065.140322775</v>
      </c>
    </row>
    <row r="7460" spans="1:5" x14ac:dyDescent="0.3">
      <c r="A7460" s="78">
        <v>7453</v>
      </c>
      <c r="B7460" s="64">
        <v>16087148.108435895</v>
      </c>
      <c r="C7460" s="59">
        <v>4727764.9300083043</v>
      </c>
      <c r="D7460" s="65">
        <v>2090377.0997189186</v>
      </c>
      <c r="E7460" s="77">
        <f t="shared" si="126"/>
        <v>22905290.138163116</v>
      </c>
    </row>
    <row r="7461" spans="1:5" x14ac:dyDescent="0.3">
      <c r="A7461" s="78">
        <v>7454</v>
      </c>
      <c r="B7461" s="64">
        <v>3171403.7657044805</v>
      </c>
      <c r="C7461" s="59">
        <v>5990210.6428677253</v>
      </c>
      <c r="D7461" s="65">
        <v>0</v>
      </c>
      <c r="E7461" s="77">
        <f t="shared" si="126"/>
        <v>9161614.4085722063</v>
      </c>
    </row>
    <row r="7462" spans="1:5" x14ac:dyDescent="0.3">
      <c r="A7462" s="78">
        <v>7455</v>
      </c>
      <c r="B7462" s="64">
        <v>29367922.544693589</v>
      </c>
      <c r="C7462" s="59">
        <v>17353539.634611886</v>
      </c>
      <c r="D7462" s="65">
        <v>3400887.6008149963</v>
      </c>
      <c r="E7462" s="77">
        <f t="shared" si="126"/>
        <v>50122349.780120477</v>
      </c>
    </row>
    <row r="7463" spans="1:5" x14ac:dyDescent="0.3">
      <c r="A7463" s="78">
        <v>7456</v>
      </c>
      <c r="B7463" s="64">
        <v>8266089.2073760983</v>
      </c>
      <c r="C7463" s="59">
        <v>1802980.7249106676</v>
      </c>
      <c r="D7463" s="65">
        <v>324718.09981887956</v>
      </c>
      <c r="E7463" s="77">
        <f t="shared" si="126"/>
        <v>10393788.032105645</v>
      </c>
    </row>
    <row r="7464" spans="1:5" x14ac:dyDescent="0.3">
      <c r="A7464" s="78">
        <v>7457</v>
      </c>
      <c r="B7464" s="64">
        <v>3021966.8677932648</v>
      </c>
      <c r="C7464" s="59">
        <v>14978940.465242032</v>
      </c>
      <c r="D7464" s="65">
        <v>334105.72901231749</v>
      </c>
      <c r="E7464" s="77">
        <f t="shared" si="126"/>
        <v>18335013.062047616</v>
      </c>
    </row>
    <row r="7465" spans="1:5" x14ac:dyDescent="0.3">
      <c r="A7465" s="78">
        <v>7458</v>
      </c>
      <c r="B7465" s="64">
        <v>3453707.8081665733</v>
      </c>
      <c r="C7465" s="59">
        <v>1243613.7490831311</v>
      </c>
      <c r="D7465" s="65">
        <v>158262.58753059036</v>
      </c>
      <c r="E7465" s="77">
        <f t="shared" si="126"/>
        <v>4855584.144780295</v>
      </c>
    </row>
    <row r="7466" spans="1:5" x14ac:dyDescent="0.3">
      <c r="A7466" s="78">
        <v>7459</v>
      </c>
      <c r="B7466" s="64">
        <v>23762105.045527134</v>
      </c>
      <c r="C7466" s="59">
        <v>1981346.3003921947</v>
      </c>
      <c r="D7466" s="65">
        <v>2349572.8682912719</v>
      </c>
      <c r="E7466" s="77">
        <f t="shared" si="126"/>
        <v>28093024.2142106</v>
      </c>
    </row>
    <row r="7467" spans="1:5" x14ac:dyDescent="0.3">
      <c r="A7467" s="78">
        <v>7460</v>
      </c>
      <c r="B7467" s="64">
        <v>10357497.630022446</v>
      </c>
      <c r="C7467" s="59">
        <v>30429885.642682951</v>
      </c>
      <c r="D7467" s="65">
        <v>0</v>
      </c>
      <c r="E7467" s="77">
        <f t="shared" si="126"/>
        <v>40787383.272705398</v>
      </c>
    </row>
    <row r="7468" spans="1:5" x14ac:dyDescent="0.3">
      <c r="A7468" s="78">
        <v>7461</v>
      </c>
      <c r="B7468" s="64">
        <v>5977310.136663896</v>
      </c>
      <c r="C7468" s="59">
        <v>2867498.938546245</v>
      </c>
      <c r="D7468" s="65">
        <v>0</v>
      </c>
      <c r="E7468" s="77">
        <f t="shared" si="126"/>
        <v>8844809.075210141</v>
      </c>
    </row>
    <row r="7469" spans="1:5" x14ac:dyDescent="0.3">
      <c r="A7469" s="78">
        <v>7462</v>
      </c>
      <c r="B7469" s="64">
        <v>3676344.2427687086</v>
      </c>
      <c r="C7469" s="59">
        <v>5952254.6565845627</v>
      </c>
      <c r="D7469" s="65">
        <v>3796477.0572425891</v>
      </c>
      <c r="E7469" s="77">
        <f t="shared" si="126"/>
        <v>13425075.95659586</v>
      </c>
    </row>
    <row r="7470" spans="1:5" x14ac:dyDescent="0.3">
      <c r="A7470" s="78">
        <v>7463</v>
      </c>
      <c r="B7470" s="64">
        <v>5057043.8150241319</v>
      </c>
      <c r="C7470" s="59">
        <v>6867280.6404091138</v>
      </c>
      <c r="D7470" s="65">
        <v>2665546.4196234848</v>
      </c>
      <c r="E7470" s="77">
        <f t="shared" si="126"/>
        <v>14589870.875056731</v>
      </c>
    </row>
    <row r="7471" spans="1:5" x14ac:dyDescent="0.3">
      <c r="A7471" s="78">
        <v>7464</v>
      </c>
      <c r="B7471" s="64">
        <v>7258348.5517315753</v>
      </c>
      <c r="C7471" s="59">
        <v>2058418.0675989168</v>
      </c>
      <c r="D7471" s="65">
        <v>392194.13830642082</v>
      </c>
      <c r="E7471" s="77">
        <f t="shared" si="126"/>
        <v>9708960.7576369122</v>
      </c>
    </row>
    <row r="7472" spans="1:5" x14ac:dyDescent="0.3">
      <c r="A7472" s="78">
        <v>7465</v>
      </c>
      <c r="B7472" s="64">
        <v>10240013.834663332</v>
      </c>
      <c r="C7472" s="59">
        <v>10776914.1743012</v>
      </c>
      <c r="D7472" s="65">
        <v>2577885.7352746679</v>
      </c>
      <c r="E7472" s="77">
        <f t="shared" si="126"/>
        <v>23594813.7442392</v>
      </c>
    </row>
    <row r="7473" spans="1:5" x14ac:dyDescent="0.3">
      <c r="A7473" s="78">
        <v>7466</v>
      </c>
      <c r="B7473" s="64">
        <v>1952518.6665907186</v>
      </c>
      <c r="C7473" s="59">
        <v>1094158.3376313653</v>
      </c>
      <c r="D7473" s="65">
        <v>18352705.222999487</v>
      </c>
      <c r="E7473" s="77">
        <f t="shared" si="126"/>
        <v>21399382.227221571</v>
      </c>
    </row>
    <row r="7474" spans="1:5" x14ac:dyDescent="0.3">
      <c r="A7474" s="78">
        <v>7467</v>
      </c>
      <c r="B7474" s="64">
        <v>4822793.3747703861</v>
      </c>
      <c r="C7474" s="59">
        <v>4838787.7608810673</v>
      </c>
      <c r="D7474" s="65">
        <v>1543158.0411978511</v>
      </c>
      <c r="E7474" s="77">
        <f t="shared" si="126"/>
        <v>11204739.176849306</v>
      </c>
    </row>
    <row r="7475" spans="1:5" x14ac:dyDescent="0.3">
      <c r="A7475" s="78">
        <v>7468</v>
      </c>
      <c r="B7475" s="64">
        <v>9181036.5051331408</v>
      </c>
      <c r="C7475" s="59">
        <v>2531107.0585957579</v>
      </c>
      <c r="D7475" s="65">
        <v>11530478.011294212</v>
      </c>
      <c r="E7475" s="77">
        <f t="shared" si="126"/>
        <v>23242621.575023111</v>
      </c>
    </row>
    <row r="7476" spans="1:5" x14ac:dyDescent="0.3">
      <c r="A7476" s="78">
        <v>7469</v>
      </c>
      <c r="B7476" s="64">
        <v>5509755.7012580922</v>
      </c>
      <c r="C7476" s="59">
        <v>3228260.8603492575</v>
      </c>
      <c r="D7476" s="65">
        <v>1751171.1634310549</v>
      </c>
      <c r="E7476" s="77">
        <f t="shared" si="126"/>
        <v>10489187.725038406</v>
      </c>
    </row>
    <row r="7477" spans="1:5" x14ac:dyDescent="0.3">
      <c r="A7477" s="78">
        <v>7470</v>
      </c>
      <c r="B7477" s="64">
        <v>7146630.6996378507</v>
      </c>
      <c r="C7477" s="59">
        <v>0</v>
      </c>
      <c r="D7477" s="65">
        <v>1859100.0105958327</v>
      </c>
      <c r="E7477" s="77">
        <f t="shared" si="126"/>
        <v>9005730.7102336828</v>
      </c>
    </row>
    <row r="7478" spans="1:5" x14ac:dyDescent="0.3">
      <c r="A7478" s="78">
        <v>7471</v>
      </c>
      <c r="B7478" s="64">
        <v>13237821.942345008</v>
      </c>
      <c r="C7478" s="59">
        <v>14405655.067898802</v>
      </c>
      <c r="D7478" s="65">
        <v>1440573.481868851</v>
      </c>
      <c r="E7478" s="77">
        <f t="shared" si="126"/>
        <v>29084050.492112663</v>
      </c>
    </row>
    <row r="7479" spans="1:5" x14ac:dyDescent="0.3">
      <c r="A7479" s="78">
        <v>7472</v>
      </c>
      <c r="B7479" s="64">
        <v>6556464.5403316244</v>
      </c>
      <c r="C7479" s="59">
        <v>2725717.5891639395</v>
      </c>
      <c r="D7479" s="65">
        <v>1856977.2399544488</v>
      </c>
      <c r="E7479" s="77">
        <f t="shared" si="126"/>
        <v>11139159.369450014</v>
      </c>
    </row>
    <row r="7480" spans="1:5" x14ac:dyDescent="0.3">
      <c r="A7480" s="78">
        <v>7473</v>
      </c>
      <c r="B7480" s="64">
        <v>3082402.349759235</v>
      </c>
      <c r="C7480" s="59">
        <v>16151611.591081373</v>
      </c>
      <c r="D7480" s="65">
        <v>24993.455708516743</v>
      </c>
      <c r="E7480" s="77">
        <f t="shared" si="126"/>
        <v>19259007.396549124</v>
      </c>
    </row>
    <row r="7481" spans="1:5" x14ac:dyDescent="0.3">
      <c r="A7481" s="78">
        <v>7474</v>
      </c>
      <c r="B7481" s="64">
        <v>19657405.54329925</v>
      </c>
      <c r="C7481" s="59">
        <v>0</v>
      </c>
      <c r="D7481" s="65">
        <v>63675.687923253427</v>
      </c>
      <c r="E7481" s="77">
        <f t="shared" si="126"/>
        <v>19721081.231222503</v>
      </c>
    </row>
    <row r="7482" spans="1:5" x14ac:dyDescent="0.3">
      <c r="A7482" s="78">
        <v>7475</v>
      </c>
      <c r="B7482" s="64">
        <v>1762360.1059183716</v>
      </c>
      <c r="C7482" s="59">
        <v>18694505.617067523</v>
      </c>
      <c r="D7482" s="65">
        <v>5308258.9333778312</v>
      </c>
      <c r="E7482" s="77">
        <f t="shared" si="126"/>
        <v>25765124.656363726</v>
      </c>
    </row>
    <row r="7483" spans="1:5" x14ac:dyDescent="0.3">
      <c r="A7483" s="78">
        <v>7476</v>
      </c>
      <c r="B7483" s="64">
        <v>33620756.337353356</v>
      </c>
      <c r="C7483" s="59">
        <v>9469397.791552715</v>
      </c>
      <c r="D7483" s="65">
        <v>4684792.8463547397</v>
      </c>
      <c r="E7483" s="77">
        <f t="shared" si="126"/>
        <v>47774946.975260809</v>
      </c>
    </row>
    <row r="7484" spans="1:5" x14ac:dyDescent="0.3">
      <c r="A7484" s="78">
        <v>7477</v>
      </c>
      <c r="B7484" s="64">
        <v>1340956.8653625767</v>
      </c>
      <c r="C7484" s="59">
        <v>5328016.9088329375</v>
      </c>
      <c r="D7484" s="65">
        <v>1644682.8186448258</v>
      </c>
      <c r="E7484" s="77">
        <f t="shared" si="126"/>
        <v>8313656.59284034</v>
      </c>
    </row>
    <row r="7485" spans="1:5" x14ac:dyDescent="0.3">
      <c r="A7485" s="78">
        <v>7478</v>
      </c>
      <c r="B7485" s="64">
        <v>4457195.4957082542</v>
      </c>
      <c r="C7485" s="59">
        <v>5528440.4300738517</v>
      </c>
      <c r="D7485" s="65">
        <v>67854.190529582906</v>
      </c>
      <c r="E7485" s="77">
        <f t="shared" si="126"/>
        <v>10053490.11631169</v>
      </c>
    </row>
    <row r="7486" spans="1:5" x14ac:dyDescent="0.3">
      <c r="A7486" s="78">
        <v>7479</v>
      </c>
      <c r="B7486" s="64">
        <v>15862221.604540247</v>
      </c>
      <c r="C7486" s="59">
        <v>5577619.5615679221</v>
      </c>
      <c r="D7486" s="65">
        <v>0</v>
      </c>
      <c r="E7486" s="77">
        <f t="shared" si="126"/>
        <v>21439841.166108169</v>
      </c>
    </row>
    <row r="7487" spans="1:5" x14ac:dyDescent="0.3">
      <c r="A7487" s="78">
        <v>7480</v>
      </c>
      <c r="B7487" s="64">
        <v>4019163.0655223341</v>
      </c>
      <c r="C7487" s="59">
        <v>513978.77321631386</v>
      </c>
      <c r="D7487" s="65">
        <v>8389475.1345719472</v>
      </c>
      <c r="E7487" s="77">
        <f t="shared" si="126"/>
        <v>12922616.973310595</v>
      </c>
    </row>
    <row r="7488" spans="1:5" x14ac:dyDescent="0.3">
      <c r="A7488" s="78">
        <v>7481</v>
      </c>
      <c r="B7488" s="64">
        <v>35066468.656859264</v>
      </c>
      <c r="C7488" s="59">
        <v>870902.4234443371</v>
      </c>
      <c r="D7488" s="65">
        <v>1814683.6808785498</v>
      </c>
      <c r="E7488" s="77">
        <f t="shared" si="126"/>
        <v>37752054.761182152</v>
      </c>
    </row>
    <row r="7489" spans="1:5" x14ac:dyDescent="0.3">
      <c r="A7489" s="78">
        <v>7482</v>
      </c>
      <c r="B7489" s="64">
        <v>8434369.0656995438</v>
      </c>
      <c r="C7489" s="59">
        <v>0</v>
      </c>
      <c r="D7489" s="65">
        <v>433652.76661107922</v>
      </c>
      <c r="E7489" s="77">
        <f t="shared" si="126"/>
        <v>8868021.8323106226</v>
      </c>
    </row>
    <row r="7490" spans="1:5" x14ac:dyDescent="0.3">
      <c r="A7490" s="78">
        <v>7483</v>
      </c>
      <c r="B7490" s="64">
        <v>4409459.0418545566</v>
      </c>
      <c r="C7490" s="59">
        <v>7776834.5811505252</v>
      </c>
      <c r="D7490" s="65">
        <v>3646570.1726996982</v>
      </c>
      <c r="E7490" s="77">
        <f t="shared" si="126"/>
        <v>15832863.795704778</v>
      </c>
    </row>
    <row r="7491" spans="1:5" x14ac:dyDescent="0.3">
      <c r="A7491" s="78">
        <v>7484</v>
      </c>
      <c r="B7491" s="64">
        <v>11127603.970028346</v>
      </c>
      <c r="C7491" s="59">
        <v>13361713.25363183</v>
      </c>
      <c r="D7491" s="65">
        <v>0</v>
      </c>
      <c r="E7491" s="77">
        <f t="shared" si="126"/>
        <v>24489317.223660178</v>
      </c>
    </row>
    <row r="7492" spans="1:5" x14ac:dyDescent="0.3">
      <c r="A7492" s="78">
        <v>7485</v>
      </c>
      <c r="B7492" s="64">
        <v>1664006.177971038</v>
      </c>
      <c r="C7492" s="59">
        <v>7031469.1853725379</v>
      </c>
      <c r="D7492" s="65">
        <v>730117.17477121321</v>
      </c>
      <c r="E7492" s="77">
        <f t="shared" si="126"/>
        <v>9425592.5381147899</v>
      </c>
    </row>
    <row r="7493" spans="1:5" x14ac:dyDescent="0.3">
      <c r="A7493" s="78">
        <v>7486</v>
      </c>
      <c r="B7493" s="64">
        <v>4250467.3618205469</v>
      </c>
      <c r="C7493" s="59">
        <v>2103881.1643014261</v>
      </c>
      <c r="D7493" s="65">
        <v>8341272.9330121325</v>
      </c>
      <c r="E7493" s="77">
        <f t="shared" si="126"/>
        <v>14695621.459134106</v>
      </c>
    </row>
    <row r="7494" spans="1:5" x14ac:dyDescent="0.3">
      <c r="A7494" s="78">
        <v>7487</v>
      </c>
      <c r="B7494" s="64">
        <v>11592187.927352918</v>
      </c>
      <c r="C7494" s="59">
        <v>4526335.75207208</v>
      </c>
      <c r="D7494" s="65">
        <v>1285484.0932027269</v>
      </c>
      <c r="E7494" s="77">
        <f t="shared" si="126"/>
        <v>17404007.772627726</v>
      </c>
    </row>
    <row r="7495" spans="1:5" x14ac:dyDescent="0.3">
      <c r="A7495" s="78">
        <v>7488</v>
      </c>
      <c r="B7495" s="64">
        <v>11827013.708986612</v>
      </c>
      <c r="C7495" s="59">
        <v>2246894.0928954035</v>
      </c>
      <c r="D7495" s="65">
        <v>896377.57859119738</v>
      </c>
      <c r="E7495" s="77">
        <f t="shared" si="126"/>
        <v>14970285.380473213</v>
      </c>
    </row>
    <row r="7496" spans="1:5" x14ac:dyDescent="0.3">
      <c r="A7496" s="78">
        <v>7489</v>
      </c>
      <c r="B7496" s="64">
        <v>3346597.3839876815</v>
      </c>
      <c r="C7496" s="59">
        <v>4697363.7685094262</v>
      </c>
      <c r="D7496" s="65">
        <v>0</v>
      </c>
      <c r="E7496" s="77">
        <f t="shared" si="126"/>
        <v>8043961.1524971072</v>
      </c>
    </row>
    <row r="7497" spans="1:5" x14ac:dyDescent="0.3">
      <c r="A7497" s="78">
        <v>7490</v>
      </c>
      <c r="B7497" s="64">
        <v>27217938.672490709</v>
      </c>
      <c r="C7497" s="59">
        <v>9055143.7307525724</v>
      </c>
      <c r="D7497" s="65">
        <v>0</v>
      </c>
      <c r="E7497" s="77">
        <f t="shared" ref="E7497:E7560" si="127">SUM(B7497:D7497)</f>
        <v>36273082.403243281</v>
      </c>
    </row>
    <row r="7498" spans="1:5" x14ac:dyDescent="0.3">
      <c r="A7498" s="78">
        <v>7491</v>
      </c>
      <c r="B7498" s="64">
        <v>1766402.4467571054</v>
      </c>
      <c r="C7498" s="59">
        <v>10068602.015313996</v>
      </c>
      <c r="D7498" s="65">
        <v>103778.93955494031</v>
      </c>
      <c r="E7498" s="77">
        <f t="shared" si="127"/>
        <v>11938783.401626043</v>
      </c>
    </row>
    <row r="7499" spans="1:5" x14ac:dyDescent="0.3">
      <c r="A7499" s="78">
        <v>7492</v>
      </c>
      <c r="B7499" s="64">
        <v>5781482.6540252222</v>
      </c>
      <c r="C7499" s="59">
        <v>13589353.108612025</v>
      </c>
      <c r="D7499" s="65">
        <v>1831348.497926434</v>
      </c>
      <c r="E7499" s="77">
        <f t="shared" si="127"/>
        <v>21202184.260563679</v>
      </c>
    </row>
    <row r="7500" spans="1:5" x14ac:dyDescent="0.3">
      <c r="A7500" s="78">
        <v>7493</v>
      </c>
      <c r="B7500" s="64">
        <v>4810291.3392938469</v>
      </c>
      <c r="C7500" s="59">
        <v>1841872.8648922839</v>
      </c>
      <c r="D7500" s="65">
        <v>2434688.8098323322</v>
      </c>
      <c r="E7500" s="77">
        <f t="shared" si="127"/>
        <v>9086853.014018463</v>
      </c>
    </row>
    <row r="7501" spans="1:5" x14ac:dyDescent="0.3">
      <c r="A7501" s="78">
        <v>7494</v>
      </c>
      <c r="B7501" s="64">
        <v>5284182.2715606969</v>
      </c>
      <c r="C7501" s="59">
        <v>6203808.5124917254</v>
      </c>
      <c r="D7501" s="65">
        <v>4030104.583353695</v>
      </c>
      <c r="E7501" s="77">
        <f t="shared" si="127"/>
        <v>15518095.367406117</v>
      </c>
    </row>
    <row r="7502" spans="1:5" x14ac:dyDescent="0.3">
      <c r="A7502" s="78">
        <v>7495</v>
      </c>
      <c r="B7502" s="64">
        <v>7763364.281702105</v>
      </c>
      <c r="C7502" s="59">
        <v>0</v>
      </c>
      <c r="D7502" s="65">
        <v>3094931.7220720747</v>
      </c>
      <c r="E7502" s="77">
        <f t="shared" si="127"/>
        <v>10858296.003774179</v>
      </c>
    </row>
    <row r="7503" spans="1:5" x14ac:dyDescent="0.3">
      <c r="A7503" s="78">
        <v>7496</v>
      </c>
      <c r="B7503" s="64">
        <v>14828581.161609337</v>
      </c>
      <c r="C7503" s="59">
        <v>1750087.8258922715</v>
      </c>
      <c r="D7503" s="65">
        <v>784840.12163888465</v>
      </c>
      <c r="E7503" s="77">
        <f t="shared" si="127"/>
        <v>17363509.109140493</v>
      </c>
    </row>
    <row r="7504" spans="1:5" x14ac:dyDescent="0.3">
      <c r="A7504" s="78">
        <v>7497</v>
      </c>
      <c r="B7504" s="64">
        <v>5431052.4878460551</v>
      </c>
      <c r="C7504" s="59">
        <v>16169420.920694137</v>
      </c>
      <c r="D7504" s="65">
        <v>2666803.3221332137</v>
      </c>
      <c r="E7504" s="77">
        <f t="shared" si="127"/>
        <v>24267276.730673406</v>
      </c>
    </row>
    <row r="7505" spans="1:5" x14ac:dyDescent="0.3">
      <c r="A7505" s="78">
        <v>7498</v>
      </c>
      <c r="B7505" s="64">
        <v>2610994.8398607383</v>
      </c>
      <c r="C7505" s="59">
        <v>7595180.7940827245</v>
      </c>
      <c r="D7505" s="65">
        <v>4496540.5843166607</v>
      </c>
      <c r="E7505" s="77">
        <f t="shared" si="127"/>
        <v>14702716.218260124</v>
      </c>
    </row>
    <row r="7506" spans="1:5" x14ac:dyDescent="0.3">
      <c r="A7506" s="78">
        <v>7499</v>
      </c>
      <c r="B7506" s="64">
        <v>6786052.8441968169</v>
      </c>
      <c r="C7506" s="59">
        <v>0</v>
      </c>
      <c r="D7506" s="65">
        <v>597569.56936307263</v>
      </c>
      <c r="E7506" s="77">
        <f t="shared" si="127"/>
        <v>7383622.4135598894</v>
      </c>
    </row>
    <row r="7507" spans="1:5" x14ac:dyDescent="0.3">
      <c r="A7507" s="78">
        <v>7500</v>
      </c>
      <c r="B7507" s="64">
        <v>19368975.108923249</v>
      </c>
      <c r="C7507" s="59">
        <v>4290713.7889229739</v>
      </c>
      <c r="D7507" s="65">
        <v>637162.97013818217</v>
      </c>
      <c r="E7507" s="77">
        <f t="shared" si="127"/>
        <v>24296851.867984403</v>
      </c>
    </row>
    <row r="7508" spans="1:5" x14ac:dyDescent="0.3">
      <c r="A7508" s="78">
        <v>7501</v>
      </c>
      <c r="B7508" s="64">
        <v>7361353.7453225292</v>
      </c>
      <c r="C7508" s="59">
        <v>10847159.825825896</v>
      </c>
      <c r="D7508" s="65">
        <v>29053.670851521201</v>
      </c>
      <c r="E7508" s="77">
        <f t="shared" si="127"/>
        <v>18237567.241999947</v>
      </c>
    </row>
    <row r="7509" spans="1:5" x14ac:dyDescent="0.3">
      <c r="A7509" s="78">
        <v>7502</v>
      </c>
      <c r="B7509" s="64">
        <v>17827647.437156513</v>
      </c>
      <c r="C7509" s="59">
        <v>7911553.8953923155</v>
      </c>
      <c r="D7509" s="65">
        <v>6077962.4267002046</v>
      </c>
      <c r="E7509" s="77">
        <f t="shared" si="127"/>
        <v>31817163.759249032</v>
      </c>
    </row>
    <row r="7510" spans="1:5" x14ac:dyDescent="0.3">
      <c r="A7510" s="78">
        <v>7503</v>
      </c>
      <c r="B7510" s="64">
        <v>1033434.4434310009</v>
      </c>
      <c r="C7510" s="59">
        <v>25714121.320925754</v>
      </c>
      <c r="D7510" s="65">
        <v>0</v>
      </c>
      <c r="E7510" s="77">
        <f t="shared" si="127"/>
        <v>26747555.764356755</v>
      </c>
    </row>
    <row r="7511" spans="1:5" x14ac:dyDescent="0.3">
      <c r="A7511" s="78">
        <v>7504</v>
      </c>
      <c r="B7511" s="64">
        <v>3216194.8112430242</v>
      </c>
      <c r="C7511" s="59">
        <v>8296520.8578689285</v>
      </c>
      <c r="D7511" s="65">
        <v>81421.867640850222</v>
      </c>
      <c r="E7511" s="77">
        <f t="shared" si="127"/>
        <v>11594137.536752803</v>
      </c>
    </row>
    <row r="7512" spans="1:5" x14ac:dyDescent="0.3">
      <c r="A7512" s="78">
        <v>7505</v>
      </c>
      <c r="B7512" s="64">
        <v>571588.02262456669</v>
      </c>
      <c r="C7512" s="59">
        <v>16311850.76182729</v>
      </c>
      <c r="D7512" s="65">
        <v>1573362.8352447648</v>
      </c>
      <c r="E7512" s="77">
        <f t="shared" si="127"/>
        <v>18456801.619696621</v>
      </c>
    </row>
    <row r="7513" spans="1:5" x14ac:dyDescent="0.3">
      <c r="A7513" s="78">
        <v>7506</v>
      </c>
      <c r="B7513" s="64">
        <v>20279286.437275141</v>
      </c>
      <c r="C7513" s="59">
        <v>8726244.4452118501</v>
      </c>
      <c r="D7513" s="65">
        <v>4284546.3725659875</v>
      </c>
      <c r="E7513" s="77">
        <f t="shared" si="127"/>
        <v>33290077.25505298</v>
      </c>
    </row>
    <row r="7514" spans="1:5" x14ac:dyDescent="0.3">
      <c r="A7514" s="78">
        <v>7507</v>
      </c>
      <c r="B7514" s="64">
        <v>5539404.1552511277</v>
      </c>
      <c r="C7514" s="59">
        <v>12089047.277323995</v>
      </c>
      <c r="D7514" s="65">
        <v>223395.90996736233</v>
      </c>
      <c r="E7514" s="77">
        <f t="shared" si="127"/>
        <v>17851847.342542484</v>
      </c>
    </row>
    <row r="7515" spans="1:5" x14ac:dyDescent="0.3">
      <c r="A7515" s="78">
        <v>7508</v>
      </c>
      <c r="B7515" s="64">
        <v>10547633.626244426</v>
      </c>
      <c r="C7515" s="59">
        <v>37419124.245057769</v>
      </c>
      <c r="D7515" s="65">
        <v>52692.706788120711</v>
      </c>
      <c r="E7515" s="77">
        <f t="shared" si="127"/>
        <v>48019450.578090318</v>
      </c>
    </row>
    <row r="7516" spans="1:5" x14ac:dyDescent="0.3">
      <c r="A7516" s="78">
        <v>7509</v>
      </c>
      <c r="B7516" s="64">
        <v>6584823.8874159716</v>
      </c>
      <c r="C7516" s="59">
        <v>6039370.2065146789</v>
      </c>
      <c r="D7516" s="65">
        <v>5954662.3259375123</v>
      </c>
      <c r="E7516" s="77">
        <f t="shared" si="127"/>
        <v>18578856.419868164</v>
      </c>
    </row>
    <row r="7517" spans="1:5" x14ac:dyDescent="0.3">
      <c r="A7517" s="78">
        <v>7510</v>
      </c>
      <c r="B7517" s="64">
        <v>41988734.368346304</v>
      </c>
      <c r="C7517" s="59">
        <v>13712250.933464952</v>
      </c>
      <c r="D7517" s="65">
        <v>4022906.3676371803</v>
      </c>
      <c r="E7517" s="77">
        <f t="shared" si="127"/>
        <v>59723891.669448435</v>
      </c>
    </row>
    <row r="7518" spans="1:5" x14ac:dyDescent="0.3">
      <c r="A7518" s="78">
        <v>7511</v>
      </c>
      <c r="B7518" s="64">
        <v>8669725.8351152856</v>
      </c>
      <c r="C7518" s="59">
        <v>0</v>
      </c>
      <c r="D7518" s="65">
        <v>38628.184474970098</v>
      </c>
      <c r="E7518" s="77">
        <f t="shared" si="127"/>
        <v>8708354.0195902549</v>
      </c>
    </row>
    <row r="7519" spans="1:5" x14ac:dyDescent="0.3">
      <c r="A7519" s="78">
        <v>7512</v>
      </c>
      <c r="B7519" s="64">
        <v>5830071.1288044835</v>
      </c>
      <c r="C7519" s="59">
        <v>7960802.3338504843</v>
      </c>
      <c r="D7519" s="65">
        <v>1866507.4367731595</v>
      </c>
      <c r="E7519" s="77">
        <f t="shared" si="127"/>
        <v>15657380.899428125</v>
      </c>
    </row>
    <row r="7520" spans="1:5" x14ac:dyDescent="0.3">
      <c r="A7520" s="78">
        <v>7513</v>
      </c>
      <c r="B7520" s="64">
        <v>1315868.9362494901</v>
      </c>
      <c r="C7520" s="59">
        <v>8233570.8389041955</v>
      </c>
      <c r="D7520" s="65">
        <v>2439241.8409975129</v>
      </c>
      <c r="E7520" s="77">
        <f t="shared" si="127"/>
        <v>11988681.616151199</v>
      </c>
    </row>
    <row r="7521" spans="1:5" x14ac:dyDescent="0.3">
      <c r="A7521" s="78">
        <v>7514</v>
      </c>
      <c r="B7521" s="64">
        <v>4056138.3726958786</v>
      </c>
      <c r="C7521" s="59">
        <v>4509467.468965075</v>
      </c>
      <c r="D7521" s="65">
        <v>2342901.0035874508</v>
      </c>
      <c r="E7521" s="77">
        <f t="shared" si="127"/>
        <v>10908506.845248405</v>
      </c>
    </row>
    <row r="7522" spans="1:5" x14ac:dyDescent="0.3">
      <c r="A7522" s="78">
        <v>7515</v>
      </c>
      <c r="B7522" s="64">
        <v>655747.27140558651</v>
      </c>
      <c r="C7522" s="59">
        <v>13168218.75438918</v>
      </c>
      <c r="D7522" s="65">
        <v>17082.552196572255</v>
      </c>
      <c r="E7522" s="77">
        <f t="shared" si="127"/>
        <v>13841048.577991338</v>
      </c>
    </row>
    <row r="7523" spans="1:5" x14ac:dyDescent="0.3">
      <c r="A7523" s="78">
        <v>7516</v>
      </c>
      <c r="B7523" s="64">
        <v>5087842.4524412723</v>
      </c>
      <c r="C7523" s="59">
        <v>8252906.0641167667</v>
      </c>
      <c r="D7523" s="65">
        <v>0</v>
      </c>
      <c r="E7523" s="77">
        <f t="shared" si="127"/>
        <v>13340748.51655804</v>
      </c>
    </row>
    <row r="7524" spans="1:5" x14ac:dyDescent="0.3">
      <c r="A7524" s="78">
        <v>7517</v>
      </c>
      <c r="B7524" s="64">
        <v>3998310.5030045193</v>
      </c>
      <c r="C7524" s="59">
        <v>7740911.2501299148</v>
      </c>
      <c r="D7524" s="65">
        <v>8399915.7862964813</v>
      </c>
      <c r="E7524" s="77">
        <f t="shared" si="127"/>
        <v>20139137.539430916</v>
      </c>
    </row>
    <row r="7525" spans="1:5" x14ac:dyDescent="0.3">
      <c r="A7525" s="78">
        <v>7518</v>
      </c>
      <c r="B7525" s="64">
        <v>1594070.4413636746</v>
      </c>
      <c r="C7525" s="59">
        <v>6036748.8063261406</v>
      </c>
      <c r="D7525" s="65">
        <v>1058778.8514244636</v>
      </c>
      <c r="E7525" s="77">
        <f t="shared" si="127"/>
        <v>8689598.0991142783</v>
      </c>
    </row>
    <row r="7526" spans="1:5" x14ac:dyDescent="0.3">
      <c r="A7526" s="78">
        <v>7519</v>
      </c>
      <c r="B7526" s="64">
        <v>12640169.676695758</v>
      </c>
      <c r="C7526" s="59">
        <v>4316487.5858297525</v>
      </c>
      <c r="D7526" s="65">
        <v>0</v>
      </c>
      <c r="E7526" s="77">
        <f t="shared" si="127"/>
        <v>16956657.26252551</v>
      </c>
    </row>
    <row r="7527" spans="1:5" x14ac:dyDescent="0.3">
      <c r="A7527" s="78">
        <v>7520</v>
      </c>
      <c r="B7527" s="64">
        <v>8033560.6622395683</v>
      </c>
      <c r="C7527" s="59">
        <v>7168781.1936641755</v>
      </c>
      <c r="D7527" s="65">
        <v>882331.97836176248</v>
      </c>
      <c r="E7527" s="77">
        <f t="shared" si="127"/>
        <v>16084673.834265508</v>
      </c>
    </row>
    <row r="7528" spans="1:5" x14ac:dyDescent="0.3">
      <c r="A7528" s="78">
        <v>7521</v>
      </c>
      <c r="B7528" s="64">
        <v>8324865.8761433596</v>
      </c>
      <c r="C7528" s="59">
        <v>3114591.2221552348</v>
      </c>
      <c r="D7528" s="65">
        <v>3285931.0010138922</v>
      </c>
      <c r="E7528" s="77">
        <f t="shared" si="127"/>
        <v>14725388.099312486</v>
      </c>
    </row>
    <row r="7529" spans="1:5" x14ac:dyDescent="0.3">
      <c r="A7529" s="78">
        <v>7522</v>
      </c>
      <c r="B7529" s="64">
        <v>2138007.2560592019</v>
      </c>
      <c r="C7529" s="59">
        <v>7928779.6476020403</v>
      </c>
      <c r="D7529" s="65">
        <v>12587957.733442713</v>
      </c>
      <c r="E7529" s="77">
        <f t="shared" si="127"/>
        <v>22654744.637103952</v>
      </c>
    </row>
    <row r="7530" spans="1:5" x14ac:dyDescent="0.3">
      <c r="A7530" s="78">
        <v>7523</v>
      </c>
      <c r="B7530" s="64">
        <v>4781636.3924528863</v>
      </c>
      <c r="C7530" s="59">
        <v>1581209.5764117478</v>
      </c>
      <c r="D7530" s="65">
        <v>5637461.7161026187</v>
      </c>
      <c r="E7530" s="77">
        <f t="shared" si="127"/>
        <v>12000307.684967253</v>
      </c>
    </row>
    <row r="7531" spans="1:5" x14ac:dyDescent="0.3">
      <c r="A7531" s="78">
        <v>7524</v>
      </c>
      <c r="B7531" s="64">
        <v>11408919.419354336</v>
      </c>
      <c r="C7531" s="59">
        <v>0</v>
      </c>
      <c r="D7531" s="65">
        <v>0</v>
      </c>
      <c r="E7531" s="77">
        <f t="shared" si="127"/>
        <v>11408919.419354336</v>
      </c>
    </row>
    <row r="7532" spans="1:5" x14ac:dyDescent="0.3">
      <c r="A7532" s="78">
        <v>7525</v>
      </c>
      <c r="B7532" s="64">
        <v>24515767.731367264</v>
      </c>
      <c r="C7532" s="59">
        <v>4158224.5888936943</v>
      </c>
      <c r="D7532" s="65">
        <v>141541.28438546997</v>
      </c>
      <c r="E7532" s="77">
        <f t="shared" si="127"/>
        <v>28815533.604646426</v>
      </c>
    </row>
    <row r="7533" spans="1:5" x14ac:dyDescent="0.3">
      <c r="A7533" s="78">
        <v>7526</v>
      </c>
      <c r="B7533" s="64">
        <v>7139308.3953950545</v>
      </c>
      <c r="C7533" s="59">
        <v>13818963.948830653</v>
      </c>
      <c r="D7533" s="65">
        <v>1941533.7358230487</v>
      </c>
      <c r="E7533" s="77">
        <f t="shared" si="127"/>
        <v>22899806.080048759</v>
      </c>
    </row>
    <row r="7534" spans="1:5" x14ac:dyDescent="0.3">
      <c r="A7534" s="78">
        <v>7527</v>
      </c>
      <c r="B7534" s="64">
        <v>9785506.544144392</v>
      </c>
      <c r="C7534" s="59">
        <v>9879459.0328153968</v>
      </c>
      <c r="D7534" s="65">
        <v>544458.10271475662</v>
      </c>
      <c r="E7534" s="77">
        <f t="shared" si="127"/>
        <v>20209423.679674547</v>
      </c>
    </row>
    <row r="7535" spans="1:5" x14ac:dyDescent="0.3">
      <c r="A7535" s="78">
        <v>7528</v>
      </c>
      <c r="B7535" s="64">
        <v>5687370.5591731975</v>
      </c>
      <c r="C7535" s="59">
        <v>7665297.2621656852</v>
      </c>
      <c r="D7535" s="65">
        <v>432946.86109935236</v>
      </c>
      <c r="E7535" s="77">
        <f t="shared" si="127"/>
        <v>13785614.682438236</v>
      </c>
    </row>
    <row r="7536" spans="1:5" x14ac:dyDescent="0.3">
      <c r="A7536" s="78">
        <v>7529</v>
      </c>
      <c r="B7536" s="64">
        <v>19077699.893018737</v>
      </c>
      <c r="C7536" s="59">
        <v>3718256.708787038</v>
      </c>
      <c r="D7536" s="65">
        <v>1385019.1415858911</v>
      </c>
      <c r="E7536" s="77">
        <f t="shared" si="127"/>
        <v>24180975.743391667</v>
      </c>
    </row>
    <row r="7537" spans="1:5" x14ac:dyDescent="0.3">
      <c r="A7537" s="78">
        <v>7530</v>
      </c>
      <c r="B7537" s="64">
        <v>4426458.4061308</v>
      </c>
      <c r="C7537" s="59">
        <v>15813691.633518314</v>
      </c>
      <c r="D7537" s="65">
        <v>1886696.8785388202</v>
      </c>
      <c r="E7537" s="77">
        <f t="shared" si="127"/>
        <v>22126846.918187935</v>
      </c>
    </row>
    <row r="7538" spans="1:5" x14ac:dyDescent="0.3">
      <c r="A7538" s="78">
        <v>7531</v>
      </c>
      <c r="B7538" s="64">
        <v>5858296.3340634173</v>
      </c>
      <c r="C7538" s="59">
        <v>2656023.3714628019</v>
      </c>
      <c r="D7538" s="65">
        <v>28754090.372886147</v>
      </c>
      <c r="E7538" s="77">
        <f t="shared" si="127"/>
        <v>37268410.078412369</v>
      </c>
    </row>
    <row r="7539" spans="1:5" x14ac:dyDescent="0.3">
      <c r="A7539" s="78">
        <v>7532</v>
      </c>
      <c r="B7539" s="64">
        <v>11506962.170403421</v>
      </c>
      <c r="C7539" s="59">
        <v>5536017.897191911</v>
      </c>
      <c r="D7539" s="65">
        <v>0</v>
      </c>
      <c r="E7539" s="77">
        <f t="shared" si="127"/>
        <v>17042980.067595333</v>
      </c>
    </row>
    <row r="7540" spans="1:5" x14ac:dyDescent="0.3">
      <c r="A7540" s="78">
        <v>7533</v>
      </c>
      <c r="B7540" s="64">
        <v>19773958.350624602</v>
      </c>
      <c r="C7540" s="59">
        <v>10505164.293440426</v>
      </c>
      <c r="D7540" s="65">
        <v>1523575.6484412828</v>
      </c>
      <c r="E7540" s="77">
        <f t="shared" si="127"/>
        <v>31802698.292506311</v>
      </c>
    </row>
    <row r="7541" spans="1:5" x14ac:dyDescent="0.3">
      <c r="A7541" s="78">
        <v>7534</v>
      </c>
      <c r="B7541" s="64">
        <v>2957490.3170313123</v>
      </c>
      <c r="C7541" s="59">
        <v>0</v>
      </c>
      <c r="D7541" s="65">
        <v>83709.985665175904</v>
      </c>
      <c r="E7541" s="77">
        <f t="shared" si="127"/>
        <v>3041200.3026964883</v>
      </c>
    </row>
    <row r="7542" spans="1:5" x14ac:dyDescent="0.3">
      <c r="A7542" s="78">
        <v>7535</v>
      </c>
      <c r="B7542" s="64">
        <v>10538549.43046364</v>
      </c>
      <c r="C7542" s="59">
        <v>6638590.9079793217</v>
      </c>
      <c r="D7542" s="65">
        <v>1924037.5605275377</v>
      </c>
      <c r="E7542" s="77">
        <f t="shared" si="127"/>
        <v>19101177.8989705</v>
      </c>
    </row>
    <row r="7543" spans="1:5" x14ac:dyDescent="0.3">
      <c r="A7543" s="78">
        <v>7536</v>
      </c>
      <c r="B7543" s="64">
        <v>3931927.0054809684</v>
      </c>
      <c r="C7543" s="59">
        <v>1752194.7816232501</v>
      </c>
      <c r="D7543" s="65">
        <v>4365950.2479144167</v>
      </c>
      <c r="E7543" s="77">
        <f t="shared" si="127"/>
        <v>10050072.035018634</v>
      </c>
    </row>
    <row r="7544" spans="1:5" x14ac:dyDescent="0.3">
      <c r="A7544" s="78">
        <v>7537</v>
      </c>
      <c r="B7544" s="64">
        <v>2860081.4083211469</v>
      </c>
      <c r="C7544" s="59">
        <v>4031319.6493478185</v>
      </c>
      <c r="D7544" s="65">
        <v>5988051.5030132122</v>
      </c>
      <c r="E7544" s="77">
        <f t="shared" si="127"/>
        <v>12879452.560682178</v>
      </c>
    </row>
    <row r="7545" spans="1:5" x14ac:dyDescent="0.3">
      <c r="A7545" s="78">
        <v>7538</v>
      </c>
      <c r="B7545" s="64">
        <v>8482935.6348630525</v>
      </c>
      <c r="C7545" s="59">
        <v>3488095.0097911516</v>
      </c>
      <c r="D7545" s="65">
        <v>563354.55120554322</v>
      </c>
      <c r="E7545" s="77">
        <f t="shared" si="127"/>
        <v>12534385.195859747</v>
      </c>
    </row>
    <row r="7546" spans="1:5" x14ac:dyDescent="0.3">
      <c r="A7546" s="78">
        <v>7539</v>
      </c>
      <c r="B7546" s="64">
        <v>4098693.4872136544</v>
      </c>
      <c r="C7546" s="59">
        <v>3294018.2926289104</v>
      </c>
      <c r="D7546" s="65">
        <v>9329802.1146705057</v>
      </c>
      <c r="E7546" s="77">
        <f t="shared" si="127"/>
        <v>16722513.894513071</v>
      </c>
    </row>
    <row r="7547" spans="1:5" x14ac:dyDescent="0.3">
      <c r="A7547" s="78">
        <v>7540</v>
      </c>
      <c r="B7547" s="64">
        <v>1372606.8015274936</v>
      </c>
      <c r="C7547" s="59">
        <v>2818037.850133474</v>
      </c>
      <c r="D7547" s="65">
        <v>0</v>
      </c>
      <c r="E7547" s="77">
        <f t="shared" si="127"/>
        <v>4190644.6516609676</v>
      </c>
    </row>
    <row r="7548" spans="1:5" x14ac:dyDescent="0.3">
      <c r="A7548" s="78">
        <v>7541</v>
      </c>
      <c r="B7548" s="64">
        <v>8059677.6639209753</v>
      </c>
      <c r="C7548" s="59">
        <v>28690282.871696241</v>
      </c>
      <c r="D7548" s="65">
        <v>3218844.5742602637</v>
      </c>
      <c r="E7548" s="77">
        <f t="shared" si="127"/>
        <v>39968805.109877482</v>
      </c>
    </row>
    <row r="7549" spans="1:5" x14ac:dyDescent="0.3">
      <c r="A7549" s="78">
        <v>7542</v>
      </c>
      <c r="B7549" s="64">
        <v>13073561.574449938</v>
      </c>
      <c r="C7549" s="59">
        <v>6430800.4045870379</v>
      </c>
      <c r="D7549" s="65">
        <v>0</v>
      </c>
      <c r="E7549" s="77">
        <f t="shared" si="127"/>
        <v>19504361.979036976</v>
      </c>
    </row>
    <row r="7550" spans="1:5" x14ac:dyDescent="0.3">
      <c r="A7550" s="78">
        <v>7543</v>
      </c>
      <c r="B7550" s="64">
        <v>2368710.746356545</v>
      </c>
      <c r="C7550" s="59">
        <v>3516147.4146358948</v>
      </c>
      <c r="D7550" s="65">
        <v>0</v>
      </c>
      <c r="E7550" s="77">
        <f t="shared" si="127"/>
        <v>5884858.1609924398</v>
      </c>
    </row>
    <row r="7551" spans="1:5" x14ac:dyDescent="0.3">
      <c r="A7551" s="78">
        <v>7544</v>
      </c>
      <c r="B7551" s="64">
        <v>7936989.9377086479</v>
      </c>
      <c r="C7551" s="59">
        <v>5553641.2803658321</v>
      </c>
      <c r="D7551" s="65">
        <v>2044096.2320034872</v>
      </c>
      <c r="E7551" s="77">
        <f t="shared" si="127"/>
        <v>15534727.450077968</v>
      </c>
    </row>
    <row r="7552" spans="1:5" x14ac:dyDescent="0.3">
      <c r="A7552" s="78">
        <v>7545</v>
      </c>
      <c r="B7552" s="64">
        <v>9104095.7360670771</v>
      </c>
      <c r="C7552" s="59">
        <v>6106981.3677964471</v>
      </c>
      <c r="D7552" s="65">
        <v>185619.84939839225</v>
      </c>
      <c r="E7552" s="77">
        <f t="shared" si="127"/>
        <v>15396696.953261916</v>
      </c>
    </row>
    <row r="7553" spans="1:5" x14ac:dyDescent="0.3">
      <c r="A7553" s="78">
        <v>7546</v>
      </c>
      <c r="B7553" s="64">
        <v>5141410.8214110285</v>
      </c>
      <c r="C7553" s="59">
        <v>2003502.7131669731</v>
      </c>
      <c r="D7553" s="65">
        <v>17079556.404047087</v>
      </c>
      <c r="E7553" s="77">
        <f t="shared" si="127"/>
        <v>24224469.93862509</v>
      </c>
    </row>
    <row r="7554" spans="1:5" x14ac:dyDescent="0.3">
      <c r="A7554" s="78">
        <v>7547</v>
      </c>
      <c r="B7554" s="64">
        <v>1630680.7168201138</v>
      </c>
      <c r="C7554" s="59">
        <v>20308557.446575798</v>
      </c>
      <c r="D7554" s="65">
        <v>6962619.7777110487</v>
      </c>
      <c r="E7554" s="77">
        <f t="shared" si="127"/>
        <v>28901857.94110696</v>
      </c>
    </row>
    <row r="7555" spans="1:5" x14ac:dyDescent="0.3">
      <c r="A7555" s="78">
        <v>7548</v>
      </c>
      <c r="B7555" s="64">
        <v>14121318.750441479</v>
      </c>
      <c r="C7555" s="59">
        <v>7879198.5165368989</v>
      </c>
      <c r="D7555" s="65">
        <v>7232811.8161666896</v>
      </c>
      <c r="E7555" s="77">
        <f t="shared" si="127"/>
        <v>29233329.083145067</v>
      </c>
    </row>
    <row r="7556" spans="1:5" x14ac:dyDescent="0.3">
      <c r="A7556" s="78">
        <v>7549</v>
      </c>
      <c r="B7556" s="64">
        <v>6444125.4311691532</v>
      </c>
      <c r="C7556" s="59">
        <v>17769014.068818804</v>
      </c>
      <c r="D7556" s="65">
        <v>25426402.258791015</v>
      </c>
      <c r="E7556" s="77">
        <f t="shared" si="127"/>
        <v>49639541.758778974</v>
      </c>
    </row>
    <row r="7557" spans="1:5" x14ac:dyDescent="0.3">
      <c r="A7557" s="78">
        <v>7550</v>
      </c>
      <c r="B7557" s="64">
        <v>576756.82301241916</v>
      </c>
      <c r="C7557" s="59">
        <v>2769886.3799938145</v>
      </c>
      <c r="D7557" s="65">
        <v>702468.1659438347</v>
      </c>
      <c r="E7557" s="77">
        <f t="shared" si="127"/>
        <v>4049111.368950068</v>
      </c>
    </row>
    <row r="7558" spans="1:5" x14ac:dyDescent="0.3">
      <c r="A7558" s="78">
        <v>7551</v>
      </c>
      <c r="B7558" s="64">
        <v>5592467.0938277496</v>
      </c>
      <c r="C7558" s="59">
        <v>6631870.466429281</v>
      </c>
      <c r="D7558" s="65">
        <v>1946347.2084722484</v>
      </c>
      <c r="E7558" s="77">
        <f t="shared" si="127"/>
        <v>14170684.768729279</v>
      </c>
    </row>
    <row r="7559" spans="1:5" x14ac:dyDescent="0.3">
      <c r="A7559" s="78">
        <v>7552</v>
      </c>
      <c r="B7559" s="64">
        <v>3604336.2457170747</v>
      </c>
      <c r="C7559" s="59">
        <v>5348944.8611096786</v>
      </c>
      <c r="D7559" s="65">
        <v>791035.20464850927</v>
      </c>
      <c r="E7559" s="77">
        <f t="shared" si="127"/>
        <v>9744316.311475262</v>
      </c>
    </row>
    <row r="7560" spans="1:5" x14ac:dyDescent="0.3">
      <c r="A7560" s="78">
        <v>7553</v>
      </c>
      <c r="B7560" s="64">
        <v>12983774.486674275</v>
      </c>
      <c r="C7560" s="59">
        <v>6770379.0468869405</v>
      </c>
      <c r="D7560" s="65">
        <v>3608554.2571088448</v>
      </c>
      <c r="E7560" s="77">
        <f t="shared" si="127"/>
        <v>23362707.79067006</v>
      </c>
    </row>
    <row r="7561" spans="1:5" x14ac:dyDescent="0.3">
      <c r="A7561" s="78">
        <v>7554</v>
      </c>
      <c r="B7561" s="64">
        <v>2621189.1061852658</v>
      </c>
      <c r="C7561" s="59">
        <v>4059473.9707408599</v>
      </c>
      <c r="D7561" s="65">
        <v>83420.489027642558</v>
      </c>
      <c r="E7561" s="77">
        <f t="shared" ref="E7561:E7624" si="128">SUM(B7561:D7561)</f>
        <v>6764083.5659537679</v>
      </c>
    </row>
    <row r="7562" spans="1:5" x14ac:dyDescent="0.3">
      <c r="A7562" s="78">
        <v>7555</v>
      </c>
      <c r="B7562" s="64">
        <v>8541454.7702840455</v>
      </c>
      <c r="C7562" s="59">
        <v>4113481.1616639467</v>
      </c>
      <c r="D7562" s="65">
        <v>3119104.6400273312</v>
      </c>
      <c r="E7562" s="77">
        <f t="shared" si="128"/>
        <v>15774040.571975322</v>
      </c>
    </row>
    <row r="7563" spans="1:5" x14ac:dyDescent="0.3">
      <c r="A7563" s="78">
        <v>7556</v>
      </c>
      <c r="B7563" s="64">
        <v>15040366.754097959</v>
      </c>
      <c r="C7563" s="59">
        <v>3172752.4146014713</v>
      </c>
      <c r="D7563" s="65">
        <v>340750.40973724716</v>
      </c>
      <c r="E7563" s="77">
        <f t="shared" si="128"/>
        <v>18553869.578436676</v>
      </c>
    </row>
    <row r="7564" spans="1:5" x14ac:dyDescent="0.3">
      <c r="A7564" s="78">
        <v>7557</v>
      </c>
      <c r="B7564" s="64">
        <v>7545727.4191244002</v>
      </c>
      <c r="C7564" s="59">
        <v>0</v>
      </c>
      <c r="D7564" s="65">
        <v>0</v>
      </c>
      <c r="E7564" s="77">
        <f t="shared" si="128"/>
        <v>7545727.4191244002</v>
      </c>
    </row>
    <row r="7565" spans="1:5" x14ac:dyDescent="0.3">
      <c r="A7565" s="78">
        <v>7558</v>
      </c>
      <c r="B7565" s="64">
        <v>6144979.9603494303</v>
      </c>
      <c r="C7565" s="59">
        <v>6522230.5448198998</v>
      </c>
      <c r="D7565" s="65">
        <v>153280.36474655956</v>
      </c>
      <c r="E7565" s="77">
        <f t="shared" si="128"/>
        <v>12820490.86991589</v>
      </c>
    </row>
    <row r="7566" spans="1:5" x14ac:dyDescent="0.3">
      <c r="A7566" s="78">
        <v>7559</v>
      </c>
      <c r="B7566" s="64">
        <v>23248420.165410791</v>
      </c>
      <c r="C7566" s="59">
        <v>2325642.4755127807</v>
      </c>
      <c r="D7566" s="65">
        <v>63267696.952807315</v>
      </c>
      <c r="E7566" s="77">
        <f t="shared" si="128"/>
        <v>88841759.593730882</v>
      </c>
    </row>
    <row r="7567" spans="1:5" x14ac:dyDescent="0.3">
      <c r="A7567" s="78">
        <v>7560</v>
      </c>
      <c r="B7567" s="64">
        <v>12803100.219330261</v>
      </c>
      <c r="C7567" s="59">
        <v>12947092.777922684</v>
      </c>
      <c r="D7567" s="65">
        <v>915022.25021144142</v>
      </c>
      <c r="E7567" s="77">
        <f t="shared" si="128"/>
        <v>26665215.247464385</v>
      </c>
    </row>
    <row r="7568" spans="1:5" x14ac:dyDescent="0.3">
      <c r="A7568" s="78">
        <v>7561</v>
      </c>
      <c r="B7568" s="64">
        <v>5528397.9643876972</v>
      </c>
      <c r="C7568" s="59">
        <v>11506014.067954842</v>
      </c>
      <c r="D7568" s="65">
        <v>365853.1528489081</v>
      </c>
      <c r="E7568" s="77">
        <f t="shared" si="128"/>
        <v>17400265.185191445</v>
      </c>
    </row>
    <row r="7569" spans="1:5" x14ac:dyDescent="0.3">
      <c r="A7569" s="78">
        <v>7562</v>
      </c>
      <c r="B7569" s="64">
        <v>8348183.3463426912</v>
      </c>
      <c r="C7569" s="59">
        <v>6624332.1554486742</v>
      </c>
      <c r="D7569" s="65">
        <v>4984203.1974749714</v>
      </c>
      <c r="E7569" s="77">
        <f t="shared" si="128"/>
        <v>19956718.699266337</v>
      </c>
    </row>
    <row r="7570" spans="1:5" x14ac:dyDescent="0.3">
      <c r="A7570" s="78">
        <v>7563</v>
      </c>
      <c r="B7570" s="64">
        <v>18728856.529150862</v>
      </c>
      <c r="C7570" s="59">
        <v>36141199.028969377</v>
      </c>
      <c r="D7570" s="65">
        <v>15828197.504397282</v>
      </c>
      <c r="E7570" s="77">
        <f t="shared" si="128"/>
        <v>70698253.062517524</v>
      </c>
    </row>
    <row r="7571" spans="1:5" x14ac:dyDescent="0.3">
      <c r="A7571" s="78">
        <v>7564</v>
      </c>
      <c r="B7571" s="64">
        <v>15039886.318536896</v>
      </c>
      <c r="C7571" s="59">
        <v>3307543.9256364838</v>
      </c>
      <c r="D7571" s="65">
        <v>5989688.3269505277</v>
      </c>
      <c r="E7571" s="77">
        <f t="shared" si="128"/>
        <v>24337118.571123909</v>
      </c>
    </row>
    <row r="7572" spans="1:5" x14ac:dyDescent="0.3">
      <c r="A7572" s="78">
        <v>7565</v>
      </c>
      <c r="B7572" s="64">
        <v>5029331.6958826175</v>
      </c>
      <c r="C7572" s="59">
        <v>15493361.768436572</v>
      </c>
      <c r="D7572" s="65">
        <v>505387.32317078544</v>
      </c>
      <c r="E7572" s="77">
        <f t="shared" si="128"/>
        <v>21028080.787489973</v>
      </c>
    </row>
    <row r="7573" spans="1:5" x14ac:dyDescent="0.3">
      <c r="A7573" s="78">
        <v>7566</v>
      </c>
      <c r="B7573" s="64">
        <v>9357228.0710953027</v>
      </c>
      <c r="C7573" s="59">
        <v>3576531.0304495711</v>
      </c>
      <c r="D7573" s="65">
        <v>3026386.3791383505</v>
      </c>
      <c r="E7573" s="77">
        <f t="shared" si="128"/>
        <v>15960145.480683224</v>
      </c>
    </row>
    <row r="7574" spans="1:5" x14ac:dyDescent="0.3">
      <c r="A7574" s="78">
        <v>7567</v>
      </c>
      <c r="B7574" s="64">
        <v>3689590.4099936411</v>
      </c>
      <c r="C7574" s="59">
        <v>15141020.61782225</v>
      </c>
      <c r="D7574" s="65">
        <v>1788467.7766358689</v>
      </c>
      <c r="E7574" s="77">
        <f t="shared" si="128"/>
        <v>20619078.804451764</v>
      </c>
    </row>
    <row r="7575" spans="1:5" x14ac:dyDescent="0.3">
      <c r="A7575" s="78">
        <v>7568</v>
      </c>
      <c r="B7575" s="64">
        <v>7677144.9451592118</v>
      </c>
      <c r="C7575" s="59">
        <v>2728867.0247532804</v>
      </c>
      <c r="D7575" s="65">
        <v>3155406.9868734414</v>
      </c>
      <c r="E7575" s="77">
        <f t="shared" si="128"/>
        <v>13561418.956785932</v>
      </c>
    </row>
    <row r="7576" spans="1:5" x14ac:dyDescent="0.3">
      <c r="A7576" s="78">
        <v>7569</v>
      </c>
      <c r="B7576" s="64">
        <v>2265360.9409831199</v>
      </c>
      <c r="C7576" s="59">
        <v>0</v>
      </c>
      <c r="D7576" s="65">
        <v>280995.43224972428</v>
      </c>
      <c r="E7576" s="77">
        <f t="shared" si="128"/>
        <v>2546356.3732328443</v>
      </c>
    </row>
    <row r="7577" spans="1:5" x14ac:dyDescent="0.3">
      <c r="A7577" s="78">
        <v>7570</v>
      </c>
      <c r="B7577" s="64">
        <v>4171598.0539078065</v>
      </c>
      <c r="C7577" s="59">
        <v>7328688.4496458303</v>
      </c>
      <c r="D7577" s="65">
        <v>1136496.9998895114</v>
      </c>
      <c r="E7577" s="77">
        <f t="shared" si="128"/>
        <v>12636783.503443148</v>
      </c>
    </row>
    <row r="7578" spans="1:5" x14ac:dyDescent="0.3">
      <c r="A7578" s="78">
        <v>7571</v>
      </c>
      <c r="B7578" s="64">
        <v>8035848.8738158448</v>
      </c>
      <c r="C7578" s="59">
        <v>0</v>
      </c>
      <c r="D7578" s="65">
        <v>137038.29316876855</v>
      </c>
      <c r="E7578" s="77">
        <f t="shared" si="128"/>
        <v>8172887.1669846131</v>
      </c>
    </row>
    <row r="7579" spans="1:5" x14ac:dyDescent="0.3">
      <c r="A7579" s="78">
        <v>7572</v>
      </c>
      <c r="B7579" s="64">
        <v>2404613.442087641</v>
      </c>
      <c r="C7579" s="59">
        <v>6494164.5576872304</v>
      </c>
      <c r="D7579" s="65">
        <v>1772471.5737430057</v>
      </c>
      <c r="E7579" s="77">
        <f t="shared" si="128"/>
        <v>10671249.573517878</v>
      </c>
    </row>
    <row r="7580" spans="1:5" x14ac:dyDescent="0.3">
      <c r="A7580" s="78">
        <v>7573</v>
      </c>
      <c r="B7580" s="64">
        <v>6857635.4643583745</v>
      </c>
      <c r="C7580" s="59">
        <v>0</v>
      </c>
      <c r="D7580" s="65">
        <v>11600096.015242919</v>
      </c>
      <c r="E7580" s="77">
        <f t="shared" si="128"/>
        <v>18457731.479601294</v>
      </c>
    </row>
    <row r="7581" spans="1:5" x14ac:dyDescent="0.3">
      <c r="A7581" s="78">
        <v>7574</v>
      </c>
      <c r="B7581" s="64">
        <v>7946013.0822834726</v>
      </c>
      <c r="C7581" s="59">
        <v>2877035.7719823788</v>
      </c>
      <c r="D7581" s="65">
        <v>13177110.891264407</v>
      </c>
      <c r="E7581" s="77">
        <f t="shared" si="128"/>
        <v>24000159.745530259</v>
      </c>
    </row>
    <row r="7582" spans="1:5" x14ac:dyDescent="0.3">
      <c r="A7582" s="78">
        <v>7575</v>
      </c>
      <c r="B7582" s="64">
        <v>6897925.3662559073</v>
      </c>
      <c r="C7582" s="59">
        <v>3072385.5371878631</v>
      </c>
      <c r="D7582" s="65">
        <v>0</v>
      </c>
      <c r="E7582" s="77">
        <f t="shared" si="128"/>
        <v>9970310.9034437705</v>
      </c>
    </row>
    <row r="7583" spans="1:5" x14ac:dyDescent="0.3">
      <c r="A7583" s="78">
        <v>7576</v>
      </c>
      <c r="B7583" s="64">
        <v>1974362.5544098709</v>
      </c>
      <c r="C7583" s="59">
        <v>6017808.3566953782</v>
      </c>
      <c r="D7583" s="65">
        <v>4575853.473686981</v>
      </c>
      <c r="E7583" s="77">
        <f t="shared" si="128"/>
        <v>12568024.384792231</v>
      </c>
    </row>
    <row r="7584" spans="1:5" x14ac:dyDescent="0.3">
      <c r="A7584" s="78">
        <v>7577</v>
      </c>
      <c r="B7584" s="64">
        <v>4099102.8405425511</v>
      </c>
      <c r="C7584" s="59">
        <v>2394020.5979046663</v>
      </c>
      <c r="D7584" s="65">
        <v>758343.82283857034</v>
      </c>
      <c r="E7584" s="77">
        <f t="shared" si="128"/>
        <v>7251467.2612857874</v>
      </c>
    </row>
    <row r="7585" spans="1:5" x14ac:dyDescent="0.3">
      <c r="A7585" s="78">
        <v>7578</v>
      </c>
      <c r="B7585" s="64">
        <v>27258028.76176668</v>
      </c>
      <c r="C7585" s="59">
        <v>5761128.7124978555</v>
      </c>
      <c r="D7585" s="65">
        <v>0</v>
      </c>
      <c r="E7585" s="77">
        <f t="shared" si="128"/>
        <v>33019157.474264536</v>
      </c>
    </row>
    <row r="7586" spans="1:5" x14ac:dyDescent="0.3">
      <c r="A7586" s="78">
        <v>7579</v>
      </c>
      <c r="B7586" s="64">
        <v>23096858.505108651</v>
      </c>
      <c r="C7586" s="59">
        <v>6693809.5390275577</v>
      </c>
      <c r="D7586" s="65">
        <v>0</v>
      </c>
      <c r="E7586" s="77">
        <f t="shared" si="128"/>
        <v>29790668.044136208</v>
      </c>
    </row>
    <row r="7587" spans="1:5" x14ac:dyDescent="0.3">
      <c r="A7587" s="78">
        <v>7580</v>
      </c>
      <c r="B7587" s="64">
        <v>3270818.3632904524</v>
      </c>
      <c r="C7587" s="59">
        <v>6413269.8657653769</v>
      </c>
      <c r="D7587" s="65">
        <v>0</v>
      </c>
      <c r="E7587" s="77">
        <f t="shared" si="128"/>
        <v>9684088.2290558293</v>
      </c>
    </row>
    <row r="7588" spans="1:5" x14ac:dyDescent="0.3">
      <c r="A7588" s="78">
        <v>7581</v>
      </c>
      <c r="B7588" s="64">
        <v>10912136.305645732</v>
      </c>
      <c r="C7588" s="59">
        <v>11473888.679114332</v>
      </c>
      <c r="D7588" s="65">
        <v>1339892.9213486365</v>
      </c>
      <c r="E7588" s="77">
        <f t="shared" si="128"/>
        <v>23725917.9061087</v>
      </c>
    </row>
    <row r="7589" spans="1:5" x14ac:dyDescent="0.3">
      <c r="A7589" s="78">
        <v>7582</v>
      </c>
      <c r="B7589" s="64">
        <v>39888493.014804885</v>
      </c>
      <c r="C7589" s="59">
        <v>0</v>
      </c>
      <c r="D7589" s="65">
        <v>87279.71031862493</v>
      </c>
      <c r="E7589" s="77">
        <f t="shared" si="128"/>
        <v>39975772.72512351</v>
      </c>
    </row>
    <row r="7590" spans="1:5" x14ac:dyDescent="0.3">
      <c r="A7590" s="78">
        <v>7583</v>
      </c>
      <c r="B7590" s="64">
        <v>1727985.1430320039</v>
      </c>
      <c r="C7590" s="59">
        <v>11695706.245720511</v>
      </c>
      <c r="D7590" s="65">
        <v>1607736.8425738064</v>
      </c>
      <c r="E7590" s="77">
        <f t="shared" si="128"/>
        <v>15031428.231326321</v>
      </c>
    </row>
    <row r="7591" spans="1:5" x14ac:dyDescent="0.3">
      <c r="A7591" s="78">
        <v>7584</v>
      </c>
      <c r="B7591" s="64">
        <v>2504316.3359926753</v>
      </c>
      <c r="C7591" s="59">
        <v>5216557.3524450576</v>
      </c>
      <c r="D7591" s="65">
        <v>1167349.171361757</v>
      </c>
      <c r="E7591" s="77">
        <f t="shared" si="128"/>
        <v>8888222.8597994894</v>
      </c>
    </row>
    <row r="7592" spans="1:5" x14ac:dyDescent="0.3">
      <c r="A7592" s="78">
        <v>7585</v>
      </c>
      <c r="B7592" s="64">
        <v>6751215.1855373289</v>
      </c>
      <c r="C7592" s="59">
        <v>41387364.93214725</v>
      </c>
      <c r="D7592" s="65">
        <v>0</v>
      </c>
      <c r="E7592" s="77">
        <f t="shared" si="128"/>
        <v>48138580.11768458</v>
      </c>
    </row>
    <row r="7593" spans="1:5" x14ac:dyDescent="0.3">
      <c r="A7593" s="78">
        <v>7586</v>
      </c>
      <c r="B7593" s="64">
        <v>283105.57779718051</v>
      </c>
      <c r="C7593" s="59">
        <v>6412426.5238334248</v>
      </c>
      <c r="D7593" s="65">
        <v>675971.42777415679</v>
      </c>
      <c r="E7593" s="77">
        <f t="shared" si="128"/>
        <v>7371503.5294047622</v>
      </c>
    </row>
    <row r="7594" spans="1:5" x14ac:dyDescent="0.3">
      <c r="A7594" s="78">
        <v>7587</v>
      </c>
      <c r="B7594" s="64">
        <v>6357408.8295848202</v>
      </c>
      <c r="C7594" s="59">
        <v>6426286.4878640836</v>
      </c>
      <c r="D7594" s="65">
        <v>891126.70322103624</v>
      </c>
      <c r="E7594" s="77">
        <f t="shared" si="128"/>
        <v>13674822.020669939</v>
      </c>
    </row>
    <row r="7595" spans="1:5" x14ac:dyDescent="0.3">
      <c r="A7595" s="78">
        <v>7588</v>
      </c>
      <c r="B7595" s="64">
        <v>9566639.6149166543</v>
      </c>
      <c r="C7595" s="59">
        <v>10153921.059394639</v>
      </c>
      <c r="D7595" s="65">
        <v>0</v>
      </c>
      <c r="E7595" s="77">
        <f t="shared" si="128"/>
        <v>19720560.674311295</v>
      </c>
    </row>
    <row r="7596" spans="1:5" x14ac:dyDescent="0.3">
      <c r="A7596" s="78">
        <v>7589</v>
      </c>
      <c r="B7596" s="64">
        <v>4782036.0620368682</v>
      </c>
      <c r="C7596" s="59">
        <v>10884899.67229932</v>
      </c>
      <c r="D7596" s="65">
        <v>2899190.8422356937</v>
      </c>
      <c r="E7596" s="77">
        <f t="shared" si="128"/>
        <v>18566126.576571882</v>
      </c>
    </row>
    <row r="7597" spans="1:5" x14ac:dyDescent="0.3">
      <c r="A7597" s="78">
        <v>7590</v>
      </c>
      <c r="B7597" s="64">
        <v>10968707.413582487</v>
      </c>
      <c r="C7597" s="59">
        <v>0</v>
      </c>
      <c r="D7597" s="65">
        <v>2907950.0246953527</v>
      </c>
      <c r="E7597" s="77">
        <f t="shared" si="128"/>
        <v>13876657.438277841</v>
      </c>
    </row>
    <row r="7598" spans="1:5" x14ac:dyDescent="0.3">
      <c r="A7598" s="78">
        <v>7591</v>
      </c>
      <c r="B7598" s="64">
        <v>8721593.6303287148</v>
      </c>
      <c r="C7598" s="59">
        <v>3637204.4485841175</v>
      </c>
      <c r="D7598" s="65">
        <v>2232211.6969042756</v>
      </c>
      <c r="E7598" s="77">
        <f t="shared" si="128"/>
        <v>14591009.775817107</v>
      </c>
    </row>
    <row r="7599" spans="1:5" x14ac:dyDescent="0.3">
      <c r="A7599" s="78">
        <v>7592</v>
      </c>
      <c r="B7599" s="64">
        <v>5605046.8765544919</v>
      </c>
      <c r="C7599" s="59">
        <v>2669269.9785043211</v>
      </c>
      <c r="D7599" s="65">
        <v>0</v>
      </c>
      <c r="E7599" s="77">
        <f t="shared" si="128"/>
        <v>8274316.8550588135</v>
      </c>
    </row>
    <row r="7600" spans="1:5" x14ac:dyDescent="0.3">
      <c r="A7600" s="78">
        <v>7593</v>
      </c>
      <c r="B7600" s="64">
        <v>3037331.9027874814</v>
      </c>
      <c r="C7600" s="59">
        <v>8590171.2329425029</v>
      </c>
      <c r="D7600" s="65">
        <v>543194.5151797221</v>
      </c>
      <c r="E7600" s="77">
        <f t="shared" si="128"/>
        <v>12170697.650909705</v>
      </c>
    </row>
    <row r="7601" spans="1:5" x14ac:dyDescent="0.3">
      <c r="A7601" s="78">
        <v>7594</v>
      </c>
      <c r="B7601" s="64">
        <v>2896737.2081773798</v>
      </c>
      <c r="C7601" s="59">
        <v>8903578.246894151</v>
      </c>
      <c r="D7601" s="65">
        <v>4085668.6042733225</v>
      </c>
      <c r="E7601" s="77">
        <f t="shared" si="128"/>
        <v>15885984.059344854</v>
      </c>
    </row>
    <row r="7602" spans="1:5" x14ac:dyDescent="0.3">
      <c r="A7602" s="78">
        <v>7595</v>
      </c>
      <c r="B7602" s="64">
        <v>20996163.04042013</v>
      </c>
      <c r="C7602" s="59">
        <v>16905674.751265824</v>
      </c>
      <c r="D7602" s="65">
        <v>48240.861140330715</v>
      </c>
      <c r="E7602" s="77">
        <f t="shared" si="128"/>
        <v>37950078.652826287</v>
      </c>
    </row>
    <row r="7603" spans="1:5" x14ac:dyDescent="0.3">
      <c r="A7603" s="78">
        <v>7596</v>
      </c>
      <c r="B7603" s="64">
        <v>5638913.4567456357</v>
      </c>
      <c r="C7603" s="59">
        <v>4352852.765256851</v>
      </c>
      <c r="D7603" s="65">
        <v>0</v>
      </c>
      <c r="E7603" s="77">
        <f t="shared" si="128"/>
        <v>9991766.2220024876</v>
      </c>
    </row>
    <row r="7604" spans="1:5" x14ac:dyDescent="0.3">
      <c r="A7604" s="78">
        <v>7597</v>
      </c>
      <c r="B7604" s="64">
        <v>13687092.092259973</v>
      </c>
      <c r="C7604" s="59">
        <v>8177346.0835428294</v>
      </c>
      <c r="D7604" s="65">
        <v>933678.97479401727</v>
      </c>
      <c r="E7604" s="77">
        <f t="shared" si="128"/>
        <v>22798117.150596824</v>
      </c>
    </row>
    <row r="7605" spans="1:5" x14ac:dyDescent="0.3">
      <c r="A7605" s="78">
        <v>7598</v>
      </c>
      <c r="B7605" s="64">
        <v>9193084.4185145516</v>
      </c>
      <c r="C7605" s="59">
        <v>8897648.4186175559</v>
      </c>
      <c r="D7605" s="65">
        <v>313394.49197537877</v>
      </c>
      <c r="E7605" s="77">
        <f t="shared" si="128"/>
        <v>18404127.329107486</v>
      </c>
    </row>
    <row r="7606" spans="1:5" x14ac:dyDescent="0.3">
      <c r="A7606" s="78">
        <v>7599</v>
      </c>
      <c r="B7606" s="64">
        <v>9322951.6142127197</v>
      </c>
      <c r="C7606" s="59">
        <v>312187.57766369701</v>
      </c>
      <c r="D7606" s="65">
        <v>3888039.1589207165</v>
      </c>
      <c r="E7606" s="77">
        <f t="shared" si="128"/>
        <v>13523178.350797134</v>
      </c>
    </row>
    <row r="7607" spans="1:5" x14ac:dyDescent="0.3">
      <c r="A7607" s="78">
        <v>7600</v>
      </c>
      <c r="B7607" s="64">
        <v>21229877.848193012</v>
      </c>
      <c r="C7607" s="59">
        <v>1322779.8323552459</v>
      </c>
      <c r="D7607" s="65">
        <v>0</v>
      </c>
      <c r="E7607" s="77">
        <f t="shared" si="128"/>
        <v>22552657.680548258</v>
      </c>
    </row>
    <row r="7608" spans="1:5" x14ac:dyDescent="0.3">
      <c r="A7608" s="78">
        <v>7601</v>
      </c>
      <c r="B7608" s="64">
        <v>4543348.1214026241</v>
      </c>
      <c r="C7608" s="59">
        <v>0</v>
      </c>
      <c r="D7608" s="65">
        <v>387614.15734136122</v>
      </c>
      <c r="E7608" s="77">
        <f t="shared" si="128"/>
        <v>4930962.2787439851</v>
      </c>
    </row>
    <row r="7609" spans="1:5" x14ac:dyDescent="0.3">
      <c r="A7609" s="78">
        <v>7602</v>
      </c>
      <c r="B7609" s="64">
        <v>5248678.058329694</v>
      </c>
      <c r="C7609" s="59">
        <v>15860717.319259876</v>
      </c>
      <c r="D7609" s="65">
        <v>630562.86779876298</v>
      </c>
      <c r="E7609" s="77">
        <f t="shared" si="128"/>
        <v>21739958.245388333</v>
      </c>
    </row>
    <row r="7610" spans="1:5" x14ac:dyDescent="0.3">
      <c r="A7610" s="78">
        <v>7603</v>
      </c>
      <c r="B7610" s="64">
        <v>5398656.0397569127</v>
      </c>
      <c r="C7610" s="59">
        <v>1278131.7095976914</v>
      </c>
      <c r="D7610" s="65">
        <v>20499415.59967399</v>
      </c>
      <c r="E7610" s="77">
        <f t="shared" si="128"/>
        <v>27176203.349028595</v>
      </c>
    </row>
    <row r="7611" spans="1:5" x14ac:dyDescent="0.3">
      <c r="A7611" s="78">
        <v>7604</v>
      </c>
      <c r="B7611" s="64">
        <v>5317382.6425094893</v>
      </c>
      <c r="C7611" s="59">
        <v>7505108.33973742</v>
      </c>
      <c r="D7611" s="65">
        <v>4003900.4909488913</v>
      </c>
      <c r="E7611" s="77">
        <f t="shared" si="128"/>
        <v>16826391.473195799</v>
      </c>
    </row>
    <row r="7612" spans="1:5" x14ac:dyDescent="0.3">
      <c r="A7612" s="78">
        <v>7605</v>
      </c>
      <c r="B7612" s="64">
        <v>8648298.1271085404</v>
      </c>
      <c r="C7612" s="59">
        <v>17374498.534039091</v>
      </c>
      <c r="D7612" s="65">
        <v>103800.17801000853</v>
      </c>
      <c r="E7612" s="77">
        <f t="shared" si="128"/>
        <v>26126596.839157641</v>
      </c>
    </row>
    <row r="7613" spans="1:5" x14ac:dyDescent="0.3">
      <c r="A7613" s="78">
        <v>7606</v>
      </c>
      <c r="B7613" s="64">
        <v>3087302.7567450786</v>
      </c>
      <c r="C7613" s="59">
        <v>2378973.0423944397</v>
      </c>
      <c r="D7613" s="65">
        <v>188407.97849478174</v>
      </c>
      <c r="E7613" s="77">
        <f t="shared" si="128"/>
        <v>5654683.7776343003</v>
      </c>
    </row>
    <row r="7614" spans="1:5" x14ac:dyDescent="0.3">
      <c r="A7614" s="78">
        <v>7607</v>
      </c>
      <c r="B7614" s="64">
        <v>21104189.310026348</v>
      </c>
      <c r="C7614" s="59">
        <v>10894539.564442182</v>
      </c>
      <c r="D7614" s="65">
        <v>16084715.497919949</v>
      </c>
      <c r="E7614" s="77">
        <f t="shared" si="128"/>
        <v>48083444.372388475</v>
      </c>
    </row>
    <row r="7615" spans="1:5" x14ac:dyDescent="0.3">
      <c r="A7615" s="78">
        <v>7608</v>
      </c>
      <c r="B7615" s="64">
        <v>4055749.9179486088</v>
      </c>
      <c r="C7615" s="59">
        <v>5320762.5535112461</v>
      </c>
      <c r="D7615" s="65">
        <v>0</v>
      </c>
      <c r="E7615" s="77">
        <f t="shared" si="128"/>
        <v>9376512.4714598544</v>
      </c>
    </row>
    <row r="7616" spans="1:5" x14ac:dyDescent="0.3">
      <c r="A7616" s="78">
        <v>7609</v>
      </c>
      <c r="B7616" s="64">
        <v>4420491.8807793185</v>
      </c>
      <c r="C7616" s="59">
        <v>850625.34973141679</v>
      </c>
      <c r="D7616" s="65">
        <v>7745617.697796585</v>
      </c>
      <c r="E7616" s="77">
        <f t="shared" si="128"/>
        <v>13016734.928307321</v>
      </c>
    </row>
    <row r="7617" spans="1:5" x14ac:dyDescent="0.3">
      <c r="A7617" s="78">
        <v>7610</v>
      </c>
      <c r="B7617" s="64">
        <v>2935822.871560507</v>
      </c>
      <c r="C7617" s="59">
        <v>12470884.675119579</v>
      </c>
      <c r="D7617" s="65">
        <v>9432404.1420534234</v>
      </c>
      <c r="E7617" s="77">
        <f t="shared" si="128"/>
        <v>24839111.688733511</v>
      </c>
    </row>
    <row r="7618" spans="1:5" x14ac:dyDescent="0.3">
      <c r="A7618" s="78">
        <v>7611</v>
      </c>
      <c r="B7618" s="64">
        <v>5593519.4778587036</v>
      </c>
      <c r="C7618" s="59">
        <v>10581183.683247676</v>
      </c>
      <c r="D7618" s="65">
        <v>517894.60455622314</v>
      </c>
      <c r="E7618" s="77">
        <f t="shared" si="128"/>
        <v>16692597.765662603</v>
      </c>
    </row>
    <row r="7619" spans="1:5" x14ac:dyDescent="0.3">
      <c r="A7619" s="78">
        <v>7612</v>
      </c>
      <c r="B7619" s="64">
        <v>696429.76497046195</v>
      </c>
      <c r="C7619" s="59">
        <v>7796359.0950450655</v>
      </c>
      <c r="D7619" s="65">
        <v>14860553.408385836</v>
      </c>
      <c r="E7619" s="77">
        <f t="shared" si="128"/>
        <v>23353342.268401362</v>
      </c>
    </row>
    <row r="7620" spans="1:5" x14ac:dyDescent="0.3">
      <c r="A7620" s="78">
        <v>7613</v>
      </c>
      <c r="B7620" s="64">
        <v>11076836.79272078</v>
      </c>
      <c r="C7620" s="59">
        <v>33935302.638949901</v>
      </c>
      <c r="D7620" s="65">
        <v>72315.796111309348</v>
      </c>
      <c r="E7620" s="77">
        <f t="shared" si="128"/>
        <v>45084455.227781989</v>
      </c>
    </row>
    <row r="7621" spans="1:5" x14ac:dyDescent="0.3">
      <c r="A7621" s="78">
        <v>7614</v>
      </c>
      <c r="B7621" s="64">
        <v>2946916.6278475611</v>
      </c>
      <c r="C7621" s="59">
        <v>20425278.770339414</v>
      </c>
      <c r="D7621" s="65">
        <v>649766.10890205984</v>
      </c>
      <c r="E7621" s="77">
        <f t="shared" si="128"/>
        <v>24021961.507089034</v>
      </c>
    </row>
    <row r="7622" spans="1:5" x14ac:dyDescent="0.3">
      <c r="A7622" s="78">
        <v>7615</v>
      </c>
      <c r="B7622" s="64">
        <v>8422154.0470615905</v>
      </c>
      <c r="C7622" s="59">
        <v>21507649.888582852</v>
      </c>
      <c r="D7622" s="65">
        <v>9035372.5836490579</v>
      </c>
      <c r="E7622" s="77">
        <f t="shared" si="128"/>
        <v>38965176.519293502</v>
      </c>
    </row>
    <row r="7623" spans="1:5" x14ac:dyDescent="0.3">
      <c r="A7623" s="78">
        <v>7616</v>
      </c>
      <c r="B7623" s="64">
        <v>3538666.7648444101</v>
      </c>
      <c r="C7623" s="59">
        <v>5020317.7243880387</v>
      </c>
      <c r="D7623" s="65">
        <v>70609.219181816297</v>
      </c>
      <c r="E7623" s="77">
        <f t="shared" si="128"/>
        <v>8629593.7084142659</v>
      </c>
    </row>
    <row r="7624" spans="1:5" x14ac:dyDescent="0.3">
      <c r="A7624" s="78">
        <v>7617</v>
      </c>
      <c r="B7624" s="64">
        <v>14243734.750979934</v>
      </c>
      <c r="C7624" s="59">
        <v>3895617.4859543368</v>
      </c>
      <c r="D7624" s="65">
        <v>559855.78250434774</v>
      </c>
      <c r="E7624" s="77">
        <f t="shared" si="128"/>
        <v>18699208.019438617</v>
      </c>
    </row>
    <row r="7625" spans="1:5" x14ac:dyDescent="0.3">
      <c r="A7625" s="78">
        <v>7618</v>
      </c>
      <c r="B7625" s="64">
        <v>1860346.6266668991</v>
      </c>
      <c r="C7625" s="59">
        <v>12815061.452549916</v>
      </c>
      <c r="D7625" s="65">
        <v>445585.43885591929</v>
      </c>
      <c r="E7625" s="77">
        <f t="shared" ref="E7625:E7688" si="129">SUM(B7625:D7625)</f>
        <v>15120993.518072736</v>
      </c>
    </row>
    <row r="7626" spans="1:5" x14ac:dyDescent="0.3">
      <c r="A7626" s="78">
        <v>7619</v>
      </c>
      <c r="B7626" s="64">
        <v>6595079.8020658148</v>
      </c>
      <c r="C7626" s="59">
        <v>5368895.6112929974</v>
      </c>
      <c r="D7626" s="65">
        <v>0</v>
      </c>
      <c r="E7626" s="77">
        <f t="shared" si="129"/>
        <v>11963975.413358811</v>
      </c>
    </row>
    <row r="7627" spans="1:5" x14ac:dyDescent="0.3">
      <c r="A7627" s="78">
        <v>7620</v>
      </c>
      <c r="B7627" s="64">
        <v>12875378.852257717</v>
      </c>
      <c r="C7627" s="59">
        <v>4886247.4448653478</v>
      </c>
      <c r="D7627" s="65">
        <v>2118492.3896998423</v>
      </c>
      <c r="E7627" s="77">
        <f t="shared" si="129"/>
        <v>19880118.68682291</v>
      </c>
    </row>
    <row r="7628" spans="1:5" x14ac:dyDescent="0.3">
      <c r="A7628" s="78">
        <v>7621</v>
      </c>
      <c r="B7628" s="64">
        <v>12256572.567883052</v>
      </c>
      <c r="C7628" s="59">
        <v>2970499.6203063228</v>
      </c>
      <c r="D7628" s="65">
        <v>6471110.9422115581</v>
      </c>
      <c r="E7628" s="77">
        <f t="shared" si="129"/>
        <v>21698183.130400933</v>
      </c>
    </row>
    <row r="7629" spans="1:5" x14ac:dyDescent="0.3">
      <c r="A7629" s="78">
        <v>7622</v>
      </c>
      <c r="B7629" s="64">
        <v>8271727.7476479579</v>
      </c>
      <c r="C7629" s="59">
        <v>2092303.7285492015</v>
      </c>
      <c r="D7629" s="65">
        <v>517922.81455750717</v>
      </c>
      <c r="E7629" s="77">
        <f t="shared" si="129"/>
        <v>10881954.290754667</v>
      </c>
    </row>
    <row r="7630" spans="1:5" x14ac:dyDescent="0.3">
      <c r="A7630" s="78">
        <v>7623</v>
      </c>
      <c r="B7630" s="64">
        <v>8847404.0812205579</v>
      </c>
      <c r="C7630" s="59">
        <v>0</v>
      </c>
      <c r="D7630" s="65">
        <v>5625205.5443673199</v>
      </c>
      <c r="E7630" s="77">
        <f t="shared" si="129"/>
        <v>14472609.625587877</v>
      </c>
    </row>
    <row r="7631" spans="1:5" x14ac:dyDescent="0.3">
      <c r="A7631" s="78">
        <v>7624</v>
      </c>
      <c r="B7631" s="64">
        <v>4953825.6984259356</v>
      </c>
      <c r="C7631" s="59">
        <v>7774401.7143979361</v>
      </c>
      <c r="D7631" s="65">
        <v>187977.73006839104</v>
      </c>
      <c r="E7631" s="77">
        <f t="shared" si="129"/>
        <v>12916205.142892262</v>
      </c>
    </row>
    <row r="7632" spans="1:5" x14ac:dyDescent="0.3">
      <c r="A7632" s="78">
        <v>7625</v>
      </c>
      <c r="B7632" s="64">
        <v>22662211.217502259</v>
      </c>
      <c r="C7632" s="59">
        <v>5325291.7061912455</v>
      </c>
      <c r="D7632" s="65">
        <v>1195682.5329984033</v>
      </c>
      <c r="E7632" s="77">
        <f t="shared" si="129"/>
        <v>29183185.456691906</v>
      </c>
    </row>
    <row r="7633" spans="1:5" x14ac:dyDescent="0.3">
      <c r="A7633" s="78">
        <v>7626</v>
      </c>
      <c r="B7633" s="64">
        <v>11643219.32261931</v>
      </c>
      <c r="C7633" s="59">
        <v>11829141.683613051</v>
      </c>
      <c r="D7633" s="65">
        <v>1730293.9493059297</v>
      </c>
      <c r="E7633" s="77">
        <f t="shared" si="129"/>
        <v>25202654.955538288</v>
      </c>
    </row>
    <row r="7634" spans="1:5" x14ac:dyDescent="0.3">
      <c r="A7634" s="78">
        <v>7627</v>
      </c>
      <c r="B7634" s="64">
        <v>3112164.2135380479</v>
      </c>
      <c r="C7634" s="59">
        <v>7560494.8061445951</v>
      </c>
      <c r="D7634" s="65">
        <v>1195453.3659660267</v>
      </c>
      <c r="E7634" s="77">
        <f t="shared" si="129"/>
        <v>11868112.385648668</v>
      </c>
    </row>
    <row r="7635" spans="1:5" x14ac:dyDescent="0.3">
      <c r="A7635" s="78">
        <v>7628</v>
      </c>
      <c r="B7635" s="64">
        <v>6342988.5849892925</v>
      </c>
      <c r="C7635" s="59">
        <v>11078707.423358962</v>
      </c>
      <c r="D7635" s="65">
        <v>3068503.5041887667</v>
      </c>
      <c r="E7635" s="77">
        <f t="shared" si="129"/>
        <v>20490199.512537025</v>
      </c>
    </row>
    <row r="7636" spans="1:5" x14ac:dyDescent="0.3">
      <c r="A7636" s="78">
        <v>7629</v>
      </c>
      <c r="B7636" s="64">
        <v>6455020.6463095332</v>
      </c>
      <c r="C7636" s="59">
        <v>12816510.748527322</v>
      </c>
      <c r="D7636" s="65">
        <v>612345.41228108201</v>
      </c>
      <c r="E7636" s="77">
        <f t="shared" si="129"/>
        <v>19883876.807117935</v>
      </c>
    </row>
    <row r="7637" spans="1:5" x14ac:dyDescent="0.3">
      <c r="A7637" s="78">
        <v>7630</v>
      </c>
      <c r="B7637" s="64">
        <v>13453732.61436164</v>
      </c>
      <c r="C7637" s="59">
        <v>25035552.558173038</v>
      </c>
      <c r="D7637" s="65">
        <v>7143204.7022724869</v>
      </c>
      <c r="E7637" s="77">
        <f t="shared" si="129"/>
        <v>45632489.874807164</v>
      </c>
    </row>
    <row r="7638" spans="1:5" x14ac:dyDescent="0.3">
      <c r="A7638" s="78">
        <v>7631</v>
      </c>
      <c r="B7638" s="64">
        <v>2742019.586936391</v>
      </c>
      <c r="C7638" s="59">
        <v>4889346.1121796314</v>
      </c>
      <c r="D7638" s="65">
        <v>4247484.7692379877</v>
      </c>
      <c r="E7638" s="77">
        <f t="shared" si="129"/>
        <v>11878850.468354009</v>
      </c>
    </row>
    <row r="7639" spans="1:5" x14ac:dyDescent="0.3">
      <c r="A7639" s="78">
        <v>7632</v>
      </c>
      <c r="B7639" s="64">
        <v>22510865.262721743</v>
      </c>
      <c r="C7639" s="59">
        <v>0</v>
      </c>
      <c r="D7639" s="65">
        <v>0</v>
      </c>
      <c r="E7639" s="77">
        <f t="shared" si="129"/>
        <v>22510865.262721743</v>
      </c>
    </row>
    <row r="7640" spans="1:5" x14ac:dyDescent="0.3">
      <c r="A7640" s="78">
        <v>7633</v>
      </c>
      <c r="B7640" s="64">
        <v>2236593.7059338577</v>
      </c>
      <c r="C7640" s="59">
        <v>5608417.3948227298</v>
      </c>
      <c r="D7640" s="65">
        <v>0</v>
      </c>
      <c r="E7640" s="77">
        <f t="shared" si="129"/>
        <v>7845011.1007565875</v>
      </c>
    </row>
    <row r="7641" spans="1:5" x14ac:dyDescent="0.3">
      <c r="A7641" s="78">
        <v>7634</v>
      </c>
      <c r="B7641" s="64">
        <v>2953768.491561099</v>
      </c>
      <c r="C7641" s="59">
        <v>2503536.2208816377</v>
      </c>
      <c r="D7641" s="65">
        <v>103783.54415488448</v>
      </c>
      <c r="E7641" s="77">
        <f t="shared" si="129"/>
        <v>5561088.2565976214</v>
      </c>
    </row>
    <row r="7642" spans="1:5" x14ac:dyDescent="0.3">
      <c r="A7642" s="78">
        <v>7635</v>
      </c>
      <c r="B7642" s="64">
        <v>6066737.8994071614</v>
      </c>
      <c r="C7642" s="59">
        <v>0</v>
      </c>
      <c r="D7642" s="65">
        <v>0</v>
      </c>
      <c r="E7642" s="77">
        <f t="shared" si="129"/>
        <v>6066737.8994071614</v>
      </c>
    </row>
    <row r="7643" spans="1:5" x14ac:dyDescent="0.3">
      <c r="A7643" s="78">
        <v>7636</v>
      </c>
      <c r="B7643" s="64">
        <v>7320093.9420341533</v>
      </c>
      <c r="C7643" s="59">
        <v>2469430.5712139965</v>
      </c>
      <c r="D7643" s="65">
        <v>62296.442577328002</v>
      </c>
      <c r="E7643" s="77">
        <f t="shared" si="129"/>
        <v>9851820.9558254778</v>
      </c>
    </row>
    <row r="7644" spans="1:5" x14ac:dyDescent="0.3">
      <c r="A7644" s="78">
        <v>7637</v>
      </c>
      <c r="B7644" s="64">
        <v>13452508.821617981</v>
      </c>
      <c r="C7644" s="59">
        <v>5789283.0561710419</v>
      </c>
      <c r="D7644" s="65">
        <v>3560731.4855286903</v>
      </c>
      <c r="E7644" s="77">
        <f t="shared" si="129"/>
        <v>22802523.363317713</v>
      </c>
    </row>
    <row r="7645" spans="1:5" x14ac:dyDescent="0.3">
      <c r="A7645" s="78">
        <v>7638</v>
      </c>
      <c r="B7645" s="64">
        <v>6810685.7791714286</v>
      </c>
      <c r="C7645" s="59">
        <v>13204960.864391452</v>
      </c>
      <c r="D7645" s="65">
        <v>360044.44059867028</v>
      </c>
      <c r="E7645" s="77">
        <f t="shared" si="129"/>
        <v>20375691.08416155</v>
      </c>
    </row>
    <row r="7646" spans="1:5" x14ac:dyDescent="0.3">
      <c r="A7646" s="78">
        <v>7639</v>
      </c>
      <c r="B7646" s="64">
        <v>15284681.497038692</v>
      </c>
      <c r="C7646" s="59">
        <v>0</v>
      </c>
      <c r="D7646" s="65">
        <v>2139461.9279276934</v>
      </c>
      <c r="E7646" s="77">
        <f t="shared" si="129"/>
        <v>17424143.424966387</v>
      </c>
    </row>
    <row r="7647" spans="1:5" x14ac:dyDescent="0.3">
      <c r="A7647" s="78">
        <v>7640</v>
      </c>
      <c r="B7647" s="64">
        <v>5968183.8392380262</v>
      </c>
      <c r="C7647" s="59">
        <v>16134670.890075896</v>
      </c>
      <c r="D7647" s="65">
        <v>682462.98243626428</v>
      </c>
      <c r="E7647" s="77">
        <f t="shared" si="129"/>
        <v>22785317.711750187</v>
      </c>
    </row>
    <row r="7648" spans="1:5" x14ac:dyDescent="0.3">
      <c r="A7648" s="78">
        <v>7641</v>
      </c>
      <c r="B7648" s="64">
        <v>2690028.6711169491</v>
      </c>
      <c r="C7648" s="59">
        <v>5319187.8873935631</v>
      </c>
      <c r="D7648" s="65">
        <v>24308.883407484969</v>
      </c>
      <c r="E7648" s="77">
        <f t="shared" si="129"/>
        <v>8033525.4419179969</v>
      </c>
    </row>
    <row r="7649" spans="1:5" x14ac:dyDescent="0.3">
      <c r="A7649" s="78">
        <v>7642</v>
      </c>
      <c r="B7649" s="64">
        <v>11665640.556986345</v>
      </c>
      <c r="C7649" s="59">
        <v>8414793.1885666195</v>
      </c>
      <c r="D7649" s="65">
        <v>89015.008195536982</v>
      </c>
      <c r="E7649" s="77">
        <f t="shared" si="129"/>
        <v>20169448.753748503</v>
      </c>
    </row>
    <row r="7650" spans="1:5" x14ac:dyDescent="0.3">
      <c r="A7650" s="78">
        <v>7643</v>
      </c>
      <c r="B7650" s="64">
        <v>6709919.8370056842</v>
      </c>
      <c r="C7650" s="59">
        <v>2076238.6868547192</v>
      </c>
      <c r="D7650" s="65">
        <v>1666319.1604518835</v>
      </c>
      <c r="E7650" s="77">
        <f t="shared" si="129"/>
        <v>10452477.684312286</v>
      </c>
    </row>
    <row r="7651" spans="1:5" x14ac:dyDescent="0.3">
      <c r="A7651" s="78">
        <v>7644</v>
      </c>
      <c r="B7651" s="64">
        <v>13011378.082186982</v>
      </c>
      <c r="C7651" s="59">
        <v>0</v>
      </c>
      <c r="D7651" s="65">
        <v>10305271.088349668</v>
      </c>
      <c r="E7651" s="77">
        <f t="shared" si="129"/>
        <v>23316649.170536652</v>
      </c>
    </row>
    <row r="7652" spans="1:5" x14ac:dyDescent="0.3">
      <c r="A7652" s="78">
        <v>7645</v>
      </c>
      <c r="B7652" s="64">
        <v>30854738.972634271</v>
      </c>
      <c r="C7652" s="59">
        <v>4775256.9394102842</v>
      </c>
      <c r="D7652" s="65">
        <v>9024294.4680294674</v>
      </c>
      <c r="E7652" s="77">
        <f t="shared" si="129"/>
        <v>44654290.380074024</v>
      </c>
    </row>
    <row r="7653" spans="1:5" x14ac:dyDescent="0.3">
      <c r="A7653" s="78">
        <v>7646</v>
      </c>
      <c r="B7653" s="64">
        <v>19088927.324212655</v>
      </c>
      <c r="C7653" s="59">
        <v>0</v>
      </c>
      <c r="D7653" s="65">
        <v>11590094.472418476</v>
      </c>
      <c r="E7653" s="77">
        <f t="shared" si="129"/>
        <v>30679021.796631131</v>
      </c>
    </row>
    <row r="7654" spans="1:5" x14ac:dyDescent="0.3">
      <c r="A7654" s="78">
        <v>7647</v>
      </c>
      <c r="B7654" s="64">
        <v>2526439.4160578777</v>
      </c>
      <c r="C7654" s="59">
        <v>19359858.658313327</v>
      </c>
      <c r="D7654" s="65">
        <v>173078.39329677075</v>
      </c>
      <c r="E7654" s="77">
        <f t="shared" si="129"/>
        <v>22059376.467667975</v>
      </c>
    </row>
    <row r="7655" spans="1:5" x14ac:dyDescent="0.3">
      <c r="A7655" s="78">
        <v>7648</v>
      </c>
      <c r="B7655" s="64">
        <v>8311641.6363795409</v>
      </c>
      <c r="C7655" s="59">
        <v>897271.43327221903</v>
      </c>
      <c r="D7655" s="65">
        <v>317921.88737954502</v>
      </c>
      <c r="E7655" s="77">
        <f t="shared" si="129"/>
        <v>9526834.9570313059</v>
      </c>
    </row>
    <row r="7656" spans="1:5" x14ac:dyDescent="0.3">
      <c r="A7656" s="78">
        <v>7649</v>
      </c>
      <c r="B7656" s="64">
        <v>6272273.8094339091</v>
      </c>
      <c r="C7656" s="59">
        <v>11616076.491385706</v>
      </c>
      <c r="D7656" s="65">
        <v>403752.15718947659</v>
      </c>
      <c r="E7656" s="77">
        <f t="shared" si="129"/>
        <v>18292102.45800909</v>
      </c>
    </row>
    <row r="7657" spans="1:5" x14ac:dyDescent="0.3">
      <c r="A7657" s="78">
        <v>7650</v>
      </c>
      <c r="B7657" s="64">
        <v>10518326.793705951</v>
      </c>
      <c r="C7657" s="59">
        <v>6995812.3113982892</v>
      </c>
      <c r="D7657" s="65">
        <v>1936494.1593863512</v>
      </c>
      <c r="E7657" s="77">
        <f t="shared" si="129"/>
        <v>19450633.264490593</v>
      </c>
    </row>
    <row r="7658" spans="1:5" x14ac:dyDescent="0.3">
      <c r="A7658" s="78">
        <v>7651</v>
      </c>
      <c r="B7658" s="64">
        <v>9988377.0814730376</v>
      </c>
      <c r="C7658" s="59">
        <v>16338803.932643339</v>
      </c>
      <c r="D7658" s="65">
        <v>254634.76345425649</v>
      </c>
      <c r="E7658" s="77">
        <f t="shared" si="129"/>
        <v>26581815.777570631</v>
      </c>
    </row>
    <row r="7659" spans="1:5" x14ac:dyDescent="0.3">
      <c r="A7659" s="78">
        <v>7652</v>
      </c>
      <c r="B7659" s="64">
        <v>3583802.4108077837</v>
      </c>
      <c r="C7659" s="59">
        <v>13198370.615761144</v>
      </c>
      <c r="D7659" s="65">
        <v>974207.05054642947</v>
      </c>
      <c r="E7659" s="77">
        <f t="shared" si="129"/>
        <v>17756380.077115357</v>
      </c>
    </row>
    <row r="7660" spans="1:5" x14ac:dyDescent="0.3">
      <c r="A7660" s="78">
        <v>7653</v>
      </c>
      <c r="B7660" s="64">
        <v>9578523.8436175138</v>
      </c>
      <c r="C7660" s="59">
        <v>1265744.4145412545</v>
      </c>
      <c r="D7660" s="65">
        <v>3265648.1533419294</v>
      </c>
      <c r="E7660" s="77">
        <f t="shared" si="129"/>
        <v>14109916.411500696</v>
      </c>
    </row>
    <row r="7661" spans="1:5" x14ac:dyDescent="0.3">
      <c r="A7661" s="78">
        <v>7654</v>
      </c>
      <c r="B7661" s="64">
        <v>13675521.232439371</v>
      </c>
      <c r="C7661" s="59">
        <v>7500680.1966584045</v>
      </c>
      <c r="D7661" s="65">
        <v>4999109.0186046949</v>
      </c>
      <c r="E7661" s="77">
        <f t="shared" si="129"/>
        <v>26175310.447702471</v>
      </c>
    </row>
    <row r="7662" spans="1:5" x14ac:dyDescent="0.3">
      <c r="A7662" s="78">
        <v>7655</v>
      </c>
      <c r="B7662" s="64">
        <v>2790221.2474573404</v>
      </c>
      <c r="C7662" s="59">
        <v>7692541.8133594282</v>
      </c>
      <c r="D7662" s="65">
        <v>43251.442458595462</v>
      </c>
      <c r="E7662" s="77">
        <f t="shared" si="129"/>
        <v>10526014.503275365</v>
      </c>
    </row>
    <row r="7663" spans="1:5" x14ac:dyDescent="0.3">
      <c r="A7663" s="78">
        <v>7656</v>
      </c>
      <c r="B7663" s="64">
        <v>3060124.7618440464</v>
      </c>
      <c r="C7663" s="59">
        <v>5495009.2738493364</v>
      </c>
      <c r="D7663" s="65">
        <v>1832319.0596954969</v>
      </c>
      <c r="E7663" s="77">
        <f t="shared" si="129"/>
        <v>10387453.09538888</v>
      </c>
    </row>
    <row r="7664" spans="1:5" x14ac:dyDescent="0.3">
      <c r="A7664" s="78">
        <v>7657</v>
      </c>
      <c r="B7664" s="64">
        <v>21407857.363603458</v>
      </c>
      <c r="C7664" s="59">
        <v>0</v>
      </c>
      <c r="D7664" s="65">
        <v>26228991.997646175</v>
      </c>
      <c r="E7664" s="77">
        <f t="shared" si="129"/>
        <v>47636849.361249633</v>
      </c>
    </row>
    <row r="7665" spans="1:5" x14ac:dyDescent="0.3">
      <c r="A7665" s="78">
        <v>7658</v>
      </c>
      <c r="B7665" s="64">
        <v>4033727.4792178315</v>
      </c>
      <c r="C7665" s="59">
        <v>3514939.3870397559</v>
      </c>
      <c r="D7665" s="65">
        <v>140110.00662297188</v>
      </c>
      <c r="E7665" s="77">
        <f t="shared" si="129"/>
        <v>7688776.8728805594</v>
      </c>
    </row>
    <row r="7666" spans="1:5" x14ac:dyDescent="0.3">
      <c r="A7666" s="78">
        <v>7659</v>
      </c>
      <c r="B7666" s="64">
        <v>6597148.0789103042</v>
      </c>
      <c r="C7666" s="59">
        <v>3798182.9933198504</v>
      </c>
      <c r="D7666" s="65">
        <v>400019.06880902743</v>
      </c>
      <c r="E7666" s="77">
        <f t="shared" si="129"/>
        <v>10795350.141039182</v>
      </c>
    </row>
    <row r="7667" spans="1:5" x14ac:dyDescent="0.3">
      <c r="A7667" s="78">
        <v>7660</v>
      </c>
      <c r="B7667" s="64">
        <v>299071.9459962048</v>
      </c>
      <c r="C7667" s="59">
        <v>0</v>
      </c>
      <c r="D7667" s="65">
        <v>0</v>
      </c>
      <c r="E7667" s="77">
        <f t="shared" si="129"/>
        <v>299071.9459962048</v>
      </c>
    </row>
    <row r="7668" spans="1:5" x14ac:dyDescent="0.3">
      <c r="A7668" s="78">
        <v>7661</v>
      </c>
      <c r="B7668" s="64">
        <v>13132053.440031763</v>
      </c>
      <c r="C7668" s="59">
        <v>7249430.7349203154</v>
      </c>
      <c r="D7668" s="65">
        <v>0</v>
      </c>
      <c r="E7668" s="77">
        <f t="shared" si="129"/>
        <v>20381484.174952079</v>
      </c>
    </row>
    <row r="7669" spans="1:5" x14ac:dyDescent="0.3">
      <c r="A7669" s="78">
        <v>7662</v>
      </c>
      <c r="B7669" s="64">
        <v>28412790.199361335</v>
      </c>
      <c r="C7669" s="59">
        <v>2977529.1624607323</v>
      </c>
      <c r="D7669" s="65">
        <v>633884.31087176816</v>
      </c>
      <c r="E7669" s="77">
        <f t="shared" si="129"/>
        <v>32024203.672693837</v>
      </c>
    </row>
    <row r="7670" spans="1:5" x14ac:dyDescent="0.3">
      <c r="A7670" s="78">
        <v>7663</v>
      </c>
      <c r="B7670" s="64">
        <v>22642867.347291131</v>
      </c>
      <c r="C7670" s="59">
        <v>32238156.325742707</v>
      </c>
      <c r="D7670" s="65">
        <v>1862337.8894849224</v>
      </c>
      <c r="E7670" s="77">
        <f t="shared" si="129"/>
        <v>56743361.562518753</v>
      </c>
    </row>
    <row r="7671" spans="1:5" x14ac:dyDescent="0.3">
      <c r="A7671" s="78">
        <v>7664</v>
      </c>
      <c r="B7671" s="64">
        <v>4557687.3361333059</v>
      </c>
      <c r="C7671" s="59">
        <v>8959635.6072186809</v>
      </c>
      <c r="D7671" s="65">
        <v>113276.13818121814</v>
      </c>
      <c r="E7671" s="77">
        <f t="shared" si="129"/>
        <v>13630599.081533207</v>
      </c>
    </row>
    <row r="7672" spans="1:5" x14ac:dyDescent="0.3">
      <c r="A7672" s="78">
        <v>7665</v>
      </c>
      <c r="B7672" s="64">
        <v>2465904.3513285592</v>
      </c>
      <c r="C7672" s="59">
        <v>12955234.321289491</v>
      </c>
      <c r="D7672" s="65">
        <v>0</v>
      </c>
      <c r="E7672" s="77">
        <f t="shared" si="129"/>
        <v>15421138.67261805</v>
      </c>
    </row>
    <row r="7673" spans="1:5" x14ac:dyDescent="0.3">
      <c r="A7673" s="78">
        <v>7666</v>
      </c>
      <c r="B7673" s="64">
        <v>2115525.9597265585</v>
      </c>
      <c r="C7673" s="59">
        <v>7915311.9754740633</v>
      </c>
      <c r="D7673" s="65">
        <v>172411.95634358266</v>
      </c>
      <c r="E7673" s="77">
        <f t="shared" si="129"/>
        <v>10203249.891544204</v>
      </c>
    </row>
    <row r="7674" spans="1:5" x14ac:dyDescent="0.3">
      <c r="A7674" s="78">
        <v>7667</v>
      </c>
      <c r="B7674" s="64">
        <v>1524960.1656409369</v>
      </c>
      <c r="C7674" s="59">
        <v>19745027.520456236</v>
      </c>
      <c r="D7674" s="65">
        <v>1116207.0574754232</v>
      </c>
      <c r="E7674" s="77">
        <f t="shared" si="129"/>
        <v>22386194.743572593</v>
      </c>
    </row>
    <row r="7675" spans="1:5" x14ac:dyDescent="0.3">
      <c r="A7675" s="78">
        <v>7668</v>
      </c>
      <c r="B7675" s="64">
        <v>3668595.644075321</v>
      </c>
      <c r="C7675" s="59">
        <v>0</v>
      </c>
      <c r="D7675" s="65">
        <v>321104.02226041449</v>
      </c>
      <c r="E7675" s="77">
        <f t="shared" si="129"/>
        <v>3989699.6663357355</v>
      </c>
    </row>
    <row r="7676" spans="1:5" x14ac:dyDescent="0.3">
      <c r="A7676" s="78">
        <v>7669</v>
      </c>
      <c r="B7676" s="64">
        <v>12513003.440163866</v>
      </c>
      <c r="C7676" s="59">
        <v>934858.51032552146</v>
      </c>
      <c r="D7676" s="65">
        <v>0</v>
      </c>
      <c r="E7676" s="77">
        <f t="shared" si="129"/>
        <v>13447861.950489387</v>
      </c>
    </row>
    <row r="7677" spans="1:5" x14ac:dyDescent="0.3">
      <c r="A7677" s="78">
        <v>7670</v>
      </c>
      <c r="B7677" s="64">
        <v>7958854.354992806</v>
      </c>
      <c r="C7677" s="59">
        <v>2367241.1150062424</v>
      </c>
      <c r="D7677" s="65">
        <v>25921990.012836505</v>
      </c>
      <c r="E7677" s="77">
        <f t="shared" si="129"/>
        <v>36248085.482835554</v>
      </c>
    </row>
    <row r="7678" spans="1:5" x14ac:dyDescent="0.3">
      <c r="A7678" s="78">
        <v>7671</v>
      </c>
      <c r="B7678" s="64">
        <v>8945896.2280234396</v>
      </c>
      <c r="C7678" s="59">
        <v>2042237.9412121791</v>
      </c>
      <c r="D7678" s="65">
        <v>1221382.0651132911</v>
      </c>
      <c r="E7678" s="77">
        <f t="shared" si="129"/>
        <v>12209516.23434891</v>
      </c>
    </row>
    <row r="7679" spans="1:5" x14ac:dyDescent="0.3">
      <c r="A7679" s="78">
        <v>7672</v>
      </c>
      <c r="B7679" s="64">
        <v>3564417.3966102251</v>
      </c>
      <c r="C7679" s="59">
        <v>0</v>
      </c>
      <c r="D7679" s="65">
        <v>3101367.9085291242</v>
      </c>
      <c r="E7679" s="77">
        <f t="shared" si="129"/>
        <v>6665785.3051393498</v>
      </c>
    </row>
    <row r="7680" spans="1:5" x14ac:dyDescent="0.3">
      <c r="A7680" s="78">
        <v>7673</v>
      </c>
      <c r="B7680" s="64">
        <v>4338608.759483573</v>
      </c>
      <c r="C7680" s="59">
        <v>0</v>
      </c>
      <c r="D7680" s="65">
        <v>4776829.4443211444</v>
      </c>
      <c r="E7680" s="77">
        <f t="shared" si="129"/>
        <v>9115438.2038047165</v>
      </c>
    </row>
    <row r="7681" spans="1:5" x14ac:dyDescent="0.3">
      <c r="A7681" s="78">
        <v>7674</v>
      </c>
      <c r="B7681" s="64">
        <v>3757726.4121807027</v>
      </c>
      <c r="C7681" s="59">
        <v>5641327.9013433075</v>
      </c>
      <c r="D7681" s="65">
        <v>5839911.4105629027</v>
      </c>
      <c r="E7681" s="77">
        <f t="shared" si="129"/>
        <v>15238965.724086912</v>
      </c>
    </row>
    <row r="7682" spans="1:5" x14ac:dyDescent="0.3">
      <c r="A7682" s="78">
        <v>7675</v>
      </c>
      <c r="B7682" s="64">
        <v>7597486.1194351465</v>
      </c>
      <c r="C7682" s="59">
        <v>2866268.086125026</v>
      </c>
      <c r="D7682" s="65">
        <v>3273375.3099533375</v>
      </c>
      <c r="E7682" s="77">
        <f t="shared" si="129"/>
        <v>13737129.51551351</v>
      </c>
    </row>
    <row r="7683" spans="1:5" x14ac:dyDescent="0.3">
      <c r="A7683" s="78">
        <v>7676</v>
      </c>
      <c r="B7683" s="64">
        <v>1234134.7976597901</v>
      </c>
      <c r="C7683" s="59">
        <v>3276387.3970392952</v>
      </c>
      <c r="D7683" s="65">
        <v>4249761.4417058332</v>
      </c>
      <c r="E7683" s="77">
        <f t="shared" si="129"/>
        <v>8760283.6364049185</v>
      </c>
    </row>
    <row r="7684" spans="1:5" x14ac:dyDescent="0.3">
      <c r="A7684" s="78">
        <v>7677</v>
      </c>
      <c r="B7684" s="64">
        <v>7244600.7514719144</v>
      </c>
      <c r="C7684" s="59">
        <v>26070407.057064451</v>
      </c>
      <c r="D7684" s="65">
        <v>2806042.7679883763</v>
      </c>
      <c r="E7684" s="77">
        <f t="shared" si="129"/>
        <v>36121050.576524742</v>
      </c>
    </row>
    <row r="7685" spans="1:5" x14ac:dyDescent="0.3">
      <c r="A7685" s="78">
        <v>7678</v>
      </c>
      <c r="B7685" s="64">
        <v>12980137.385467127</v>
      </c>
      <c r="C7685" s="59">
        <v>4495839.8407907868</v>
      </c>
      <c r="D7685" s="65">
        <v>1345576.0444929204</v>
      </c>
      <c r="E7685" s="77">
        <f t="shared" si="129"/>
        <v>18821553.270750832</v>
      </c>
    </row>
    <row r="7686" spans="1:5" x14ac:dyDescent="0.3">
      <c r="A7686" s="78">
        <v>7679</v>
      </c>
      <c r="B7686" s="64">
        <v>4735069.562030741</v>
      </c>
      <c r="C7686" s="59">
        <v>2782904.1441747616</v>
      </c>
      <c r="D7686" s="65">
        <v>1141238.4398642145</v>
      </c>
      <c r="E7686" s="77">
        <f t="shared" si="129"/>
        <v>8659212.1460697167</v>
      </c>
    </row>
    <row r="7687" spans="1:5" x14ac:dyDescent="0.3">
      <c r="A7687" s="78">
        <v>7680</v>
      </c>
      <c r="B7687" s="64">
        <v>3013745.783404131</v>
      </c>
      <c r="C7687" s="59">
        <v>12597078.001062322</v>
      </c>
      <c r="D7687" s="65">
        <v>0</v>
      </c>
      <c r="E7687" s="77">
        <f t="shared" si="129"/>
        <v>15610823.784466453</v>
      </c>
    </row>
    <row r="7688" spans="1:5" x14ac:dyDescent="0.3">
      <c r="A7688" s="78">
        <v>7681</v>
      </c>
      <c r="B7688" s="64">
        <v>12324169.027624734</v>
      </c>
      <c r="C7688" s="59">
        <v>9245907.4673128612</v>
      </c>
      <c r="D7688" s="65">
        <v>2961535.9003819451</v>
      </c>
      <c r="E7688" s="77">
        <f t="shared" si="129"/>
        <v>24531612.39531954</v>
      </c>
    </row>
    <row r="7689" spans="1:5" x14ac:dyDescent="0.3">
      <c r="A7689" s="78">
        <v>7682</v>
      </c>
      <c r="B7689" s="64">
        <v>6417486.1805398427</v>
      </c>
      <c r="C7689" s="59">
        <v>9076614.9850963801</v>
      </c>
      <c r="D7689" s="65">
        <v>1504033.8174341791</v>
      </c>
      <c r="E7689" s="77">
        <f t="shared" ref="E7689:E7752" si="130">SUM(B7689:D7689)</f>
        <v>16998134.983070403</v>
      </c>
    </row>
    <row r="7690" spans="1:5" x14ac:dyDescent="0.3">
      <c r="A7690" s="78">
        <v>7683</v>
      </c>
      <c r="B7690" s="64">
        <v>2217432.7646975666</v>
      </c>
      <c r="C7690" s="59">
        <v>7393044.7163070366</v>
      </c>
      <c r="D7690" s="65">
        <v>0</v>
      </c>
      <c r="E7690" s="77">
        <f t="shared" si="130"/>
        <v>9610477.4810046032</v>
      </c>
    </row>
    <row r="7691" spans="1:5" x14ac:dyDescent="0.3">
      <c r="A7691" s="78">
        <v>7684</v>
      </c>
      <c r="B7691" s="64">
        <v>6497649.2943716925</v>
      </c>
      <c r="C7691" s="59">
        <v>6168100.5122537334</v>
      </c>
      <c r="D7691" s="65">
        <v>967420.40465588262</v>
      </c>
      <c r="E7691" s="77">
        <f t="shared" si="130"/>
        <v>13633170.211281309</v>
      </c>
    </row>
    <row r="7692" spans="1:5" x14ac:dyDescent="0.3">
      <c r="A7692" s="78">
        <v>7685</v>
      </c>
      <c r="B7692" s="64">
        <v>41191296.726295434</v>
      </c>
      <c r="C7692" s="59">
        <v>9198647.4566596895</v>
      </c>
      <c r="D7692" s="65">
        <v>1634435.3550210129</v>
      </c>
      <c r="E7692" s="77">
        <f t="shared" si="130"/>
        <v>52024379.537976138</v>
      </c>
    </row>
    <row r="7693" spans="1:5" x14ac:dyDescent="0.3">
      <c r="A7693" s="78">
        <v>7686</v>
      </c>
      <c r="B7693" s="64">
        <v>7717014.3167476021</v>
      </c>
      <c r="C7693" s="59">
        <v>22550240.141265824</v>
      </c>
      <c r="D7693" s="65">
        <v>920284.90794363245</v>
      </c>
      <c r="E7693" s="77">
        <f t="shared" si="130"/>
        <v>31187539.365957059</v>
      </c>
    </row>
    <row r="7694" spans="1:5" x14ac:dyDescent="0.3">
      <c r="A7694" s="78">
        <v>7687</v>
      </c>
      <c r="B7694" s="64">
        <v>3024250.2655365719</v>
      </c>
      <c r="C7694" s="59">
        <v>5980559.1493111989</v>
      </c>
      <c r="D7694" s="65">
        <v>985880.79018637433</v>
      </c>
      <c r="E7694" s="77">
        <f t="shared" si="130"/>
        <v>9990690.2050341442</v>
      </c>
    </row>
    <row r="7695" spans="1:5" x14ac:dyDescent="0.3">
      <c r="A7695" s="78">
        <v>7688</v>
      </c>
      <c r="B7695" s="64">
        <v>16529965.91167591</v>
      </c>
      <c r="C7695" s="59">
        <v>0</v>
      </c>
      <c r="D7695" s="65">
        <v>432953.77822658786</v>
      </c>
      <c r="E7695" s="77">
        <f t="shared" si="130"/>
        <v>16962919.689902496</v>
      </c>
    </row>
    <row r="7696" spans="1:5" x14ac:dyDescent="0.3">
      <c r="A7696" s="78">
        <v>7689</v>
      </c>
      <c r="B7696" s="64">
        <v>2836932.8309896118</v>
      </c>
      <c r="C7696" s="59">
        <v>5938874.6835432621</v>
      </c>
      <c r="D7696" s="65">
        <v>0</v>
      </c>
      <c r="E7696" s="77">
        <f t="shared" si="130"/>
        <v>8775807.5145328734</v>
      </c>
    </row>
    <row r="7697" spans="1:5" x14ac:dyDescent="0.3">
      <c r="A7697" s="78">
        <v>7690</v>
      </c>
      <c r="B7697" s="64">
        <v>3550135.6248135073</v>
      </c>
      <c r="C7697" s="59">
        <v>4873846.6079642987</v>
      </c>
      <c r="D7697" s="65">
        <v>8002968.3192050932</v>
      </c>
      <c r="E7697" s="77">
        <f t="shared" si="130"/>
        <v>16426950.551982898</v>
      </c>
    </row>
    <row r="7698" spans="1:5" x14ac:dyDescent="0.3">
      <c r="A7698" s="78">
        <v>7691</v>
      </c>
      <c r="B7698" s="64">
        <v>27657211.591367036</v>
      </c>
      <c r="C7698" s="59">
        <v>9852383.1690209843</v>
      </c>
      <c r="D7698" s="65">
        <v>793827.32619159063</v>
      </c>
      <c r="E7698" s="77">
        <f t="shared" si="130"/>
        <v>38303422.086579606</v>
      </c>
    </row>
    <row r="7699" spans="1:5" x14ac:dyDescent="0.3">
      <c r="A7699" s="78">
        <v>7692</v>
      </c>
      <c r="B7699" s="64">
        <v>1626456.3998722732</v>
      </c>
      <c r="C7699" s="59">
        <v>11630622.927972198</v>
      </c>
      <c r="D7699" s="65">
        <v>0</v>
      </c>
      <c r="E7699" s="77">
        <f t="shared" si="130"/>
        <v>13257079.327844471</v>
      </c>
    </row>
    <row r="7700" spans="1:5" x14ac:dyDescent="0.3">
      <c r="A7700" s="78">
        <v>7693</v>
      </c>
      <c r="B7700" s="64">
        <v>5438560.4540223805</v>
      </c>
      <c r="C7700" s="59">
        <v>5736321.9752300326</v>
      </c>
      <c r="D7700" s="65">
        <v>892328.66209559515</v>
      </c>
      <c r="E7700" s="77">
        <f t="shared" si="130"/>
        <v>12067211.091348007</v>
      </c>
    </row>
    <row r="7701" spans="1:5" x14ac:dyDescent="0.3">
      <c r="A7701" s="78">
        <v>7694</v>
      </c>
      <c r="B7701" s="64">
        <v>9138530.5979310051</v>
      </c>
      <c r="C7701" s="59">
        <v>5251504.5858281041</v>
      </c>
      <c r="D7701" s="65">
        <v>401081.67524401314</v>
      </c>
      <c r="E7701" s="77">
        <f t="shared" si="130"/>
        <v>14791116.859003121</v>
      </c>
    </row>
    <row r="7702" spans="1:5" x14ac:dyDescent="0.3">
      <c r="A7702" s="78">
        <v>7695</v>
      </c>
      <c r="B7702" s="64">
        <v>5314631.5232066317</v>
      </c>
      <c r="C7702" s="59">
        <v>10287217.592516351</v>
      </c>
      <c r="D7702" s="65">
        <v>86071.004097588448</v>
      </c>
      <c r="E7702" s="77">
        <f t="shared" si="130"/>
        <v>15687920.119820572</v>
      </c>
    </row>
    <row r="7703" spans="1:5" x14ac:dyDescent="0.3">
      <c r="A7703" s="78">
        <v>7696</v>
      </c>
      <c r="B7703" s="64">
        <v>19419601.761709534</v>
      </c>
      <c r="C7703" s="59">
        <v>0</v>
      </c>
      <c r="D7703" s="65">
        <v>11157784.914921198</v>
      </c>
      <c r="E7703" s="77">
        <f t="shared" si="130"/>
        <v>30577386.676630732</v>
      </c>
    </row>
    <row r="7704" spans="1:5" x14ac:dyDescent="0.3">
      <c r="A7704" s="78">
        <v>7697</v>
      </c>
      <c r="B7704" s="64">
        <v>17915765.433705166</v>
      </c>
      <c r="C7704" s="59">
        <v>6331798.7454686519</v>
      </c>
      <c r="D7704" s="65">
        <v>4957524.3691795319</v>
      </c>
      <c r="E7704" s="77">
        <f t="shared" si="130"/>
        <v>29205088.548353352</v>
      </c>
    </row>
    <row r="7705" spans="1:5" x14ac:dyDescent="0.3">
      <c r="A7705" s="78">
        <v>7698</v>
      </c>
      <c r="B7705" s="64">
        <v>7961661.8673590142</v>
      </c>
      <c r="C7705" s="59">
        <v>20305610.230820931</v>
      </c>
      <c r="D7705" s="65">
        <v>1004279.6307137802</v>
      </c>
      <c r="E7705" s="77">
        <f t="shared" si="130"/>
        <v>29271551.728893723</v>
      </c>
    </row>
    <row r="7706" spans="1:5" x14ac:dyDescent="0.3">
      <c r="A7706" s="78">
        <v>7699</v>
      </c>
      <c r="B7706" s="64">
        <v>10315813.932388401</v>
      </c>
      <c r="C7706" s="59">
        <v>3986932.2252917681</v>
      </c>
      <c r="D7706" s="65">
        <v>3444815.7090585805</v>
      </c>
      <c r="E7706" s="77">
        <f t="shared" si="130"/>
        <v>17747561.866738748</v>
      </c>
    </row>
    <row r="7707" spans="1:5" x14ac:dyDescent="0.3">
      <c r="A7707" s="78">
        <v>7700</v>
      </c>
      <c r="B7707" s="64">
        <v>5694730.5176077373</v>
      </c>
      <c r="C7707" s="59">
        <v>0</v>
      </c>
      <c r="D7707" s="65">
        <v>0</v>
      </c>
      <c r="E7707" s="77">
        <f t="shared" si="130"/>
        <v>5694730.5176077373</v>
      </c>
    </row>
    <row r="7708" spans="1:5" x14ac:dyDescent="0.3">
      <c r="A7708" s="78">
        <v>7701</v>
      </c>
      <c r="B7708" s="64">
        <v>5580323.2276999475</v>
      </c>
      <c r="C7708" s="59">
        <v>6045054.0232529091</v>
      </c>
      <c r="D7708" s="65">
        <v>1090474.5708120202</v>
      </c>
      <c r="E7708" s="77">
        <f t="shared" si="130"/>
        <v>12715851.821764877</v>
      </c>
    </row>
    <row r="7709" spans="1:5" x14ac:dyDescent="0.3">
      <c r="A7709" s="78">
        <v>7702</v>
      </c>
      <c r="B7709" s="64">
        <v>9771589.5081365183</v>
      </c>
      <c r="C7709" s="59">
        <v>11076044.687382173</v>
      </c>
      <c r="D7709" s="65">
        <v>0</v>
      </c>
      <c r="E7709" s="77">
        <f t="shared" si="130"/>
        <v>20847634.195518691</v>
      </c>
    </row>
    <row r="7710" spans="1:5" x14ac:dyDescent="0.3">
      <c r="A7710" s="78">
        <v>7703</v>
      </c>
      <c r="B7710" s="64">
        <v>3282261.6551787369</v>
      </c>
      <c r="C7710" s="59">
        <v>1741930.5573414941</v>
      </c>
      <c r="D7710" s="65">
        <v>398127.24874872097</v>
      </c>
      <c r="E7710" s="77">
        <f t="shared" si="130"/>
        <v>5422319.4612689512</v>
      </c>
    </row>
    <row r="7711" spans="1:5" x14ac:dyDescent="0.3">
      <c r="A7711" s="78">
        <v>7704</v>
      </c>
      <c r="B7711" s="64">
        <v>16766392.978573285</v>
      </c>
      <c r="C7711" s="59">
        <v>3839653.0200184206</v>
      </c>
      <c r="D7711" s="65">
        <v>562173.55516889552</v>
      </c>
      <c r="E7711" s="77">
        <f t="shared" si="130"/>
        <v>21168219.553760603</v>
      </c>
    </row>
    <row r="7712" spans="1:5" x14ac:dyDescent="0.3">
      <c r="A7712" s="78">
        <v>7705</v>
      </c>
      <c r="B7712" s="64">
        <v>28684295.779517494</v>
      </c>
      <c r="C7712" s="59">
        <v>8013740.0024270257</v>
      </c>
      <c r="D7712" s="65">
        <v>8735488.6502952594</v>
      </c>
      <c r="E7712" s="77">
        <f t="shared" si="130"/>
        <v>45433524.432239778</v>
      </c>
    </row>
    <row r="7713" spans="1:5" x14ac:dyDescent="0.3">
      <c r="A7713" s="78">
        <v>7706</v>
      </c>
      <c r="B7713" s="64">
        <v>8074412.1105576577</v>
      </c>
      <c r="C7713" s="59">
        <v>11107840.8473498</v>
      </c>
      <c r="D7713" s="65">
        <v>281930.64509334916</v>
      </c>
      <c r="E7713" s="77">
        <f t="shared" si="130"/>
        <v>19464183.603000805</v>
      </c>
    </row>
    <row r="7714" spans="1:5" x14ac:dyDescent="0.3">
      <c r="A7714" s="78">
        <v>7707</v>
      </c>
      <c r="B7714" s="64">
        <v>4234445.8183687078</v>
      </c>
      <c r="C7714" s="59">
        <v>2907921.9206357445</v>
      </c>
      <c r="D7714" s="65">
        <v>4689650.7761823079</v>
      </c>
      <c r="E7714" s="77">
        <f t="shared" si="130"/>
        <v>11832018.515186761</v>
      </c>
    </row>
    <row r="7715" spans="1:5" x14ac:dyDescent="0.3">
      <c r="A7715" s="78">
        <v>7708</v>
      </c>
      <c r="B7715" s="64">
        <v>1755742.8485282864</v>
      </c>
      <c r="C7715" s="59">
        <v>2735889.4443948097</v>
      </c>
      <c r="D7715" s="65">
        <v>10683514.889035165</v>
      </c>
      <c r="E7715" s="77">
        <f t="shared" si="130"/>
        <v>15175147.181958262</v>
      </c>
    </row>
    <row r="7716" spans="1:5" x14ac:dyDescent="0.3">
      <c r="A7716" s="78">
        <v>7709</v>
      </c>
      <c r="B7716" s="64">
        <v>2099886.7516888273</v>
      </c>
      <c r="C7716" s="59">
        <v>7388669.5372737097</v>
      </c>
      <c r="D7716" s="65">
        <v>1774585.2952507648</v>
      </c>
      <c r="E7716" s="77">
        <f t="shared" si="130"/>
        <v>11263141.584213302</v>
      </c>
    </row>
    <row r="7717" spans="1:5" x14ac:dyDescent="0.3">
      <c r="A7717" s="78">
        <v>7710</v>
      </c>
      <c r="B7717" s="64">
        <v>4817165.6632965058</v>
      </c>
      <c r="C7717" s="59">
        <v>293563.39962235972</v>
      </c>
      <c r="D7717" s="65">
        <v>18450869.210841686</v>
      </c>
      <c r="E7717" s="77">
        <f t="shared" si="130"/>
        <v>23561598.27376055</v>
      </c>
    </row>
    <row r="7718" spans="1:5" x14ac:dyDescent="0.3">
      <c r="A7718" s="78">
        <v>7711</v>
      </c>
      <c r="B7718" s="64">
        <v>2045919.6116777859</v>
      </c>
      <c r="C7718" s="59">
        <v>2832619.653493091</v>
      </c>
      <c r="D7718" s="65">
        <v>1143586.362148291</v>
      </c>
      <c r="E7718" s="77">
        <f t="shared" si="130"/>
        <v>6022125.6273191683</v>
      </c>
    </row>
    <row r="7719" spans="1:5" x14ac:dyDescent="0.3">
      <c r="A7719" s="78">
        <v>7712</v>
      </c>
      <c r="B7719" s="64">
        <v>5694239.1434277175</v>
      </c>
      <c r="C7719" s="59">
        <v>1864203.6918105802</v>
      </c>
      <c r="D7719" s="65">
        <v>141208.16474288385</v>
      </c>
      <c r="E7719" s="77">
        <f t="shared" si="130"/>
        <v>7699650.9999811817</v>
      </c>
    </row>
    <row r="7720" spans="1:5" x14ac:dyDescent="0.3">
      <c r="A7720" s="78">
        <v>7713</v>
      </c>
      <c r="B7720" s="64">
        <v>3910552.1836021594</v>
      </c>
      <c r="C7720" s="59">
        <v>10935213.325445473</v>
      </c>
      <c r="D7720" s="65">
        <v>0</v>
      </c>
      <c r="E7720" s="77">
        <f t="shared" si="130"/>
        <v>14845765.509047633</v>
      </c>
    </row>
    <row r="7721" spans="1:5" x14ac:dyDescent="0.3">
      <c r="A7721" s="78">
        <v>7714</v>
      </c>
      <c r="B7721" s="64">
        <v>1121387.467753747</v>
      </c>
      <c r="C7721" s="59">
        <v>1538953.1390224965</v>
      </c>
      <c r="D7721" s="65">
        <v>721522.94788017822</v>
      </c>
      <c r="E7721" s="77">
        <f t="shared" si="130"/>
        <v>3381863.5546564218</v>
      </c>
    </row>
    <row r="7722" spans="1:5" x14ac:dyDescent="0.3">
      <c r="A7722" s="78">
        <v>7715</v>
      </c>
      <c r="B7722" s="64">
        <v>5522183.0041137366</v>
      </c>
      <c r="C7722" s="59">
        <v>1882113.6699990169</v>
      </c>
      <c r="D7722" s="65">
        <v>440196.08443567302</v>
      </c>
      <c r="E7722" s="77">
        <f t="shared" si="130"/>
        <v>7844492.7585484274</v>
      </c>
    </row>
    <row r="7723" spans="1:5" x14ac:dyDescent="0.3">
      <c r="A7723" s="78">
        <v>7716</v>
      </c>
      <c r="B7723" s="64">
        <v>8487935.7560563087</v>
      </c>
      <c r="C7723" s="59">
        <v>6669462.1403603228</v>
      </c>
      <c r="D7723" s="65">
        <v>115233.1119842919</v>
      </c>
      <c r="E7723" s="77">
        <f t="shared" si="130"/>
        <v>15272631.008400923</v>
      </c>
    </row>
    <row r="7724" spans="1:5" x14ac:dyDescent="0.3">
      <c r="A7724" s="78">
        <v>7717</v>
      </c>
      <c r="B7724" s="64">
        <v>11538814.870653514</v>
      </c>
      <c r="C7724" s="59">
        <v>5373351.1019490119</v>
      </c>
      <c r="D7724" s="65">
        <v>2995798.093912025</v>
      </c>
      <c r="E7724" s="77">
        <f t="shared" si="130"/>
        <v>19907964.066514548</v>
      </c>
    </row>
    <row r="7725" spans="1:5" x14ac:dyDescent="0.3">
      <c r="A7725" s="78">
        <v>7718</v>
      </c>
      <c r="B7725" s="64">
        <v>7847421.1852769814</v>
      </c>
      <c r="C7725" s="59">
        <v>2183550.4632311133</v>
      </c>
      <c r="D7725" s="65">
        <v>0</v>
      </c>
      <c r="E7725" s="77">
        <f t="shared" si="130"/>
        <v>10030971.648508094</v>
      </c>
    </row>
    <row r="7726" spans="1:5" x14ac:dyDescent="0.3">
      <c r="A7726" s="78">
        <v>7719</v>
      </c>
      <c r="B7726" s="64">
        <v>5878750.2417537216</v>
      </c>
      <c r="C7726" s="59">
        <v>3819274.744722615</v>
      </c>
      <c r="D7726" s="65">
        <v>428546.22892435174</v>
      </c>
      <c r="E7726" s="77">
        <f t="shared" si="130"/>
        <v>10126571.215400688</v>
      </c>
    </row>
    <row r="7727" spans="1:5" x14ac:dyDescent="0.3">
      <c r="A7727" s="78">
        <v>7720</v>
      </c>
      <c r="B7727" s="64">
        <v>5840334.1696050316</v>
      </c>
      <c r="C7727" s="59">
        <v>0</v>
      </c>
      <c r="D7727" s="65">
        <v>2195042.8194065425</v>
      </c>
      <c r="E7727" s="77">
        <f t="shared" si="130"/>
        <v>8035376.9890115745</v>
      </c>
    </row>
    <row r="7728" spans="1:5" x14ac:dyDescent="0.3">
      <c r="A7728" s="78">
        <v>7721</v>
      </c>
      <c r="B7728" s="64">
        <v>9998150.8642115612</v>
      </c>
      <c r="C7728" s="59">
        <v>3199492.6534205708</v>
      </c>
      <c r="D7728" s="65">
        <v>512590.28405741602</v>
      </c>
      <c r="E7728" s="77">
        <f t="shared" si="130"/>
        <v>13710233.801689548</v>
      </c>
    </row>
    <row r="7729" spans="1:5" x14ac:dyDescent="0.3">
      <c r="A7729" s="78">
        <v>7722</v>
      </c>
      <c r="B7729" s="64">
        <v>5373182.6509163175</v>
      </c>
      <c r="C7729" s="59">
        <v>0</v>
      </c>
      <c r="D7729" s="65">
        <v>139147.10660886293</v>
      </c>
      <c r="E7729" s="77">
        <f t="shared" si="130"/>
        <v>5512329.7575251805</v>
      </c>
    </row>
    <row r="7730" spans="1:5" x14ac:dyDescent="0.3">
      <c r="A7730" s="78">
        <v>7723</v>
      </c>
      <c r="B7730" s="64">
        <v>2839687.377347976</v>
      </c>
      <c r="C7730" s="59">
        <v>2113562.0797160976</v>
      </c>
      <c r="D7730" s="65">
        <v>14541.620930341893</v>
      </c>
      <c r="E7730" s="77">
        <f t="shared" si="130"/>
        <v>4967791.0779944155</v>
      </c>
    </row>
    <row r="7731" spans="1:5" x14ac:dyDescent="0.3">
      <c r="A7731" s="78">
        <v>7724</v>
      </c>
      <c r="B7731" s="64">
        <v>6568960.2908287821</v>
      </c>
      <c r="C7731" s="59">
        <v>28305561.81341666</v>
      </c>
      <c r="D7731" s="65">
        <v>941486.70321525424</v>
      </c>
      <c r="E7731" s="77">
        <f t="shared" si="130"/>
        <v>35816008.807460696</v>
      </c>
    </row>
    <row r="7732" spans="1:5" x14ac:dyDescent="0.3">
      <c r="A7732" s="78">
        <v>7725</v>
      </c>
      <c r="B7732" s="64">
        <v>3200621.0574680259</v>
      </c>
      <c r="C7732" s="59">
        <v>17934768.84359454</v>
      </c>
      <c r="D7732" s="65">
        <v>0</v>
      </c>
      <c r="E7732" s="77">
        <f t="shared" si="130"/>
        <v>21135389.901062567</v>
      </c>
    </row>
    <row r="7733" spans="1:5" x14ac:dyDescent="0.3">
      <c r="A7733" s="78">
        <v>7726</v>
      </c>
      <c r="B7733" s="64">
        <v>16519227.374761075</v>
      </c>
      <c r="C7733" s="59">
        <v>2821212.9821353592</v>
      </c>
      <c r="D7733" s="65">
        <v>138483.0470048805</v>
      </c>
      <c r="E7733" s="77">
        <f t="shared" si="130"/>
        <v>19478923.403901316</v>
      </c>
    </row>
    <row r="7734" spans="1:5" x14ac:dyDescent="0.3">
      <c r="A7734" s="78">
        <v>7727</v>
      </c>
      <c r="B7734" s="64">
        <v>11398562.977696931</v>
      </c>
      <c r="C7734" s="59">
        <v>13771829.943889815</v>
      </c>
      <c r="D7734" s="65">
        <v>12347550.918648573</v>
      </c>
      <c r="E7734" s="77">
        <f t="shared" si="130"/>
        <v>37517943.840235315</v>
      </c>
    </row>
    <row r="7735" spans="1:5" x14ac:dyDescent="0.3">
      <c r="A7735" s="78">
        <v>7728</v>
      </c>
      <c r="B7735" s="64">
        <v>6970528.0525737181</v>
      </c>
      <c r="C7735" s="59">
        <v>3595967.4322988372</v>
      </c>
      <c r="D7735" s="65">
        <v>79536.785596142727</v>
      </c>
      <c r="E7735" s="77">
        <f t="shared" si="130"/>
        <v>10646032.270468699</v>
      </c>
    </row>
    <row r="7736" spans="1:5" x14ac:dyDescent="0.3">
      <c r="A7736" s="78">
        <v>7729</v>
      </c>
      <c r="B7736" s="64">
        <v>11293399.520463333</v>
      </c>
      <c r="C7736" s="59">
        <v>4993851.2781232242</v>
      </c>
      <c r="D7736" s="65">
        <v>10365452.209842909</v>
      </c>
      <c r="E7736" s="77">
        <f t="shared" si="130"/>
        <v>26652703.008429468</v>
      </c>
    </row>
    <row r="7737" spans="1:5" x14ac:dyDescent="0.3">
      <c r="A7737" s="78">
        <v>7730</v>
      </c>
      <c r="B7737" s="64">
        <v>11047997.860613212</v>
      </c>
      <c r="C7737" s="59">
        <v>25042281.795697633</v>
      </c>
      <c r="D7737" s="65">
        <v>386785.80883920065</v>
      </c>
      <c r="E7737" s="77">
        <f t="shared" si="130"/>
        <v>36477065.465150043</v>
      </c>
    </row>
    <row r="7738" spans="1:5" x14ac:dyDescent="0.3">
      <c r="A7738" s="78">
        <v>7731</v>
      </c>
      <c r="B7738" s="64">
        <v>4863613.6336642681</v>
      </c>
      <c r="C7738" s="59">
        <v>16095135.411992371</v>
      </c>
      <c r="D7738" s="65">
        <v>10134040.610580385</v>
      </c>
      <c r="E7738" s="77">
        <f t="shared" si="130"/>
        <v>31092789.656237025</v>
      </c>
    </row>
    <row r="7739" spans="1:5" x14ac:dyDescent="0.3">
      <c r="A7739" s="78">
        <v>7732</v>
      </c>
      <c r="B7739" s="64">
        <v>21517322.893501081</v>
      </c>
      <c r="C7739" s="59">
        <v>2828156.4436099012</v>
      </c>
      <c r="D7739" s="65">
        <v>193883.81956339747</v>
      </c>
      <c r="E7739" s="77">
        <f t="shared" si="130"/>
        <v>24539363.156674378</v>
      </c>
    </row>
    <row r="7740" spans="1:5" x14ac:dyDescent="0.3">
      <c r="A7740" s="78">
        <v>7733</v>
      </c>
      <c r="B7740" s="64">
        <v>27595231.545964595</v>
      </c>
      <c r="C7740" s="59">
        <v>0</v>
      </c>
      <c r="D7740" s="65">
        <v>297104.25093145488</v>
      </c>
      <c r="E7740" s="77">
        <f t="shared" si="130"/>
        <v>27892335.796896052</v>
      </c>
    </row>
    <row r="7741" spans="1:5" x14ac:dyDescent="0.3">
      <c r="A7741" s="78">
        <v>7734</v>
      </c>
      <c r="B7741" s="64">
        <v>14778740.320318053</v>
      </c>
      <c r="C7741" s="59">
        <v>13478153.353592912</v>
      </c>
      <c r="D7741" s="65">
        <v>3850618.3836001814</v>
      </c>
      <c r="E7741" s="77">
        <f t="shared" si="130"/>
        <v>32107512.057511147</v>
      </c>
    </row>
    <row r="7742" spans="1:5" x14ac:dyDescent="0.3">
      <c r="A7742" s="78">
        <v>7735</v>
      </c>
      <c r="B7742" s="64">
        <v>9636608.4176514801</v>
      </c>
      <c r="C7742" s="59">
        <v>10086064.763788914</v>
      </c>
      <c r="D7742" s="65">
        <v>0</v>
      </c>
      <c r="E7742" s="77">
        <f t="shared" si="130"/>
        <v>19722673.181440394</v>
      </c>
    </row>
    <row r="7743" spans="1:5" x14ac:dyDescent="0.3">
      <c r="A7743" s="78">
        <v>7736</v>
      </c>
      <c r="B7743" s="64">
        <v>5918188.7197683845</v>
      </c>
      <c r="C7743" s="59">
        <v>1438693.6978266686</v>
      </c>
      <c r="D7743" s="65">
        <v>15020540.434977781</v>
      </c>
      <c r="E7743" s="77">
        <f t="shared" si="130"/>
        <v>22377422.852572836</v>
      </c>
    </row>
    <row r="7744" spans="1:5" x14ac:dyDescent="0.3">
      <c r="A7744" s="78">
        <v>7737</v>
      </c>
      <c r="B7744" s="64">
        <v>1784489.5768881822</v>
      </c>
      <c r="C7744" s="59">
        <v>3191322.4253233764</v>
      </c>
      <c r="D7744" s="65">
        <v>1790626.573199003</v>
      </c>
      <c r="E7744" s="77">
        <f t="shared" si="130"/>
        <v>6766438.5754105616</v>
      </c>
    </row>
    <row r="7745" spans="1:5" x14ac:dyDescent="0.3">
      <c r="A7745" s="78">
        <v>7738</v>
      </c>
      <c r="B7745" s="64">
        <v>7467244.0123650199</v>
      </c>
      <c r="C7745" s="59">
        <v>1668580.7158180268</v>
      </c>
      <c r="D7745" s="65">
        <v>16351780.162143216</v>
      </c>
      <c r="E7745" s="77">
        <f t="shared" si="130"/>
        <v>25487604.890326262</v>
      </c>
    </row>
    <row r="7746" spans="1:5" x14ac:dyDescent="0.3">
      <c r="A7746" s="78">
        <v>7739</v>
      </c>
      <c r="B7746" s="64">
        <v>4589806.6311854981</v>
      </c>
      <c r="C7746" s="59">
        <v>4229278.5185425859</v>
      </c>
      <c r="D7746" s="65">
        <v>712397.17676525994</v>
      </c>
      <c r="E7746" s="77">
        <f t="shared" si="130"/>
        <v>9531482.3264933433</v>
      </c>
    </row>
    <row r="7747" spans="1:5" x14ac:dyDescent="0.3">
      <c r="A7747" s="78">
        <v>7740</v>
      </c>
      <c r="B7747" s="64">
        <v>5483038.6030877531</v>
      </c>
      <c r="C7747" s="59">
        <v>8851738.8649778254</v>
      </c>
      <c r="D7747" s="65">
        <v>2980519.2450708477</v>
      </c>
      <c r="E7747" s="77">
        <f t="shared" si="130"/>
        <v>17315296.713136427</v>
      </c>
    </row>
    <row r="7748" spans="1:5" x14ac:dyDescent="0.3">
      <c r="A7748" s="78">
        <v>7741</v>
      </c>
      <c r="B7748" s="64">
        <v>14160026.794730766</v>
      </c>
      <c r="C7748" s="59">
        <v>0</v>
      </c>
      <c r="D7748" s="65">
        <v>2602277.0275692078</v>
      </c>
      <c r="E7748" s="77">
        <f t="shared" si="130"/>
        <v>16762303.822299974</v>
      </c>
    </row>
    <row r="7749" spans="1:5" x14ac:dyDescent="0.3">
      <c r="A7749" s="78">
        <v>7742</v>
      </c>
      <c r="B7749" s="64">
        <v>3530155.5617580046</v>
      </c>
      <c r="C7749" s="59">
        <v>6879046.1802696381</v>
      </c>
      <c r="D7749" s="65">
        <v>1619160.7656859136</v>
      </c>
      <c r="E7749" s="77">
        <f t="shared" si="130"/>
        <v>12028362.507713556</v>
      </c>
    </row>
    <row r="7750" spans="1:5" x14ac:dyDescent="0.3">
      <c r="A7750" s="78">
        <v>7743</v>
      </c>
      <c r="B7750" s="64">
        <v>25815053.136844821</v>
      </c>
      <c r="C7750" s="59">
        <v>6787321.0463767648</v>
      </c>
      <c r="D7750" s="65">
        <v>58232.09429091397</v>
      </c>
      <c r="E7750" s="77">
        <f t="shared" si="130"/>
        <v>32660606.277512498</v>
      </c>
    </row>
    <row r="7751" spans="1:5" x14ac:dyDescent="0.3">
      <c r="A7751" s="78">
        <v>7744</v>
      </c>
      <c r="B7751" s="64">
        <v>26796854.120598942</v>
      </c>
      <c r="C7751" s="59">
        <v>10298579.493791953</v>
      </c>
      <c r="D7751" s="65">
        <v>2377187.6451205616</v>
      </c>
      <c r="E7751" s="77">
        <f t="shared" si="130"/>
        <v>39472621.259511456</v>
      </c>
    </row>
    <row r="7752" spans="1:5" x14ac:dyDescent="0.3">
      <c r="A7752" s="78">
        <v>7745</v>
      </c>
      <c r="B7752" s="64">
        <v>8978126.4303251579</v>
      </c>
      <c r="C7752" s="59">
        <v>25729383.530710328</v>
      </c>
      <c r="D7752" s="65">
        <v>224231.33324159053</v>
      </c>
      <c r="E7752" s="77">
        <f t="shared" si="130"/>
        <v>34931741.294277079</v>
      </c>
    </row>
    <row r="7753" spans="1:5" x14ac:dyDescent="0.3">
      <c r="A7753" s="78">
        <v>7746</v>
      </c>
      <c r="B7753" s="64">
        <v>6021353.1434557801</v>
      </c>
      <c r="C7753" s="59">
        <v>3162090.6344399098</v>
      </c>
      <c r="D7753" s="65">
        <v>0</v>
      </c>
      <c r="E7753" s="77">
        <f t="shared" ref="E7753:E7816" si="131">SUM(B7753:D7753)</f>
        <v>9183443.777895689</v>
      </c>
    </row>
    <row r="7754" spans="1:5" x14ac:dyDescent="0.3">
      <c r="A7754" s="78">
        <v>7747</v>
      </c>
      <c r="B7754" s="64">
        <v>2587679.72023409</v>
      </c>
      <c r="C7754" s="59">
        <v>9825778.1960551087</v>
      </c>
      <c r="D7754" s="65">
        <v>698523.58487753745</v>
      </c>
      <c r="E7754" s="77">
        <f t="shared" si="131"/>
        <v>13111981.501166737</v>
      </c>
    </row>
    <row r="7755" spans="1:5" x14ac:dyDescent="0.3">
      <c r="A7755" s="78">
        <v>7748</v>
      </c>
      <c r="B7755" s="64">
        <v>22746420.428311437</v>
      </c>
      <c r="C7755" s="59">
        <v>11999852.803378532</v>
      </c>
      <c r="D7755" s="65">
        <v>224496.85808291839</v>
      </c>
      <c r="E7755" s="77">
        <f t="shared" si="131"/>
        <v>34970770.089772888</v>
      </c>
    </row>
    <row r="7756" spans="1:5" x14ac:dyDescent="0.3">
      <c r="A7756" s="78">
        <v>7749</v>
      </c>
      <c r="B7756" s="64">
        <v>8854751.6445390638</v>
      </c>
      <c r="C7756" s="59">
        <v>7223874.4806418512</v>
      </c>
      <c r="D7756" s="65">
        <v>272105.99780650204</v>
      </c>
      <c r="E7756" s="77">
        <f t="shared" si="131"/>
        <v>16350732.122987418</v>
      </c>
    </row>
    <row r="7757" spans="1:5" x14ac:dyDescent="0.3">
      <c r="A7757" s="78">
        <v>7750</v>
      </c>
      <c r="B7757" s="64">
        <v>20389123.439129524</v>
      </c>
      <c r="C7757" s="59">
        <v>0</v>
      </c>
      <c r="D7757" s="65">
        <v>0</v>
      </c>
      <c r="E7757" s="77">
        <f t="shared" si="131"/>
        <v>20389123.439129524</v>
      </c>
    </row>
    <row r="7758" spans="1:5" x14ac:dyDescent="0.3">
      <c r="A7758" s="78">
        <v>7751</v>
      </c>
      <c r="B7758" s="64">
        <v>20864059.952948619</v>
      </c>
      <c r="C7758" s="59">
        <v>10626977.968643405</v>
      </c>
      <c r="D7758" s="65">
        <v>6145997.0744744306</v>
      </c>
      <c r="E7758" s="77">
        <f t="shared" si="131"/>
        <v>37637034.996066451</v>
      </c>
    </row>
    <row r="7759" spans="1:5" x14ac:dyDescent="0.3">
      <c r="A7759" s="78">
        <v>7752</v>
      </c>
      <c r="B7759" s="64">
        <v>2436511.2870876365</v>
      </c>
      <c r="C7759" s="59">
        <v>11635615.76775049</v>
      </c>
      <c r="D7759" s="65">
        <v>607720.83869404881</v>
      </c>
      <c r="E7759" s="77">
        <f t="shared" si="131"/>
        <v>14679847.893532176</v>
      </c>
    </row>
    <row r="7760" spans="1:5" x14ac:dyDescent="0.3">
      <c r="A7760" s="78">
        <v>7753</v>
      </c>
      <c r="B7760" s="64">
        <v>1793235.6017518125</v>
      </c>
      <c r="C7760" s="59">
        <v>9062666.0793998688</v>
      </c>
      <c r="D7760" s="65">
        <v>0</v>
      </c>
      <c r="E7760" s="77">
        <f t="shared" si="131"/>
        <v>10855901.681151681</v>
      </c>
    </row>
    <row r="7761" spans="1:5" x14ac:dyDescent="0.3">
      <c r="A7761" s="78">
        <v>7754</v>
      </c>
      <c r="B7761" s="64">
        <v>1484928.191360754</v>
      </c>
      <c r="C7761" s="59">
        <v>7432770.0883700047</v>
      </c>
      <c r="D7761" s="65">
        <v>16092935.13553565</v>
      </c>
      <c r="E7761" s="77">
        <f t="shared" si="131"/>
        <v>25010633.41526641</v>
      </c>
    </row>
    <row r="7762" spans="1:5" x14ac:dyDescent="0.3">
      <c r="A7762" s="78">
        <v>7755</v>
      </c>
      <c r="B7762" s="64">
        <v>9500350.6570504643</v>
      </c>
      <c r="C7762" s="59">
        <v>651979.36101608328</v>
      </c>
      <c r="D7762" s="65">
        <v>6584324.3890307955</v>
      </c>
      <c r="E7762" s="77">
        <f t="shared" si="131"/>
        <v>16736654.407097343</v>
      </c>
    </row>
    <row r="7763" spans="1:5" x14ac:dyDescent="0.3">
      <c r="A7763" s="78">
        <v>7756</v>
      </c>
      <c r="B7763" s="64">
        <v>6603103.0007666675</v>
      </c>
      <c r="C7763" s="59">
        <v>4149354.2954490506</v>
      </c>
      <c r="D7763" s="65">
        <v>4318108.1793572381</v>
      </c>
      <c r="E7763" s="77">
        <f t="shared" si="131"/>
        <v>15070565.475572957</v>
      </c>
    </row>
    <row r="7764" spans="1:5" x14ac:dyDescent="0.3">
      <c r="A7764" s="78">
        <v>7757</v>
      </c>
      <c r="B7764" s="64">
        <v>8819192.8968966715</v>
      </c>
      <c r="C7764" s="59">
        <v>5752089.4245940596</v>
      </c>
      <c r="D7764" s="65">
        <v>594213.48767380067</v>
      </c>
      <c r="E7764" s="77">
        <f t="shared" si="131"/>
        <v>15165495.809164532</v>
      </c>
    </row>
    <row r="7765" spans="1:5" x14ac:dyDescent="0.3">
      <c r="A7765" s="78">
        <v>7758</v>
      </c>
      <c r="B7765" s="64">
        <v>14566341.878805172</v>
      </c>
      <c r="C7765" s="59">
        <v>12883112.75412526</v>
      </c>
      <c r="D7765" s="65">
        <v>128077.67679351101</v>
      </c>
      <c r="E7765" s="77">
        <f t="shared" si="131"/>
        <v>27577532.309723943</v>
      </c>
    </row>
    <row r="7766" spans="1:5" x14ac:dyDescent="0.3">
      <c r="A7766" s="78">
        <v>7759</v>
      </c>
      <c r="B7766" s="64">
        <v>4563557.9716663426</v>
      </c>
      <c r="C7766" s="59">
        <v>0</v>
      </c>
      <c r="D7766" s="65">
        <v>682461.57709588017</v>
      </c>
      <c r="E7766" s="77">
        <f t="shared" si="131"/>
        <v>5246019.5487622228</v>
      </c>
    </row>
    <row r="7767" spans="1:5" x14ac:dyDescent="0.3">
      <c r="A7767" s="78">
        <v>7760</v>
      </c>
      <c r="B7767" s="64">
        <v>2170020.4917089487</v>
      </c>
      <c r="C7767" s="59">
        <v>43184517.673615739</v>
      </c>
      <c r="D7767" s="65">
        <v>1006934.1390886654</v>
      </c>
      <c r="E7767" s="77">
        <f t="shared" si="131"/>
        <v>46361472.304413356</v>
      </c>
    </row>
    <row r="7768" spans="1:5" x14ac:dyDescent="0.3">
      <c r="A7768" s="78">
        <v>7761</v>
      </c>
      <c r="B7768" s="64">
        <v>3187682.143544612</v>
      </c>
      <c r="C7768" s="59">
        <v>8488921.4754764717</v>
      </c>
      <c r="D7768" s="65">
        <v>1877024.6491756178</v>
      </c>
      <c r="E7768" s="77">
        <f t="shared" si="131"/>
        <v>13553628.268196702</v>
      </c>
    </row>
    <row r="7769" spans="1:5" x14ac:dyDescent="0.3">
      <c r="A7769" s="78">
        <v>7762</v>
      </c>
      <c r="B7769" s="64">
        <v>9354223.2218732145</v>
      </c>
      <c r="C7769" s="59">
        <v>0</v>
      </c>
      <c r="D7769" s="65">
        <v>202513.18919848831</v>
      </c>
      <c r="E7769" s="77">
        <f t="shared" si="131"/>
        <v>9556736.4110717028</v>
      </c>
    </row>
    <row r="7770" spans="1:5" x14ac:dyDescent="0.3">
      <c r="A7770" s="78">
        <v>7763</v>
      </c>
      <c r="B7770" s="64">
        <v>11744342.741340272</v>
      </c>
      <c r="C7770" s="59">
        <v>5309888.6456631217</v>
      </c>
      <c r="D7770" s="65">
        <v>1147897.1360283766</v>
      </c>
      <c r="E7770" s="77">
        <f t="shared" si="131"/>
        <v>18202128.523031767</v>
      </c>
    </row>
    <row r="7771" spans="1:5" x14ac:dyDescent="0.3">
      <c r="A7771" s="78">
        <v>7764</v>
      </c>
      <c r="B7771" s="64">
        <v>25247046.545093108</v>
      </c>
      <c r="C7771" s="59">
        <v>0</v>
      </c>
      <c r="D7771" s="65">
        <v>3335977.6607160503</v>
      </c>
      <c r="E7771" s="77">
        <f t="shared" si="131"/>
        <v>28583024.205809157</v>
      </c>
    </row>
    <row r="7772" spans="1:5" x14ac:dyDescent="0.3">
      <c r="A7772" s="78">
        <v>7765</v>
      </c>
      <c r="B7772" s="64">
        <v>3266365.6940987855</v>
      </c>
      <c r="C7772" s="59">
        <v>4237176.1466479739</v>
      </c>
      <c r="D7772" s="65">
        <v>3284977.7599444506</v>
      </c>
      <c r="E7772" s="77">
        <f t="shared" si="131"/>
        <v>10788519.60069121</v>
      </c>
    </row>
    <row r="7773" spans="1:5" x14ac:dyDescent="0.3">
      <c r="A7773" s="78">
        <v>7766</v>
      </c>
      <c r="B7773" s="64">
        <v>7540049.7447054693</v>
      </c>
      <c r="C7773" s="59">
        <v>7267173.6625176929</v>
      </c>
      <c r="D7773" s="65">
        <v>668515.51975411153</v>
      </c>
      <c r="E7773" s="77">
        <f t="shared" si="131"/>
        <v>15475738.926977273</v>
      </c>
    </row>
    <row r="7774" spans="1:5" x14ac:dyDescent="0.3">
      <c r="A7774" s="78">
        <v>7767</v>
      </c>
      <c r="B7774" s="64">
        <v>2696839.7160022934</v>
      </c>
      <c r="C7774" s="59">
        <v>4687989.5404206691</v>
      </c>
      <c r="D7774" s="65">
        <v>1250789.1895844648</v>
      </c>
      <c r="E7774" s="77">
        <f t="shared" si="131"/>
        <v>8635618.4460074268</v>
      </c>
    </row>
    <row r="7775" spans="1:5" x14ac:dyDescent="0.3">
      <c r="A7775" s="78">
        <v>7768</v>
      </c>
      <c r="B7775" s="64">
        <v>245016.82897134341</v>
      </c>
      <c r="C7775" s="59">
        <v>2524189.7708924129</v>
      </c>
      <c r="D7775" s="65">
        <v>282859.19451792684</v>
      </c>
      <c r="E7775" s="77">
        <f t="shared" si="131"/>
        <v>3052065.7943816832</v>
      </c>
    </row>
    <row r="7776" spans="1:5" x14ac:dyDescent="0.3">
      <c r="A7776" s="78">
        <v>7769</v>
      </c>
      <c r="B7776" s="64">
        <v>20702865.406504735</v>
      </c>
      <c r="C7776" s="59">
        <v>3021114.1760203103</v>
      </c>
      <c r="D7776" s="65">
        <v>102732.5351604399</v>
      </c>
      <c r="E7776" s="77">
        <f t="shared" si="131"/>
        <v>23826712.117685486</v>
      </c>
    </row>
    <row r="7777" spans="1:5" x14ac:dyDescent="0.3">
      <c r="A7777" s="78">
        <v>7770</v>
      </c>
      <c r="B7777" s="64">
        <v>17053294.68472714</v>
      </c>
      <c r="C7777" s="59">
        <v>0</v>
      </c>
      <c r="D7777" s="65">
        <v>14227242.128559723</v>
      </c>
      <c r="E7777" s="77">
        <f t="shared" si="131"/>
        <v>31280536.813286863</v>
      </c>
    </row>
    <row r="7778" spans="1:5" x14ac:dyDescent="0.3">
      <c r="A7778" s="78">
        <v>7771</v>
      </c>
      <c r="B7778" s="64">
        <v>2471980.8364492916</v>
      </c>
      <c r="C7778" s="59">
        <v>1826046.0801853708</v>
      </c>
      <c r="D7778" s="65">
        <v>3000053.7943841955</v>
      </c>
      <c r="E7778" s="77">
        <f t="shared" si="131"/>
        <v>7298080.7110188575</v>
      </c>
    </row>
    <row r="7779" spans="1:5" x14ac:dyDescent="0.3">
      <c r="A7779" s="78">
        <v>7772</v>
      </c>
      <c r="B7779" s="64">
        <v>22408031.465826284</v>
      </c>
      <c r="C7779" s="59">
        <v>4765704.6805723328</v>
      </c>
      <c r="D7779" s="65">
        <v>0</v>
      </c>
      <c r="E7779" s="77">
        <f t="shared" si="131"/>
        <v>27173736.146398619</v>
      </c>
    </row>
    <row r="7780" spans="1:5" x14ac:dyDescent="0.3">
      <c r="A7780" s="78">
        <v>7773</v>
      </c>
      <c r="B7780" s="64">
        <v>45030567.223181434</v>
      </c>
      <c r="C7780" s="59">
        <v>4877366.3457012493</v>
      </c>
      <c r="D7780" s="65">
        <v>4743643.9366714153</v>
      </c>
      <c r="E7780" s="77">
        <f t="shared" si="131"/>
        <v>54651577.505554095</v>
      </c>
    </row>
    <row r="7781" spans="1:5" x14ac:dyDescent="0.3">
      <c r="A7781" s="78">
        <v>7774</v>
      </c>
      <c r="B7781" s="64">
        <v>2107814.4142470094</v>
      </c>
      <c r="C7781" s="59">
        <v>0</v>
      </c>
      <c r="D7781" s="65">
        <v>1656324.3494898372</v>
      </c>
      <c r="E7781" s="77">
        <f t="shared" si="131"/>
        <v>3764138.7637368469</v>
      </c>
    </row>
    <row r="7782" spans="1:5" x14ac:dyDescent="0.3">
      <c r="A7782" s="78">
        <v>7775</v>
      </c>
      <c r="B7782" s="64">
        <v>15226985.624339348</v>
      </c>
      <c r="C7782" s="59">
        <v>0</v>
      </c>
      <c r="D7782" s="65">
        <v>15247516.931067955</v>
      </c>
      <c r="E7782" s="77">
        <f t="shared" si="131"/>
        <v>30474502.555407301</v>
      </c>
    </row>
    <row r="7783" spans="1:5" x14ac:dyDescent="0.3">
      <c r="A7783" s="78">
        <v>7776</v>
      </c>
      <c r="B7783" s="64">
        <v>13485280.240468919</v>
      </c>
      <c r="C7783" s="59">
        <v>38635089.002280198</v>
      </c>
      <c r="D7783" s="65">
        <v>0</v>
      </c>
      <c r="E7783" s="77">
        <f t="shared" si="131"/>
        <v>52120369.242749117</v>
      </c>
    </row>
    <row r="7784" spans="1:5" x14ac:dyDescent="0.3">
      <c r="A7784" s="78">
        <v>7777</v>
      </c>
      <c r="B7784" s="64">
        <v>12259832.485440215</v>
      </c>
      <c r="C7784" s="59">
        <v>15477369.747067552</v>
      </c>
      <c r="D7784" s="65">
        <v>2864760.2786964402</v>
      </c>
      <c r="E7784" s="77">
        <f t="shared" si="131"/>
        <v>30601962.511204205</v>
      </c>
    </row>
    <row r="7785" spans="1:5" x14ac:dyDescent="0.3">
      <c r="A7785" s="78">
        <v>7778</v>
      </c>
      <c r="B7785" s="64">
        <v>7541398.2703346591</v>
      </c>
      <c r="C7785" s="59">
        <v>8059609.5539498972</v>
      </c>
      <c r="D7785" s="65">
        <v>9872364.3489945866</v>
      </c>
      <c r="E7785" s="77">
        <f t="shared" si="131"/>
        <v>25473372.173279144</v>
      </c>
    </row>
    <row r="7786" spans="1:5" x14ac:dyDescent="0.3">
      <c r="A7786" s="78">
        <v>7779</v>
      </c>
      <c r="B7786" s="64">
        <v>3634132.5230429824</v>
      </c>
      <c r="C7786" s="59">
        <v>12463236.617591679</v>
      </c>
      <c r="D7786" s="65">
        <v>26119294.791516028</v>
      </c>
      <c r="E7786" s="77">
        <f t="shared" si="131"/>
        <v>42216663.932150692</v>
      </c>
    </row>
    <row r="7787" spans="1:5" x14ac:dyDescent="0.3">
      <c r="A7787" s="78">
        <v>7780</v>
      </c>
      <c r="B7787" s="64">
        <v>7187453.055690974</v>
      </c>
      <c r="C7787" s="59">
        <v>5320605.3446006207</v>
      </c>
      <c r="D7787" s="65">
        <v>33560.862205855658</v>
      </c>
      <c r="E7787" s="77">
        <f t="shared" si="131"/>
        <v>12541619.262497451</v>
      </c>
    </row>
    <row r="7788" spans="1:5" x14ac:dyDescent="0.3">
      <c r="A7788" s="78">
        <v>7781</v>
      </c>
      <c r="B7788" s="64">
        <v>18721950.181879081</v>
      </c>
      <c r="C7788" s="59">
        <v>10575424.104087621</v>
      </c>
      <c r="D7788" s="65">
        <v>0</v>
      </c>
      <c r="E7788" s="77">
        <f t="shared" si="131"/>
        <v>29297374.285966702</v>
      </c>
    </row>
    <row r="7789" spans="1:5" x14ac:dyDescent="0.3">
      <c r="A7789" s="78">
        <v>7782</v>
      </c>
      <c r="B7789" s="64">
        <v>11662260.868167829</v>
      </c>
      <c r="C7789" s="59">
        <v>8716635.9310679659</v>
      </c>
      <c r="D7789" s="65">
        <v>2327858.693269704</v>
      </c>
      <c r="E7789" s="77">
        <f t="shared" si="131"/>
        <v>22706755.492505498</v>
      </c>
    </row>
    <row r="7790" spans="1:5" x14ac:dyDescent="0.3">
      <c r="A7790" s="78">
        <v>7783</v>
      </c>
      <c r="B7790" s="64">
        <v>264097.25848084583</v>
      </c>
      <c r="C7790" s="59">
        <v>4275984.9817617834</v>
      </c>
      <c r="D7790" s="65">
        <v>207616.98946248501</v>
      </c>
      <c r="E7790" s="77">
        <f t="shared" si="131"/>
        <v>4747699.2297051139</v>
      </c>
    </row>
    <row r="7791" spans="1:5" x14ac:dyDescent="0.3">
      <c r="A7791" s="78">
        <v>7784</v>
      </c>
      <c r="B7791" s="64">
        <v>3231381.3759169513</v>
      </c>
      <c r="C7791" s="59">
        <v>7676894.4212873671</v>
      </c>
      <c r="D7791" s="65">
        <v>1406975.3947022266</v>
      </c>
      <c r="E7791" s="77">
        <f t="shared" si="131"/>
        <v>12315251.191906545</v>
      </c>
    </row>
    <row r="7792" spans="1:5" x14ac:dyDescent="0.3">
      <c r="A7792" s="78">
        <v>7785</v>
      </c>
      <c r="B7792" s="64">
        <v>12453761.323926128</v>
      </c>
      <c r="C7792" s="59">
        <v>6199690.4137058016</v>
      </c>
      <c r="D7792" s="65">
        <v>2537643.4077310418</v>
      </c>
      <c r="E7792" s="77">
        <f t="shared" si="131"/>
        <v>21191095.145362973</v>
      </c>
    </row>
    <row r="7793" spans="1:5" x14ac:dyDescent="0.3">
      <c r="A7793" s="78">
        <v>7786</v>
      </c>
      <c r="B7793" s="64">
        <v>839386.14155612735</v>
      </c>
      <c r="C7793" s="59">
        <v>6765170.524226917</v>
      </c>
      <c r="D7793" s="65">
        <v>9265450.474119287</v>
      </c>
      <c r="E7793" s="77">
        <f t="shared" si="131"/>
        <v>16870007.139902331</v>
      </c>
    </row>
    <row r="7794" spans="1:5" x14ac:dyDescent="0.3">
      <c r="A7794" s="78">
        <v>7787</v>
      </c>
      <c r="B7794" s="64">
        <v>11273545.346540242</v>
      </c>
      <c r="C7794" s="59">
        <v>8910460.382959187</v>
      </c>
      <c r="D7794" s="65">
        <v>2723530.0802988466</v>
      </c>
      <c r="E7794" s="77">
        <f t="shared" si="131"/>
        <v>22907535.809798278</v>
      </c>
    </row>
    <row r="7795" spans="1:5" x14ac:dyDescent="0.3">
      <c r="A7795" s="78">
        <v>7788</v>
      </c>
      <c r="B7795" s="64">
        <v>22415603.782281578</v>
      </c>
      <c r="C7795" s="59">
        <v>3866259.9443374169</v>
      </c>
      <c r="D7795" s="65">
        <v>591566.00841494242</v>
      </c>
      <c r="E7795" s="77">
        <f t="shared" si="131"/>
        <v>26873429.735033937</v>
      </c>
    </row>
    <row r="7796" spans="1:5" x14ac:dyDescent="0.3">
      <c r="A7796" s="78">
        <v>7789</v>
      </c>
      <c r="B7796" s="64">
        <v>4535502.9542864515</v>
      </c>
      <c r="C7796" s="59">
        <v>3200983.271795271</v>
      </c>
      <c r="D7796" s="65">
        <v>685610.09325417632</v>
      </c>
      <c r="E7796" s="77">
        <f t="shared" si="131"/>
        <v>8422096.3193358984</v>
      </c>
    </row>
    <row r="7797" spans="1:5" x14ac:dyDescent="0.3">
      <c r="A7797" s="78">
        <v>7790</v>
      </c>
      <c r="B7797" s="64">
        <v>10760970.066760229</v>
      </c>
      <c r="C7797" s="59">
        <v>9691166.2684265114</v>
      </c>
      <c r="D7797" s="65">
        <v>115097.90325004363</v>
      </c>
      <c r="E7797" s="77">
        <f t="shared" si="131"/>
        <v>20567234.238436785</v>
      </c>
    </row>
    <row r="7798" spans="1:5" x14ac:dyDescent="0.3">
      <c r="A7798" s="78">
        <v>7791</v>
      </c>
      <c r="B7798" s="64">
        <v>7018802.3967631701</v>
      </c>
      <c r="C7798" s="59">
        <v>8328240.427241331</v>
      </c>
      <c r="D7798" s="65">
        <v>4760926.9948374061</v>
      </c>
      <c r="E7798" s="77">
        <f t="shared" si="131"/>
        <v>20107969.818841908</v>
      </c>
    </row>
    <row r="7799" spans="1:5" x14ac:dyDescent="0.3">
      <c r="A7799" s="78">
        <v>7792</v>
      </c>
      <c r="B7799" s="64">
        <v>9218851.2310314924</v>
      </c>
      <c r="C7799" s="59">
        <v>0</v>
      </c>
      <c r="D7799" s="65">
        <v>11786090.753544867</v>
      </c>
      <c r="E7799" s="77">
        <f t="shared" si="131"/>
        <v>21004941.984576359</v>
      </c>
    </row>
    <row r="7800" spans="1:5" x14ac:dyDescent="0.3">
      <c r="A7800" s="78">
        <v>7793</v>
      </c>
      <c r="B7800" s="64">
        <v>19776258.845954977</v>
      </c>
      <c r="C7800" s="59">
        <v>15485245.253761396</v>
      </c>
      <c r="D7800" s="65">
        <v>1353707.0978710344</v>
      </c>
      <c r="E7800" s="77">
        <f t="shared" si="131"/>
        <v>36615211.197587408</v>
      </c>
    </row>
    <row r="7801" spans="1:5" x14ac:dyDescent="0.3">
      <c r="A7801" s="78">
        <v>7794</v>
      </c>
      <c r="B7801" s="64">
        <v>2894207.8244923567</v>
      </c>
      <c r="C7801" s="59">
        <v>2829225.3498961413</v>
      </c>
      <c r="D7801" s="65">
        <v>30243.577746205421</v>
      </c>
      <c r="E7801" s="77">
        <f t="shared" si="131"/>
        <v>5753676.7521347031</v>
      </c>
    </row>
    <row r="7802" spans="1:5" x14ac:dyDescent="0.3">
      <c r="A7802" s="78">
        <v>7795</v>
      </c>
      <c r="B7802" s="64">
        <v>2833627.7274143258</v>
      </c>
      <c r="C7802" s="59">
        <v>8321540.9926657584</v>
      </c>
      <c r="D7802" s="65">
        <v>142576.29043035716</v>
      </c>
      <c r="E7802" s="77">
        <f t="shared" si="131"/>
        <v>11297745.010510443</v>
      </c>
    </row>
    <row r="7803" spans="1:5" x14ac:dyDescent="0.3">
      <c r="A7803" s="78">
        <v>7796</v>
      </c>
      <c r="B7803" s="64">
        <v>8228483.274356436</v>
      </c>
      <c r="C7803" s="59">
        <v>35901828.976045914</v>
      </c>
      <c r="D7803" s="65">
        <v>1852941.9804400136</v>
      </c>
      <c r="E7803" s="77">
        <f t="shared" si="131"/>
        <v>45983254.230842359</v>
      </c>
    </row>
    <row r="7804" spans="1:5" x14ac:dyDescent="0.3">
      <c r="A7804" s="78">
        <v>7797</v>
      </c>
      <c r="B7804" s="64">
        <v>7243885.67205087</v>
      </c>
      <c r="C7804" s="59">
        <v>12536675.531408874</v>
      </c>
      <c r="D7804" s="65">
        <v>136808.38729886559</v>
      </c>
      <c r="E7804" s="77">
        <f t="shared" si="131"/>
        <v>19917369.590758611</v>
      </c>
    </row>
    <row r="7805" spans="1:5" x14ac:dyDescent="0.3">
      <c r="A7805" s="78">
        <v>7798</v>
      </c>
      <c r="B7805" s="64">
        <v>4217418.7224141136</v>
      </c>
      <c r="C7805" s="59">
        <v>10181044.911424601</v>
      </c>
      <c r="D7805" s="65">
        <v>1520895.928808993</v>
      </c>
      <c r="E7805" s="77">
        <f t="shared" si="131"/>
        <v>15919359.562647708</v>
      </c>
    </row>
    <row r="7806" spans="1:5" x14ac:dyDescent="0.3">
      <c r="A7806" s="78">
        <v>7799</v>
      </c>
      <c r="B7806" s="64">
        <v>2453893.9065260342</v>
      </c>
      <c r="C7806" s="59">
        <v>12298339.517850943</v>
      </c>
      <c r="D7806" s="65">
        <v>2239711.3544438854</v>
      </c>
      <c r="E7806" s="77">
        <f t="shared" si="131"/>
        <v>16991944.778820865</v>
      </c>
    </row>
    <row r="7807" spans="1:5" x14ac:dyDescent="0.3">
      <c r="A7807" s="78">
        <v>7800</v>
      </c>
      <c r="B7807" s="64">
        <v>22826069.805643968</v>
      </c>
      <c r="C7807" s="59">
        <v>7753504.1967324754</v>
      </c>
      <c r="D7807" s="65">
        <v>1316483.8590486685</v>
      </c>
      <c r="E7807" s="77">
        <f t="shared" si="131"/>
        <v>31896057.861425113</v>
      </c>
    </row>
    <row r="7808" spans="1:5" x14ac:dyDescent="0.3">
      <c r="A7808" s="78">
        <v>7801</v>
      </c>
      <c r="B7808" s="64">
        <v>8991216.2965521868</v>
      </c>
      <c r="C7808" s="59">
        <v>6939997.2942352761</v>
      </c>
      <c r="D7808" s="65">
        <v>2251022.3440198549</v>
      </c>
      <c r="E7808" s="77">
        <f t="shared" si="131"/>
        <v>18182235.934807319</v>
      </c>
    </row>
    <row r="7809" spans="1:5" x14ac:dyDescent="0.3">
      <c r="A7809" s="78">
        <v>7802</v>
      </c>
      <c r="B7809" s="64">
        <v>7454249.3496228978</v>
      </c>
      <c r="C7809" s="59">
        <v>33947289.795316622</v>
      </c>
      <c r="D7809" s="65">
        <v>0</v>
      </c>
      <c r="E7809" s="77">
        <f t="shared" si="131"/>
        <v>41401539.144939519</v>
      </c>
    </row>
    <row r="7810" spans="1:5" x14ac:dyDescent="0.3">
      <c r="A7810" s="78">
        <v>7803</v>
      </c>
      <c r="B7810" s="64">
        <v>4931943.1132781133</v>
      </c>
      <c r="C7810" s="59">
        <v>1383423.0617017539</v>
      </c>
      <c r="D7810" s="65">
        <v>3341208.1268413463</v>
      </c>
      <c r="E7810" s="77">
        <f t="shared" si="131"/>
        <v>9656574.3018212132</v>
      </c>
    </row>
    <row r="7811" spans="1:5" x14ac:dyDescent="0.3">
      <c r="A7811" s="78">
        <v>7804</v>
      </c>
      <c r="B7811" s="64">
        <v>21351194.167932939</v>
      </c>
      <c r="C7811" s="59">
        <v>0</v>
      </c>
      <c r="D7811" s="65">
        <v>13987105.74625076</v>
      </c>
      <c r="E7811" s="77">
        <f t="shared" si="131"/>
        <v>35338299.914183699</v>
      </c>
    </row>
    <row r="7812" spans="1:5" x14ac:dyDescent="0.3">
      <c r="A7812" s="78">
        <v>7805</v>
      </c>
      <c r="B7812" s="64">
        <v>7455679.9275508076</v>
      </c>
      <c r="C7812" s="59">
        <v>1619833.3835547257</v>
      </c>
      <c r="D7812" s="65">
        <v>1226805.2127212987</v>
      </c>
      <c r="E7812" s="77">
        <f t="shared" si="131"/>
        <v>10302318.523826832</v>
      </c>
    </row>
    <row r="7813" spans="1:5" x14ac:dyDescent="0.3">
      <c r="A7813" s="78">
        <v>7806</v>
      </c>
      <c r="B7813" s="64">
        <v>5592691.5988957472</v>
      </c>
      <c r="C7813" s="59">
        <v>5855296.7148070382</v>
      </c>
      <c r="D7813" s="65">
        <v>320251.67315502762</v>
      </c>
      <c r="E7813" s="77">
        <f t="shared" si="131"/>
        <v>11768239.986857813</v>
      </c>
    </row>
    <row r="7814" spans="1:5" x14ac:dyDescent="0.3">
      <c r="A7814" s="78">
        <v>7807</v>
      </c>
      <c r="B7814" s="64">
        <v>2669846.4120947593</v>
      </c>
      <c r="C7814" s="59">
        <v>3507612.5648912694</v>
      </c>
      <c r="D7814" s="65">
        <v>3714785.1411297098</v>
      </c>
      <c r="E7814" s="77">
        <f t="shared" si="131"/>
        <v>9892244.118115738</v>
      </c>
    </row>
    <row r="7815" spans="1:5" x14ac:dyDescent="0.3">
      <c r="A7815" s="78">
        <v>7808</v>
      </c>
      <c r="B7815" s="64">
        <v>5959556.2243402041</v>
      </c>
      <c r="C7815" s="59">
        <v>3885697.5597486175</v>
      </c>
      <c r="D7815" s="65">
        <v>1348758.1217351239</v>
      </c>
      <c r="E7815" s="77">
        <f t="shared" si="131"/>
        <v>11194011.905823946</v>
      </c>
    </row>
    <row r="7816" spans="1:5" x14ac:dyDescent="0.3">
      <c r="A7816" s="78">
        <v>7809</v>
      </c>
      <c r="B7816" s="64">
        <v>8188605.7005981375</v>
      </c>
      <c r="C7816" s="59">
        <v>0</v>
      </c>
      <c r="D7816" s="65">
        <v>201859.084001151</v>
      </c>
      <c r="E7816" s="77">
        <f t="shared" si="131"/>
        <v>8390464.7845992893</v>
      </c>
    </row>
    <row r="7817" spans="1:5" x14ac:dyDescent="0.3">
      <c r="A7817" s="78">
        <v>7810</v>
      </c>
      <c r="B7817" s="64">
        <v>14887029.996299649</v>
      </c>
      <c r="C7817" s="59">
        <v>6466841.7435938129</v>
      </c>
      <c r="D7817" s="65">
        <v>18532578.122977827</v>
      </c>
      <c r="E7817" s="77">
        <f t="shared" ref="E7817:E7880" si="132">SUM(B7817:D7817)</f>
        <v>39886449.862871289</v>
      </c>
    </row>
    <row r="7818" spans="1:5" x14ac:dyDescent="0.3">
      <c r="A7818" s="78">
        <v>7811</v>
      </c>
      <c r="B7818" s="64">
        <v>11064005.315690132</v>
      </c>
      <c r="C7818" s="59">
        <v>11922572.611668296</v>
      </c>
      <c r="D7818" s="65">
        <v>102548.48534035205</v>
      </c>
      <c r="E7818" s="77">
        <f t="shared" si="132"/>
        <v>23089126.412698779</v>
      </c>
    </row>
    <row r="7819" spans="1:5" x14ac:dyDescent="0.3">
      <c r="A7819" s="78">
        <v>7812</v>
      </c>
      <c r="B7819" s="64">
        <v>10536722.444585584</v>
      </c>
      <c r="C7819" s="59">
        <v>19456966.99595388</v>
      </c>
      <c r="D7819" s="65">
        <v>0</v>
      </c>
      <c r="E7819" s="77">
        <f t="shared" si="132"/>
        <v>29993689.440539464</v>
      </c>
    </row>
    <row r="7820" spans="1:5" x14ac:dyDescent="0.3">
      <c r="A7820" s="78">
        <v>7813</v>
      </c>
      <c r="B7820" s="64">
        <v>11787687.064344354</v>
      </c>
      <c r="C7820" s="59">
        <v>0</v>
      </c>
      <c r="D7820" s="65">
        <v>535269.6670289844</v>
      </c>
      <c r="E7820" s="77">
        <f t="shared" si="132"/>
        <v>12322956.731373338</v>
      </c>
    </row>
    <row r="7821" spans="1:5" x14ac:dyDescent="0.3">
      <c r="A7821" s="78">
        <v>7814</v>
      </c>
      <c r="B7821" s="64">
        <v>6702530.9759221515</v>
      </c>
      <c r="C7821" s="59">
        <v>6379286.6994062625</v>
      </c>
      <c r="D7821" s="65">
        <v>580979.96203139331</v>
      </c>
      <c r="E7821" s="77">
        <f t="shared" si="132"/>
        <v>13662797.637359809</v>
      </c>
    </row>
    <row r="7822" spans="1:5" x14ac:dyDescent="0.3">
      <c r="A7822" s="78">
        <v>7815</v>
      </c>
      <c r="B7822" s="64">
        <v>3096175.6019595624</v>
      </c>
      <c r="C7822" s="59">
        <v>2377709.3688039654</v>
      </c>
      <c r="D7822" s="65">
        <v>1090056.1482165172</v>
      </c>
      <c r="E7822" s="77">
        <f t="shared" si="132"/>
        <v>6563941.1189800445</v>
      </c>
    </row>
    <row r="7823" spans="1:5" x14ac:dyDescent="0.3">
      <c r="A7823" s="78">
        <v>7816</v>
      </c>
      <c r="B7823" s="64">
        <v>12999815.611847656</v>
      </c>
      <c r="C7823" s="59">
        <v>4127487.3944566697</v>
      </c>
      <c r="D7823" s="65">
        <v>1350679.0293112253</v>
      </c>
      <c r="E7823" s="77">
        <f t="shared" si="132"/>
        <v>18477982.035615548</v>
      </c>
    </row>
    <row r="7824" spans="1:5" x14ac:dyDescent="0.3">
      <c r="A7824" s="78">
        <v>7817</v>
      </c>
      <c r="B7824" s="64">
        <v>3377834.2663103845</v>
      </c>
      <c r="C7824" s="59">
        <v>7512482.1937543172</v>
      </c>
      <c r="D7824" s="65">
        <v>1563793.3894260444</v>
      </c>
      <c r="E7824" s="77">
        <f t="shared" si="132"/>
        <v>12454109.849490747</v>
      </c>
    </row>
    <row r="7825" spans="1:5" x14ac:dyDescent="0.3">
      <c r="A7825" s="78">
        <v>7818</v>
      </c>
      <c r="B7825" s="64">
        <v>3083591.6058584144</v>
      </c>
      <c r="C7825" s="59">
        <v>0</v>
      </c>
      <c r="D7825" s="65">
        <v>9653359.3868072573</v>
      </c>
      <c r="E7825" s="77">
        <f t="shared" si="132"/>
        <v>12736950.992665671</v>
      </c>
    </row>
    <row r="7826" spans="1:5" x14ac:dyDescent="0.3">
      <c r="A7826" s="78">
        <v>7819</v>
      </c>
      <c r="B7826" s="64">
        <v>9294417.5527976863</v>
      </c>
      <c r="C7826" s="59">
        <v>7603767.1263002539</v>
      </c>
      <c r="D7826" s="65">
        <v>0</v>
      </c>
      <c r="E7826" s="77">
        <f t="shared" si="132"/>
        <v>16898184.679097939</v>
      </c>
    </row>
    <row r="7827" spans="1:5" x14ac:dyDescent="0.3">
      <c r="A7827" s="78">
        <v>7820</v>
      </c>
      <c r="B7827" s="64">
        <v>4452715.3711725855</v>
      </c>
      <c r="C7827" s="59">
        <v>4312454.685264755</v>
      </c>
      <c r="D7827" s="65">
        <v>2158138.7176750079</v>
      </c>
      <c r="E7827" s="77">
        <f t="shared" si="132"/>
        <v>10923308.774112348</v>
      </c>
    </row>
    <row r="7828" spans="1:5" x14ac:dyDescent="0.3">
      <c r="A7828" s="78">
        <v>7821</v>
      </c>
      <c r="B7828" s="64">
        <v>5481363.7513191886</v>
      </c>
      <c r="C7828" s="59">
        <v>1701313.2167429489</v>
      </c>
      <c r="D7828" s="65">
        <v>101601.17651220101</v>
      </c>
      <c r="E7828" s="77">
        <f t="shared" si="132"/>
        <v>7284278.1445743386</v>
      </c>
    </row>
    <row r="7829" spans="1:5" x14ac:dyDescent="0.3">
      <c r="A7829" s="78">
        <v>7822</v>
      </c>
      <c r="B7829" s="64">
        <v>7903422.5777254039</v>
      </c>
      <c r="C7829" s="59">
        <v>3556607.228658977</v>
      </c>
      <c r="D7829" s="65">
        <v>0</v>
      </c>
      <c r="E7829" s="77">
        <f t="shared" si="132"/>
        <v>11460029.806384381</v>
      </c>
    </row>
    <row r="7830" spans="1:5" x14ac:dyDescent="0.3">
      <c r="A7830" s="78">
        <v>7823</v>
      </c>
      <c r="B7830" s="64">
        <v>6908521.99184391</v>
      </c>
      <c r="C7830" s="59">
        <v>25361674.414479315</v>
      </c>
      <c r="D7830" s="65">
        <v>6383844.8493323615</v>
      </c>
      <c r="E7830" s="77">
        <f t="shared" si="132"/>
        <v>38654041.255655587</v>
      </c>
    </row>
    <row r="7831" spans="1:5" x14ac:dyDescent="0.3">
      <c r="A7831" s="78">
        <v>7824</v>
      </c>
      <c r="B7831" s="64">
        <v>1996545.6445004651</v>
      </c>
      <c r="C7831" s="59">
        <v>4402962.8338336665</v>
      </c>
      <c r="D7831" s="65">
        <v>8880985.4172944911</v>
      </c>
      <c r="E7831" s="77">
        <f t="shared" si="132"/>
        <v>15280493.895628624</v>
      </c>
    </row>
    <row r="7832" spans="1:5" x14ac:dyDescent="0.3">
      <c r="A7832" s="78">
        <v>7825</v>
      </c>
      <c r="B7832" s="64">
        <v>50744841.819999412</v>
      </c>
      <c r="C7832" s="59">
        <v>9495613.3683509361</v>
      </c>
      <c r="D7832" s="65">
        <v>0</v>
      </c>
      <c r="E7832" s="77">
        <f t="shared" si="132"/>
        <v>60240455.18835035</v>
      </c>
    </row>
    <row r="7833" spans="1:5" x14ac:dyDescent="0.3">
      <c r="A7833" s="78">
        <v>7826</v>
      </c>
      <c r="B7833" s="64">
        <v>3836188.8751479122</v>
      </c>
      <c r="C7833" s="59">
        <v>2878090.4153043875</v>
      </c>
      <c r="D7833" s="65">
        <v>0</v>
      </c>
      <c r="E7833" s="77">
        <f t="shared" si="132"/>
        <v>6714279.2904522996</v>
      </c>
    </row>
    <row r="7834" spans="1:5" x14ac:dyDescent="0.3">
      <c r="A7834" s="78">
        <v>7827</v>
      </c>
      <c r="B7834" s="64">
        <v>707053.46450072667</v>
      </c>
      <c r="C7834" s="59">
        <v>16095044.428741477</v>
      </c>
      <c r="D7834" s="65">
        <v>166910.16467703119</v>
      </c>
      <c r="E7834" s="77">
        <f t="shared" si="132"/>
        <v>16969008.057919234</v>
      </c>
    </row>
    <row r="7835" spans="1:5" x14ac:dyDescent="0.3">
      <c r="A7835" s="78">
        <v>7828</v>
      </c>
      <c r="B7835" s="64">
        <v>5594318.6975467931</v>
      </c>
      <c r="C7835" s="59">
        <v>9686527.9984323569</v>
      </c>
      <c r="D7835" s="65">
        <v>3789004.4718658235</v>
      </c>
      <c r="E7835" s="77">
        <f t="shared" si="132"/>
        <v>19069851.167844974</v>
      </c>
    </row>
    <row r="7836" spans="1:5" x14ac:dyDescent="0.3">
      <c r="A7836" s="78">
        <v>7829</v>
      </c>
      <c r="B7836" s="64">
        <v>3987961.6590435337</v>
      </c>
      <c r="C7836" s="59">
        <v>6605482.8611345543</v>
      </c>
      <c r="D7836" s="65">
        <v>695126.58928978187</v>
      </c>
      <c r="E7836" s="77">
        <f t="shared" si="132"/>
        <v>11288571.10946787</v>
      </c>
    </row>
    <row r="7837" spans="1:5" x14ac:dyDescent="0.3">
      <c r="A7837" s="78">
        <v>7830</v>
      </c>
      <c r="B7837" s="64">
        <v>7811287.0719644995</v>
      </c>
      <c r="C7837" s="59">
        <v>8436556.7343513817</v>
      </c>
      <c r="D7837" s="65">
        <v>6238391.914683355</v>
      </c>
      <c r="E7837" s="77">
        <f t="shared" si="132"/>
        <v>22486235.720999233</v>
      </c>
    </row>
    <row r="7838" spans="1:5" x14ac:dyDescent="0.3">
      <c r="A7838" s="78">
        <v>7831</v>
      </c>
      <c r="B7838" s="64">
        <v>2805678.7370325672</v>
      </c>
      <c r="C7838" s="59">
        <v>5730269.6274229996</v>
      </c>
      <c r="D7838" s="65">
        <v>1664627.6067754731</v>
      </c>
      <c r="E7838" s="77">
        <f t="shared" si="132"/>
        <v>10200575.97123104</v>
      </c>
    </row>
    <row r="7839" spans="1:5" x14ac:dyDescent="0.3">
      <c r="A7839" s="78">
        <v>7832</v>
      </c>
      <c r="B7839" s="64">
        <v>7302797.8445144147</v>
      </c>
      <c r="C7839" s="59">
        <v>4744800.9952248326</v>
      </c>
      <c r="D7839" s="65">
        <v>508663.47969037038</v>
      </c>
      <c r="E7839" s="77">
        <f t="shared" si="132"/>
        <v>12556262.319429619</v>
      </c>
    </row>
    <row r="7840" spans="1:5" x14ac:dyDescent="0.3">
      <c r="A7840" s="78">
        <v>7833</v>
      </c>
      <c r="B7840" s="64">
        <v>24545685.809193987</v>
      </c>
      <c r="C7840" s="59">
        <v>331006.62423026399</v>
      </c>
      <c r="D7840" s="65">
        <v>409267.04798309825</v>
      </c>
      <c r="E7840" s="77">
        <f t="shared" si="132"/>
        <v>25285959.481407352</v>
      </c>
    </row>
    <row r="7841" spans="1:5" x14ac:dyDescent="0.3">
      <c r="A7841" s="78">
        <v>7834</v>
      </c>
      <c r="B7841" s="64">
        <v>2291241.1115604285</v>
      </c>
      <c r="C7841" s="59">
        <v>0</v>
      </c>
      <c r="D7841" s="65">
        <v>1784791.4250325232</v>
      </c>
      <c r="E7841" s="77">
        <f t="shared" si="132"/>
        <v>4076032.536592952</v>
      </c>
    </row>
    <row r="7842" spans="1:5" x14ac:dyDescent="0.3">
      <c r="A7842" s="78">
        <v>7835</v>
      </c>
      <c r="B7842" s="64">
        <v>3496983.5695875846</v>
      </c>
      <c r="C7842" s="59">
        <v>3020220.3348462027</v>
      </c>
      <c r="D7842" s="65">
        <v>0</v>
      </c>
      <c r="E7842" s="77">
        <f t="shared" si="132"/>
        <v>6517203.9044337869</v>
      </c>
    </row>
    <row r="7843" spans="1:5" x14ac:dyDescent="0.3">
      <c r="A7843" s="78">
        <v>7836</v>
      </c>
      <c r="B7843" s="64">
        <v>7768401.5990081029</v>
      </c>
      <c r="C7843" s="59">
        <v>6293246.3810132919</v>
      </c>
      <c r="D7843" s="65">
        <v>1783540.1344901926</v>
      </c>
      <c r="E7843" s="77">
        <f t="shared" si="132"/>
        <v>15845188.114511587</v>
      </c>
    </row>
    <row r="7844" spans="1:5" x14ac:dyDescent="0.3">
      <c r="A7844" s="78">
        <v>7837</v>
      </c>
      <c r="B7844" s="64">
        <v>5800886.6163381319</v>
      </c>
      <c r="C7844" s="59">
        <v>0</v>
      </c>
      <c r="D7844" s="65">
        <v>444320.30876188318</v>
      </c>
      <c r="E7844" s="77">
        <f t="shared" si="132"/>
        <v>6245206.9251000155</v>
      </c>
    </row>
    <row r="7845" spans="1:5" x14ac:dyDescent="0.3">
      <c r="A7845" s="78">
        <v>7838</v>
      </c>
      <c r="B7845" s="64">
        <v>17321389.519946229</v>
      </c>
      <c r="C7845" s="59">
        <v>0</v>
      </c>
      <c r="D7845" s="65">
        <v>11535580.349194076</v>
      </c>
      <c r="E7845" s="77">
        <f t="shared" si="132"/>
        <v>28856969.869140305</v>
      </c>
    </row>
    <row r="7846" spans="1:5" x14ac:dyDescent="0.3">
      <c r="A7846" s="78">
        <v>7839</v>
      </c>
      <c r="B7846" s="64">
        <v>1829066.8058756907</v>
      </c>
      <c r="C7846" s="59">
        <v>4165447.1089453045</v>
      </c>
      <c r="D7846" s="65">
        <v>3547294.5550835999</v>
      </c>
      <c r="E7846" s="77">
        <f t="shared" si="132"/>
        <v>9541808.4699045941</v>
      </c>
    </row>
    <row r="7847" spans="1:5" x14ac:dyDescent="0.3">
      <c r="A7847" s="78">
        <v>7840</v>
      </c>
      <c r="B7847" s="64">
        <v>5102004.9114336828</v>
      </c>
      <c r="C7847" s="59">
        <v>4164910.8175317566</v>
      </c>
      <c r="D7847" s="65">
        <v>307283.81075856043</v>
      </c>
      <c r="E7847" s="77">
        <f t="shared" si="132"/>
        <v>9574199.5397239998</v>
      </c>
    </row>
    <row r="7848" spans="1:5" x14ac:dyDescent="0.3">
      <c r="A7848" s="78">
        <v>7841</v>
      </c>
      <c r="B7848" s="64">
        <v>16819180.560801174</v>
      </c>
      <c r="C7848" s="59">
        <v>31945514.677476402</v>
      </c>
      <c r="D7848" s="65">
        <v>943615.1435769985</v>
      </c>
      <c r="E7848" s="77">
        <f t="shared" si="132"/>
        <v>49708310.381854579</v>
      </c>
    </row>
    <row r="7849" spans="1:5" x14ac:dyDescent="0.3">
      <c r="A7849" s="78">
        <v>7842</v>
      </c>
      <c r="B7849" s="64">
        <v>9129707.1225657165</v>
      </c>
      <c r="C7849" s="59">
        <v>11114297.94582578</v>
      </c>
      <c r="D7849" s="65">
        <v>0</v>
      </c>
      <c r="E7849" s="77">
        <f t="shared" si="132"/>
        <v>20244005.068391494</v>
      </c>
    </row>
    <row r="7850" spans="1:5" x14ac:dyDescent="0.3">
      <c r="A7850" s="78">
        <v>7843</v>
      </c>
      <c r="B7850" s="64">
        <v>6985393.6753077162</v>
      </c>
      <c r="C7850" s="59">
        <v>0</v>
      </c>
      <c r="D7850" s="65">
        <v>10037345.733315732</v>
      </c>
      <c r="E7850" s="77">
        <f t="shared" si="132"/>
        <v>17022739.40862345</v>
      </c>
    </row>
    <row r="7851" spans="1:5" x14ac:dyDescent="0.3">
      <c r="A7851" s="78">
        <v>7844</v>
      </c>
      <c r="B7851" s="64">
        <v>11290648.790466679</v>
      </c>
      <c r="C7851" s="59">
        <v>11367872.374903727</v>
      </c>
      <c r="D7851" s="65">
        <v>0</v>
      </c>
      <c r="E7851" s="77">
        <f t="shared" si="132"/>
        <v>22658521.165370405</v>
      </c>
    </row>
    <row r="7852" spans="1:5" x14ac:dyDescent="0.3">
      <c r="A7852" s="78">
        <v>7845</v>
      </c>
      <c r="B7852" s="64">
        <v>9076760.6233098079</v>
      </c>
      <c r="C7852" s="59">
        <v>12842334.634185402</v>
      </c>
      <c r="D7852" s="65">
        <v>1278554.256465754</v>
      </c>
      <c r="E7852" s="77">
        <f t="shared" si="132"/>
        <v>23197649.513960965</v>
      </c>
    </row>
    <row r="7853" spans="1:5" x14ac:dyDescent="0.3">
      <c r="A7853" s="78">
        <v>7846</v>
      </c>
      <c r="B7853" s="64">
        <v>8169729.1547869621</v>
      </c>
      <c r="C7853" s="59">
        <v>7861349.8663757388</v>
      </c>
      <c r="D7853" s="65">
        <v>65764.260855646964</v>
      </c>
      <c r="E7853" s="77">
        <f t="shared" si="132"/>
        <v>16096843.282018347</v>
      </c>
    </row>
    <row r="7854" spans="1:5" x14ac:dyDescent="0.3">
      <c r="A7854" s="78">
        <v>7847</v>
      </c>
      <c r="B7854" s="64">
        <v>11569383.492030576</v>
      </c>
      <c r="C7854" s="59">
        <v>6985764.7355230367</v>
      </c>
      <c r="D7854" s="65">
        <v>1039992.7269247117</v>
      </c>
      <c r="E7854" s="77">
        <f t="shared" si="132"/>
        <v>19595140.954478323</v>
      </c>
    </row>
    <row r="7855" spans="1:5" x14ac:dyDescent="0.3">
      <c r="A7855" s="78">
        <v>7848</v>
      </c>
      <c r="B7855" s="64">
        <v>1573712.2621015923</v>
      </c>
      <c r="C7855" s="59">
        <v>23040182.432415299</v>
      </c>
      <c r="D7855" s="65">
        <v>103955.41544895689</v>
      </c>
      <c r="E7855" s="77">
        <f t="shared" si="132"/>
        <v>24717850.109965846</v>
      </c>
    </row>
    <row r="7856" spans="1:5" x14ac:dyDescent="0.3">
      <c r="A7856" s="78">
        <v>7849</v>
      </c>
      <c r="B7856" s="64">
        <v>10062079.830173036</v>
      </c>
      <c r="C7856" s="59">
        <v>4132971.712961494</v>
      </c>
      <c r="D7856" s="65">
        <v>3001307.8797169435</v>
      </c>
      <c r="E7856" s="77">
        <f t="shared" si="132"/>
        <v>17196359.422851473</v>
      </c>
    </row>
    <row r="7857" spans="1:5" x14ac:dyDescent="0.3">
      <c r="A7857" s="78">
        <v>7850</v>
      </c>
      <c r="B7857" s="64">
        <v>3936459.0900942264</v>
      </c>
      <c r="C7857" s="59">
        <v>2779163.8910256536</v>
      </c>
      <c r="D7857" s="65">
        <v>0</v>
      </c>
      <c r="E7857" s="77">
        <f t="shared" si="132"/>
        <v>6715622.9811198805</v>
      </c>
    </row>
    <row r="7858" spans="1:5" x14ac:dyDescent="0.3">
      <c r="A7858" s="78">
        <v>7851</v>
      </c>
      <c r="B7858" s="64">
        <v>15936307.093630008</v>
      </c>
      <c r="C7858" s="59">
        <v>3764102.5167071642</v>
      </c>
      <c r="D7858" s="65">
        <v>589746.05803637695</v>
      </c>
      <c r="E7858" s="77">
        <f t="shared" si="132"/>
        <v>20290155.668373547</v>
      </c>
    </row>
    <row r="7859" spans="1:5" x14ac:dyDescent="0.3">
      <c r="A7859" s="78">
        <v>7852</v>
      </c>
      <c r="B7859" s="64">
        <v>7974700.6544920122</v>
      </c>
      <c r="C7859" s="59">
        <v>5416608.0245236997</v>
      </c>
      <c r="D7859" s="65">
        <v>107060.02327629011</v>
      </c>
      <c r="E7859" s="77">
        <f t="shared" si="132"/>
        <v>13498368.702292001</v>
      </c>
    </row>
    <row r="7860" spans="1:5" x14ac:dyDescent="0.3">
      <c r="A7860" s="78">
        <v>7853</v>
      </c>
      <c r="B7860" s="64">
        <v>9116363.6766220815</v>
      </c>
      <c r="C7860" s="59">
        <v>12093733.278765315</v>
      </c>
      <c r="D7860" s="65">
        <v>145943.93002080402</v>
      </c>
      <c r="E7860" s="77">
        <f t="shared" si="132"/>
        <v>21356040.885408204</v>
      </c>
    </row>
    <row r="7861" spans="1:5" x14ac:dyDescent="0.3">
      <c r="A7861" s="78">
        <v>7854</v>
      </c>
      <c r="B7861" s="64">
        <v>19201935.515365519</v>
      </c>
      <c r="C7861" s="59">
        <v>0</v>
      </c>
      <c r="D7861" s="65">
        <v>9611114.2098803855</v>
      </c>
      <c r="E7861" s="77">
        <f t="shared" si="132"/>
        <v>28813049.725245904</v>
      </c>
    </row>
    <row r="7862" spans="1:5" x14ac:dyDescent="0.3">
      <c r="A7862" s="78">
        <v>7855</v>
      </c>
      <c r="B7862" s="64">
        <v>3244236.852388348</v>
      </c>
      <c r="C7862" s="59">
        <v>0</v>
      </c>
      <c r="D7862" s="65">
        <v>5396213.750979118</v>
      </c>
      <c r="E7862" s="77">
        <f t="shared" si="132"/>
        <v>8640450.6033674665</v>
      </c>
    </row>
    <row r="7863" spans="1:5" x14ac:dyDescent="0.3">
      <c r="A7863" s="78">
        <v>7856</v>
      </c>
      <c r="B7863" s="64">
        <v>11250900.188753821</v>
      </c>
      <c r="C7863" s="59">
        <v>0</v>
      </c>
      <c r="D7863" s="65">
        <v>667472.98053833982</v>
      </c>
      <c r="E7863" s="77">
        <f t="shared" si="132"/>
        <v>11918373.169292161</v>
      </c>
    </row>
    <row r="7864" spans="1:5" x14ac:dyDescent="0.3">
      <c r="A7864" s="78">
        <v>7857</v>
      </c>
      <c r="B7864" s="64">
        <v>6595831.7198596597</v>
      </c>
      <c r="C7864" s="59">
        <v>0</v>
      </c>
      <c r="D7864" s="65">
        <v>1453596.5276955029</v>
      </c>
      <c r="E7864" s="77">
        <f t="shared" si="132"/>
        <v>8049428.2475551628</v>
      </c>
    </row>
    <row r="7865" spans="1:5" x14ac:dyDescent="0.3">
      <c r="A7865" s="78">
        <v>7858</v>
      </c>
      <c r="B7865" s="64">
        <v>1302031.7987910274</v>
      </c>
      <c r="C7865" s="59">
        <v>12136987.223099191</v>
      </c>
      <c r="D7865" s="65">
        <v>265799.47697139514</v>
      </c>
      <c r="E7865" s="77">
        <f t="shared" si="132"/>
        <v>13704818.498861613</v>
      </c>
    </row>
    <row r="7866" spans="1:5" x14ac:dyDescent="0.3">
      <c r="A7866" s="78">
        <v>7859</v>
      </c>
      <c r="B7866" s="64">
        <v>3203791.2480453779</v>
      </c>
      <c r="C7866" s="59">
        <v>9875250.5380175151</v>
      </c>
      <c r="D7866" s="65">
        <v>0</v>
      </c>
      <c r="E7866" s="77">
        <f t="shared" si="132"/>
        <v>13079041.786062893</v>
      </c>
    </row>
    <row r="7867" spans="1:5" x14ac:dyDescent="0.3">
      <c r="A7867" s="78">
        <v>7860</v>
      </c>
      <c r="B7867" s="64">
        <v>4744899.4264635667</v>
      </c>
      <c r="C7867" s="59">
        <v>23874345.503214113</v>
      </c>
      <c r="D7867" s="65">
        <v>3688329.0396033395</v>
      </c>
      <c r="E7867" s="77">
        <f t="shared" si="132"/>
        <v>32307573.969281018</v>
      </c>
    </row>
    <row r="7868" spans="1:5" x14ac:dyDescent="0.3">
      <c r="A7868" s="78">
        <v>7861</v>
      </c>
      <c r="B7868" s="64">
        <v>17363820.41837639</v>
      </c>
      <c r="C7868" s="59">
        <v>8475946.7128045373</v>
      </c>
      <c r="D7868" s="65">
        <v>3081763.1799851111</v>
      </c>
      <c r="E7868" s="77">
        <f t="shared" si="132"/>
        <v>28921530.311166037</v>
      </c>
    </row>
    <row r="7869" spans="1:5" x14ac:dyDescent="0.3">
      <c r="A7869" s="78">
        <v>7862</v>
      </c>
      <c r="B7869" s="64">
        <v>18921654.354629442</v>
      </c>
      <c r="C7869" s="59">
        <v>2951652.2608060944</v>
      </c>
      <c r="D7869" s="65">
        <v>716733.30965925695</v>
      </c>
      <c r="E7869" s="77">
        <f t="shared" si="132"/>
        <v>22590039.925094794</v>
      </c>
    </row>
    <row r="7870" spans="1:5" x14ac:dyDescent="0.3">
      <c r="A7870" s="78">
        <v>7863</v>
      </c>
      <c r="B7870" s="64">
        <v>37630669.498184532</v>
      </c>
      <c r="C7870" s="59">
        <v>7957559.0774144176</v>
      </c>
      <c r="D7870" s="65">
        <v>0</v>
      </c>
      <c r="E7870" s="77">
        <f t="shared" si="132"/>
        <v>45588228.575598948</v>
      </c>
    </row>
    <row r="7871" spans="1:5" x14ac:dyDescent="0.3">
      <c r="A7871" s="78">
        <v>7864</v>
      </c>
      <c r="B7871" s="64">
        <v>5072898.2827985408</v>
      </c>
      <c r="C7871" s="59">
        <v>5546211.3959650751</v>
      </c>
      <c r="D7871" s="65">
        <v>24130.32203694935</v>
      </c>
      <c r="E7871" s="77">
        <f t="shared" si="132"/>
        <v>10643240.000800567</v>
      </c>
    </row>
    <row r="7872" spans="1:5" x14ac:dyDescent="0.3">
      <c r="A7872" s="78">
        <v>7865</v>
      </c>
      <c r="B7872" s="64">
        <v>3965340.7258349438</v>
      </c>
      <c r="C7872" s="59">
        <v>32651380.154190563</v>
      </c>
      <c r="D7872" s="65">
        <v>494883.693667082</v>
      </c>
      <c r="E7872" s="77">
        <f t="shared" si="132"/>
        <v>37111604.57369259</v>
      </c>
    </row>
    <row r="7873" spans="1:5" x14ac:dyDescent="0.3">
      <c r="A7873" s="78">
        <v>7866</v>
      </c>
      <c r="B7873" s="64">
        <v>11714935.153638963</v>
      </c>
      <c r="C7873" s="59">
        <v>12800826.77112581</v>
      </c>
      <c r="D7873" s="65">
        <v>283040.38670962304</v>
      </c>
      <c r="E7873" s="77">
        <f t="shared" si="132"/>
        <v>24798802.311474398</v>
      </c>
    </row>
    <row r="7874" spans="1:5" x14ac:dyDescent="0.3">
      <c r="A7874" s="78">
        <v>7867</v>
      </c>
      <c r="B7874" s="64">
        <v>21623850.24159852</v>
      </c>
      <c r="C7874" s="59">
        <v>1392057.6833605983</v>
      </c>
      <c r="D7874" s="65">
        <v>0</v>
      </c>
      <c r="E7874" s="77">
        <f t="shared" si="132"/>
        <v>23015907.924959119</v>
      </c>
    </row>
    <row r="7875" spans="1:5" x14ac:dyDescent="0.3">
      <c r="A7875" s="78">
        <v>7868</v>
      </c>
      <c r="B7875" s="64">
        <v>9036761.0187580101</v>
      </c>
      <c r="C7875" s="59">
        <v>6043760.7635604432</v>
      </c>
      <c r="D7875" s="65">
        <v>3361835.0574052655</v>
      </c>
      <c r="E7875" s="77">
        <f t="shared" si="132"/>
        <v>18442356.839723721</v>
      </c>
    </row>
    <row r="7876" spans="1:5" x14ac:dyDescent="0.3">
      <c r="A7876" s="78">
        <v>7869</v>
      </c>
      <c r="B7876" s="64">
        <v>3947682.7316606981</v>
      </c>
      <c r="C7876" s="59">
        <v>5816023.7438911302</v>
      </c>
      <c r="D7876" s="65">
        <v>0</v>
      </c>
      <c r="E7876" s="77">
        <f t="shared" si="132"/>
        <v>9763706.4755518287</v>
      </c>
    </row>
    <row r="7877" spans="1:5" x14ac:dyDescent="0.3">
      <c r="A7877" s="78">
        <v>7870</v>
      </c>
      <c r="B7877" s="64">
        <v>8042340.9170528781</v>
      </c>
      <c r="C7877" s="59">
        <v>10908809.804558009</v>
      </c>
      <c r="D7877" s="65">
        <v>2121273.5021982985</v>
      </c>
      <c r="E7877" s="77">
        <f t="shared" si="132"/>
        <v>21072424.223809186</v>
      </c>
    </row>
    <row r="7878" spans="1:5" x14ac:dyDescent="0.3">
      <c r="A7878" s="78">
        <v>7871</v>
      </c>
      <c r="B7878" s="64">
        <v>19186058.154344536</v>
      </c>
      <c r="C7878" s="59">
        <v>6281330.8559017573</v>
      </c>
      <c r="D7878" s="65">
        <v>3622810.0151071083</v>
      </c>
      <c r="E7878" s="77">
        <f t="shared" si="132"/>
        <v>29090199.025353402</v>
      </c>
    </row>
    <row r="7879" spans="1:5" x14ac:dyDescent="0.3">
      <c r="A7879" s="78">
        <v>7872</v>
      </c>
      <c r="B7879" s="64">
        <v>2078888.6555744812</v>
      </c>
      <c r="C7879" s="59">
        <v>0</v>
      </c>
      <c r="D7879" s="65">
        <v>450522.98043081112</v>
      </c>
      <c r="E7879" s="77">
        <f t="shared" si="132"/>
        <v>2529411.6360052922</v>
      </c>
    </row>
    <row r="7880" spans="1:5" x14ac:dyDescent="0.3">
      <c r="A7880" s="78">
        <v>7873</v>
      </c>
      <c r="B7880" s="64">
        <v>3288191.4441353073</v>
      </c>
      <c r="C7880" s="59">
        <v>4825303.3577566911</v>
      </c>
      <c r="D7880" s="65">
        <v>21620099.230027467</v>
      </c>
      <c r="E7880" s="77">
        <f t="shared" si="132"/>
        <v>29733594.031919464</v>
      </c>
    </row>
    <row r="7881" spans="1:5" x14ac:dyDescent="0.3">
      <c r="A7881" s="78">
        <v>7874</v>
      </c>
      <c r="B7881" s="64">
        <v>25209564.522093683</v>
      </c>
      <c r="C7881" s="59">
        <v>0</v>
      </c>
      <c r="D7881" s="65">
        <v>3005134.1890486102</v>
      </c>
      <c r="E7881" s="77">
        <f t="shared" ref="E7881:E7944" si="133">SUM(B7881:D7881)</f>
        <v>28214698.711142294</v>
      </c>
    </row>
    <row r="7882" spans="1:5" x14ac:dyDescent="0.3">
      <c r="A7882" s="78">
        <v>7875</v>
      </c>
      <c r="B7882" s="64">
        <v>7291431.090647947</v>
      </c>
      <c r="C7882" s="59">
        <v>7659326.1667237654</v>
      </c>
      <c r="D7882" s="65">
        <v>1833260.1520622678</v>
      </c>
      <c r="E7882" s="77">
        <f t="shared" si="133"/>
        <v>16784017.40943398</v>
      </c>
    </row>
    <row r="7883" spans="1:5" x14ac:dyDescent="0.3">
      <c r="A7883" s="78">
        <v>7876</v>
      </c>
      <c r="B7883" s="64">
        <v>4384581.0219167229</v>
      </c>
      <c r="C7883" s="59">
        <v>4942749.2261871556</v>
      </c>
      <c r="D7883" s="65">
        <v>3170690.1418583384</v>
      </c>
      <c r="E7883" s="77">
        <f t="shared" si="133"/>
        <v>12498020.389962219</v>
      </c>
    </row>
    <row r="7884" spans="1:5" x14ac:dyDescent="0.3">
      <c r="A7884" s="78">
        <v>7877</v>
      </c>
      <c r="B7884" s="64">
        <v>3638891.8384394487</v>
      </c>
      <c r="C7884" s="59">
        <v>0</v>
      </c>
      <c r="D7884" s="65">
        <v>3111774.4015216813</v>
      </c>
      <c r="E7884" s="77">
        <f t="shared" si="133"/>
        <v>6750666.2399611305</v>
      </c>
    </row>
    <row r="7885" spans="1:5" x14ac:dyDescent="0.3">
      <c r="A7885" s="78">
        <v>7878</v>
      </c>
      <c r="B7885" s="64">
        <v>6047561.7520237686</v>
      </c>
      <c r="C7885" s="59">
        <v>0</v>
      </c>
      <c r="D7885" s="65">
        <v>1040955.5411355041</v>
      </c>
      <c r="E7885" s="77">
        <f t="shared" si="133"/>
        <v>7088517.2931592725</v>
      </c>
    </row>
    <row r="7886" spans="1:5" x14ac:dyDescent="0.3">
      <c r="A7886" s="78">
        <v>7879</v>
      </c>
      <c r="B7886" s="64">
        <v>13522612.515970506</v>
      </c>
      <c r="C7886" s="59">
        <v>4543417.5853257636</v>
      </c>
      <c r="D7886" s="65">
        <v>446509.28003875288</v>
      </c>
      <c r="E7886" s="77">
        <f t="shared" si="133"/>
        <v>18512539.38133502</v>
      </c>
    </row>
    <row r="7887" spans="1:5" x14ac:dyDescent="0.3">
      <c r="A7887" s="78">
        <v>7880</v>
      </c>
      <c r="B7887" s="64">
        <v>6103730.0610398017</v>
      </c>
      <c r="C7887" s="59">
        <v>3087977.4345445442</v>
      </c>
      <c r="D7887" s="65">
        <v>4349458.4709762828</v>
      </c>
      <c r="E7887" s="77">
        <f t="shared" si="133"/>
        <v>13541165.966560628</v>
      </c>
    </row>
    <row r="7888" spans="1:5" x14ac:dyDescent="0.3">
      <c r="A7888" s="78">
        <v>7881</v>
      </c>
      <c r="B7888" s="64">
        <v>2364902.6729168771</v>
      </c>
      <c r="C7888" s="59">
        <v>0</v>
      </c>
      <c r="D7888" s="65">
        <v>1624350.2754648835</v>
      </c>
      <c r="E7888" s="77">
        <f t="shared" si="133"/>
        <v>3989252.9483817606</v>
      </c>
    </row>
    <row r="7889" spans="1:5" x14ac:dyDescent="0.3">
      <c r="A7889" s="78">
        <v>7882</v>
      </c>
      <c r="B7889" s="64">
        <v>13834287.924357507</v>
      </c>
      <c r="C7889" s="59">
        <v>0</v>
      </c>
      <c r="D7889" s="65">
        <v>0</v>
      </c>
      <c r="E7889" s="77">
        <f t="shared" si="133"/>
        <v>13834287.924357507</v>
      </c>
    </row>
    <row r="7890" spans="1:5" x14ac:dyDescent="0.3">
      <c r="A7890" s="78">
        <v>7883</v>
      </c>
      <c r="B7890" s="64">
        <v>6629782.9148199055</v>
      </c>
      <c r="C7890" s="59">
        <v>12745897.200658249</v>
      </c>
      <c r="D7890" s="65">
        <v>0</v>
      </c>
      <c r="E7890" s="77">
        <f t="shared" si="133"/>
        <v>19375680.115478154</v>
      </c>
    </row>
    <row r="7891" spans="1:5" x14ac:dyDescent="0.3">
      <c r="A7891" s="78">
        <v>7884</v>
      </c>
      <c r="B7891" s="64">
        <v>19785281.030664481</v>
      </c>
      <c r="C7891" s="59">
        <v>2552722.6260987436</v>
      </c>
      <c r="D7891" s="65">
        <v>48438.10017945696</v>
      </c>
      <c r="E7891" s="77">
        <f t="shared" si="133"/>
        <v>22386441.756942682</v>
      </c>
    </row>
    <row r="7892" spans="1:5" x14ac:dyDescent="0.3">
      <c r="A7892" s="78">
        <v>7885</v>
      </c>
      <c r="B7892" s="64">
        <v>11511041.010828309</v>
      </c>
      <c r="C7892" s="59">
        <v>7279253.9654928157</v>
      </c>
      <c r="D7892" s="65">
        <v>234346.92977549529</v>
      </c>
      <c r="E7892" s="77">
        <f t="shared" si="133"/>
        <v>19024641.906096619</v>
      </c>
    </row>
    <row r="7893" spans="1:5" x14ac:dyDescent="0.3">
      <c r="A7893" s="78">
        <v>7886</v>
      </c>
      <c r="B7893" s="64">
        <v>1079758.7234301649</v>
      </c>
      <c r="C7893" s="59">
        <v>7069378.0350851631</v>
      </c>
      <c r="D7893" s="65">
        <v>3061368.8661898058</v>
      </c>
      <c r="E7893" s="77">
        <f t="shared" si="133"/>
        <v>11210505.624705134</v>
      </c>
    </row>
    <row r="7894" spans="1:5" x14ac:dyDescent="0.3">
      <c r="A7894" s="78">
        <v>7887</v>
      </c>
      <c r="B7894" s="64">
        <v>18121821.331516966</v>
      </c>
      <c r="C7894" s="59">
        <v>0</v>
      </c>
      <c r="D7894" s="65">
        <v>4718084.6947886925</v>
      </c>
      <c r="E7894" s="77">
        <f t="shared" si="133"/>
        <v>22839906.026305661</v>
      </c>
    </row>
    <row r="7895" spans="1:5" x14ac:dyDescent="0.3">
      <c r="A7895" s="78">
        <v>7888</v>
      </c>
      <c r="B7895" s="64">
        <v>50401158.943705596</v>
      </c>
      <c r="C7895" s="59">
        <v>265301.05371478479</v>
      </c>
      <c r="D7895" s="65">
        <v>1836981.2783618593</v>
      </c>
      <c r="E7895" s="77">
        <f t="shared" si="133"/>
        <v>52503441.275782235</v>
      </c>
    </row>
    <row r="7896" spans="1:5" x14ac:dyDescent="0.3">
      <c r="A7896" s="78">
        <v>7889</v>
      </c>
      <c r="B7896" s="64">
        <v>4701451.7181510869</v>
      </c>
      <c r="C7896" s="59">
        <v>3429702.7088127071</v>
      </c>
      <c r="D7896" s="65">
        <v>3714062.6624642392</v>
      </c>
      <c r="E7896" s="77">
        <f t="shared" si="133"/>
        <v>11845217.089428034</v>
      </c>
    </row>
    <row r="7897" spans="1:5" x14ac:dyDescent="0.3">
      <c r="A7897" s="78">
        <v>7890</v>
      </c>
      <c r="B7897" s="64">
        <v>2515424.4861728237</v>
      </c>
      <c r="C7897" s="59">
        <v>660734.51372323034</v>
      </c>
      <c r="D7897" s="65">
        <v>22203109.822315864</v>
      </c>
      <c r="E7897" s="77">
        <f t="shared" si="133"/>
        <v>25379268.822211917</v>
      </c>
    </row>
    <row r="7898" spans="1:5" x14ac:dyDescent="0.3">
      <c r="A7898" s="78">
        <v>7891</v>
      </c>
      <c r="B7898" s="64">
        <v>10874766.594286837</v>
      </c>
      <c r="C7898" s="59">
        <v>10702683.628412003</v>
      </c>
      <c r="D7898" s="65">
        <v>1425631.6454397705</v>
      </c>
      <c r="E7898" s="77">
        <f t="shared" si="133"/>
        <v>23003081.868138608</v>
      </c>
    </row>
    <row r="7899" spans="1:5" x14ac:dyDescent="0.3">
      <c r="A7899" s="78">
        <v>7892</v>
      </c>
      <c r="B7899" s="64">
        <v>4030926.59379745</v>
      </c>
      <c r="C7899" s="59">
        <v>6218785.5535727805</v>
      </c>
      <c r="D7899" s="65">
        <v>2252336.3021037616</v>
      </c>
      <c r="E7899" s="77">
        <f t="shared" si="133"/>
        <v>12502048.449473992</v>
      </c>
    </row>
    <row r="7900" spans="1:5" x14ac:dyDescent="0.3">
      <c r="A7900" s="78">
        <v>7893</v>
      </c>
      <c r="B7900" s="64">
        <v>3506246.8692038031</v>
      </c>
      <c r="C7900" s="59">
        <v>5119045.5416016672</v>
      </c>
      <c r="D7900" s="65">
        <v>876750.60106446594</v>
      </c>
      <c r="E7900" s="77">
        <f t="shared" si="133"/>
        <v>9502043.0118699372</v>
      </c>
    </row>
    <row r="7901" spans="1:5" x14ac:dyDescent="0.3">
      <c r="A7901" s="78">
        <v>7894</v>
      </c>
      <c r="B7901" s="64">
        <v>5983769.4598870333</v>
      </c>
      <c r="C7901" s="59">
        <v>43258582.216015883</v>
      </c>
      <c r="D7901" s="65">
        <v>1008004.1292663343</v>
      </c>
      <c r="E7901" s="77">
        <f t="shared" si="133"/>
        <v>50250355.805169255</v>
      </c>
    </row>
    <row r="7902" spans="1:5" x14ac:dyDescent="0.3">
      <c r="A7902" s="78">
        <v>7895</v>
      </c>
      <c r="B7902" s="64">
        <v>10909672.50587968</v>
      </c>
      <c r="C7902" s="59">
        <v>2258889.8381046643</v>
      </c>
      <c r="D7902" s="65">
        <v>1168723.2023411342</v>
      </c>
      <c r="E7902" s="77">
        <f t="shared" si="133"/>
        <v>14337285.546325477</v>
      </c>
    </row>
    <row r="7903" spans="1:5" x14ac:dyDescent="0.3">
      <c r="A7903" s="78">
        <v>7896</v>
      </c>
      <c r="B7903" s="64">
        <v>168833.08660710376</v>
      </c>
      <c r="C7903" s="59">
        <v>3961270.8813596503</v>
      </c>
      <c r="D7903" s="65">
        <v>720191.31173108821</v>
      </c>
      <c r="E7903" s="77">
        <f t="shared" si="133"/>
        <v>4850295.279697842</v>
      </c>
    </row>
    <row r="7904" spans="1:5" x14ac:dyDescent="0.3">
      <c r="A7904" s="78">
        <v>7897</v>
      </c>
      <c r="B7904" s="64">
        <v>7906397.7727269772</v>
      </c>
      <c r="C7904" s="59">
        <v>2703727.7665566429</v>
      </c>
      <c r="D7904" s="65">
        <v>33595.52377629566</v>
      </c>
      <c r="E7904" s="77">
        <f t="shared" si="133"/>
        <v>10643721.063059917</v>
      </c>
    </row>
    <row r="7905" spans="1:5" x14ac:dyDescent="0.3">
      <c r="A7905" s="78">
        <v>7898</v>
      </c>
      <c r="B7905" s="64">
        <v>1727543.8629241241</v>
      </c>
      <c r="C7905" s="59">
        <v>4141079.778107401</v>
      </c>
      <c r="D7905" s="65">
        <v>751171.56763948302</v>
      </c>
      <c r="E7905" s="77">
        <f t="shared" si="133"/>
        <v>6619795.2086710082</v>
      </c>
    </row>
    <row r="7906" spans="1:5" x14ac:dyDescent="0.3">
      <c r="A7906" s="78">
        <v>7899</v>
      </c>
      <c r="B7906" s="64">
        <v>14558089.005622931</v>
      </c>
      <c r="C7906" s="59">
        <v>769882.99090361374</v>
      </c>
      <c r="D7906" s="65">
        <v>3300381.8121098797</v>
      </c>
      <c r="E7906" s="77">
        <f t="shared" si="133"/>
        <v>18628353.808636423</v>
      </c>
    </row>
    <row r="7907" spans="1:5" x14ac:dyDescent="0.3">
      <c r="A7907" s="78">
        <v>7900</v>
      </c>
      <c r="B7907" s="64">
        <v>9985962.2482388467</v>
      </c>
      <c r="C7907" s="59">
        <v>7016172.0013485067</v>
      </c>
      <c r="D7907" s="65">
        <v>1358085.1874687148</v>
      </c>
      <c r="E7907" s="77">
        <f t="shared" si="133"/>
        <v>18360219.437056068</v>
      </c>
    </row>
    <row r="7908" spans="1:5" x14ac:dyDescent="0.3">
      <c r="A7908" s="78">
        <v>7901</v>
      </c>
      <c r="B7908" s="64">
        <v>9912241.0121120028</v>
      </c>
      <c r="C7908" s="59">
        <v>1628970.4775894443</v>
      </c>
      <c r="D7908" s="65">
        <v>0</v>
      </c>
      <c r="E7908" s="77">
        <f t="shared" si="133"/>
        <v>11541211.489701446</v>
      </c>
    </row>
    <row r="7909" spans="1:5" x14ac:dyDescent="0.3">
      <c r="A7909" s="78">
        <v>7902</v>
      </c>
      <c r="B7909" s="64">
        <v>21359066.444130749</v>
      </c>
      <c r="C7909" s="59">
        <v>23071671.519106489</v>
      </c>
      <c r="D7909" s="65">
        <v>0</v>
      </c>
      <c r="E7909" s="77">
        <f t="shared" si="133"/>
        <v>44430737.963237241</v>
      </c>
    </row>
    <row r="7910" spans="1:5" x14ac:dyDescent="0.3">
      <c r="A7910" s="78">
        <v>7903</v>
      </c>
      <c r="B7910" s="64">
        <v>2964638.280812691</v>
      </c>
      <c r="C7910" s="59">
        <v>0</v>
      </c>
      <c r="D7910" s="65">
        <v>1720487.6248069198</v>
      </c>
      <c r="E7910" s="77">
        <f t="shared" si="133"/>
        <v>4685125.905619611</v>
      </c>
    </row>
    <row r="7911" spans="1:5" x14ac:dyDescent="0.3">
      <c r="A7911" s="78">
        <v>7904</v>
      </c>
      <c r="B7911" s="64">
        <v>2466133.2027177159</v>
      </c>
      <c r="C7911" s="59">
        <v>10892786.721517308</v>
      </c>
      <c r="D7911" s="65">
        <v>0</v>
      </c>
      <c r="E7911" s="77">
        <f t="shared" si="133"/>
        <v>13358919.924235024</v>
      </c>
    </row>
    <row r="7912" spans="1:5" x14ac:dyDescent="0.3">
      <c r="A7912" s="78">
        <v>7905</v>
      </c>
      <c r="B7912" s="64">
        <v>3412220.4232596946</v>
      </c>
      <c r="C7912" s="59">
        <v>1063554.912095882</v>
      </c>
      <c r="D7912" s="65">
        <v>124980.73151648123</v>
      </c>
      <c r="E7912" s="77">
        <f t="shared" si="133"/>
        <v>4600756.0668720575</v>
      </c>
    </row>
    <row r="7913" spans="1:5" x14ac:dyDescent="0.3">
      <c r="A7913" s="78">
        <v>7906</v>
      </c>
      <c r="B7913" s="64">
        <v>8908422.4030911475</v>
      </c>
      <c r="C7913" s="59">
        <v>2551665.8942531911</v>
      </c>
      <c r="D7913" s="65">
        <v>10433689.652964266</v>
      </c>
      <c r="E7913" s="77">
        <f t="shared" si="133"/>
        <v>21893777.950308606</v>
      </c>
    </row>
    <row r="7914" spans="1:5" x14ac:dyDescent="0.3">
      <c r="A7914" s="78">
        <v>7907</v>
      </c>
      <c r="B7914" s="64">
        <v>6816659.6303994982</v>
      </c>
      <c r="C7914" s="59">
        <v>12908545.431668472</v>
      </c>
      <c r="D7914" s="65">
        <v>113722.67325422555</v>
      </c>
      <c r="E7914" s="77">
        <f t="shared" si="133"/>
        <v>19838927.735322196</v>
      </c>
    </row>
    <row r="7915" spans="1:5" x14ac:dyDescent="0.3">
      <c r="A7915" s="78">
        <v>7908</v>
      </c>
      <c r="B7915" s="64">
        <v>42552603.783358648</v>
      </c>
      <c r="C7915" s="59">
        <v>12513414.481773581</v>
      </c>
      <c r="D7915" s="65">
        <v>376042.91605908563</v>
      </c>
      <c r="E7915" s="77">
        <f t="shared" si="133"/>
        <v>55442061.181191318</v>
      </c>
    </row>
    <row r="7916" spans="1:5" x14ac:dyDescent="0.3">
      <c r="A7916" s="78">
        <v>7909</v>
      </c>
      <c r="B7916" s="64">
        <v>18433116.531707499</v>
      </c>
      <c r="C7916" s="59">
        <v>8342546.8638955457</v>
      </c>
      <c r="D7916" s="65">
        <v>3128935.6842384245</v>
      </c>
      <c r="E7916" s="77">
        <f t="shared" si="133"/>
        <v>29904599.079841472</v>
      </c>
    </row>
    <row r="7917" spans="1:5" x14ac:dyDescent="0.3">
      <c r="A7917" s="78">
        <v>7910</v>
      </c>
      <c r="B7917" s="64">
        <v>22933515.707536679</v>
      </c>
      <c r="C7917" s="59">
        <v>7981903.0089672813</v>
      </c>
      <c r="D7917" s="65">
        <v>399445.04465107026</v>
      </c>
      <c r="E7917" s="77">
        <f t="shared" si="133"/>
        <v>31314863.761155028</v>
      </c>
    </row>
    <row r="7918" spans="1:5" x14ac:dyDescent="0.3">
      <c r="A7918" s="78">
        <v>7911</v>
      </c>
      <c r="B7918" s="64">
        <v>1848222.4145097912</v>
      </c>
      <c r="C7918" s="59">
        <v>4292318.6851539845</v>
      </c>
      <c r="D7918" s="65">
        <v>0</v>
      </c>
      <c r="E7918" s="77">
        <f t="shared" si="133"/>
        <v>6140541.0996637754</v>
      </c>
    </row>
    <row r="7919" spans="1:5" x14ac:dyDescent="0.3">
      <c r="A7919" s="78">
        <v>7912</v>
      </c>
      <c r="B7919" s="64">
        <v>6048227.7881026845</v>
      </c>
      <c r="C7919" s="59">
        <v>1979738.2653675773</v>
      </c>
      <c r="D7919" s="65">
        <v>0</v>
      </c>
      <c r="E7919" s="77">
        <f t="shared" si="133"/>
        <v>8027966.0534702614</v>
      </c>
    </row>
    <row r="7920" spans="1:5" x14ac:dyDescent="0.3">
      <c r="A7920" s="78">
        <v>7913</v>
      </c>
      <c r="B7920" s="64">
        <v>6359910.5065352963</v>
      </c>
      <c r="C7920" s="59">
        <v>15793990.326256964</v>
      </c>
      <c r="D7920" s="65">
        <v>416484.35737048375</v>
      </c>
      <c r="E7920" s="77">
        <f t="shared" si="133"/>
        <v>22570385.190162744</v>
      </c>
    </row>
    <row r="7921" spans="1:5" x14ac:dyDescent="0.3">
      <c r="A7921" s="78">
        <v>7914</v>
      </c>
      <c r="B7921" s="64">
        <v>10102566.340142459</v>
      </c>
      <c r="C7921" s="59">
        <v>16238311.958200721</v>
      </c>
      <c r="D7921" s="65">
        <v>369586.14196570648</v>
      </c>
      <c r="E7921" s="77">
        <f t="shared" si="133"/>
        <v>26710464.440308888</v>
      </c>
    </row>
    <row r="7922" spans="1:5" x14ac:dyDescent="0.3">
      <c r="A7922" s="78">
        <v>7915</v>
      </c>
      <c r="B7922" s="64">
        <v>2854732.8885712107</v>
      </c>
      <c r="C7922" s="59">
        <v>8138790.7553731762</v>
      </c>
      <c r="D7922" s="65">
        <v>0</v>
      </c>
      <c r="E7922" s="77">
        <f t="shared" si="133"/>
        <v>10993523.643944386</v>
      </c>
    </row>
    <row r="7923" spans="1:5" x14ac:dyDescent="0.3">
      <c r="A7923" s="78">
        <v>7916</v>
      </c>
      <c r="B7923" s="64">
        <v>4257710.336049485</v>
      </c>
      <c r="C7923" s="59">
        <v>11146992.420451321</v>
      </c>
      <c r="D7923" s="65">
        <v>1709374.0473855189</v>
      </c>
      <c r="E7923" s="77">
        <f t="shared" si="133"/>
        <v>17114076.803886324</v>
      </c>
    </row>
    <row r="7924" spans="1:5" x14ac:dyDescent="0.3">
      <c r="A7924" s="78">
        <v>7917</v>
      </c>
      <c r="B7924" s="64">
        <v>5434533.7866530903</v>
      </c>
      <c r="C7924" s="59">
        <v>0</v>
      </c>
      <c r="D7924" s="65">
        <v>0</v>
      </c>
      <c r="E7924" s="77">
        <f t="shared" si="133"/>
        <v>5434533.7866530903</v>
      </c>
    </row>
    <row r="7925" spans="1:5" x14ac:dyDescent="0.3">
      <c r="A7925" s="78">
        <v>7918</v>
      </c>
      <c r="B7925" s="64">
        <v>5797458.5330014769</v>
      </c>
      <c r="C7925" s="59">
        <v>0</v>
      </c>
      <c r="D7925" s="65">
        <v>630945.01595959032</v>
      </c>
      <c r="E7925" s="77">
        <f t="shared" si="133"/>
        <v>6428403.5489610676</v>
      </c>
    </row>
    <row r="7926" spans="1:5" x14ac:dyDescent="0.3">
      <c r="A7926" s="78">
        <v>7919</v>
      </c>
      <c r="B7926" s="64">
        <v>12409805.116512233</v>
      </c>
      <c r="C7926" s="59">
        <v>2559030.6262107012</v>
      </c>
      <c r="D7926" s="65">
        <v>1115694.7164053936</v>
      </c>
      <c r="E7926" s="77">
        <f t="shared" si="133"/>
        <v>16084530.459128328</v>
      </c>
    </row>
    <row r="7927" spans="1:5" x14ac:dyDescent="0.3">
      <c r="A7927" s="78">
        <v>7920</v>
      </c>
      <c r="B7927" s="64">
        <v>4335282.8468037266</v>
      </c>
      <c r="C7927" s="59">
        <v>20466425.587373745</v>
      </c>
      <c r="D7927" s="65">
        <v>5457347.9148015324</v>
      </c>
      <c r="E7927" s="77">
        <f t="shared" si="133"/>
        <v>30259056.348979004</v>
      </c>
    </row>
    <row r="7928" spans="1:5" x14ac:dyDescent="0.3">
      <c r="A7928" s="78">
        <v>7921</v>
      </c>
      <c r="B7928" s="64">
        <v>6089567.7525704205</v>
      </c>
      <c r="C7928" s="59">
        <v>0</v>
      </c>
      <c r="D7928" s="65">
        <v>0</v>
      </c>
      <c r="E7928" s="77">
        <f t="shared" si="133"/>
        <v>6089567.7525704205</v>
      </c>
    </row>
    <row r="7929" spans="1:5" x14ac:dyDescent="0.3">
      <c r="A7929" s="78">
        <v>7922</v>
      </c>
      <c r="B7929" s="64">
        <v>11584668.768353451</v>
      </c>
      <c r="C7929" s="59">
        <v>5203026.7477058144</v>
      </c>
      <c r="D7929" s="65">
        <v>0</v>
      </c>
      <c r="E7929" s="77">
        <f t="shared" si="133"/>
        <v>16787695.516059265</v>
      </c>
    </row>
    <row r="7930" spans="1:5" x14ac:dyDescent="0.3">
      <c r="A7930" s="78">
        <v>7923</v>
      </c>
      <c r="B7930" s="64">
        <v>24536384.914335147</v>
      </c>
      <c r="C7930" s="59">
        <v>13344350.817989906</v>
      </c>
      <c r="D7930" s="65">
        <v>4195527.2267811168</v>
      </c>
      <c r="E7930" s="77">
        <f t="shared" si="133"/>
        <v>42076262.95910617</v>
      </c>
    </row>
    <row r="7931" spans="1:5" x14ac:dyDescent="0.3">
      <c r="A7931" s="78">
        <v>7924</v>
      </c>
      <c r="B7931" s="64">
        <v>3788080.4303965671</v>
      </c>
      <c r="C7931" s="59">
        <v>3919137.1458860408</v>
      </c>
      <c r="D7931" s="65">
        <v>0</v>
      </c>
      <c r="E7931" s="77">
        <f t="shared" si="133"/>
        <v>7707217.5762826074</v>
      </c>
    </row>
    <row r="7932" spans="1:5" x14ac:dyDescent="0.3">
      <c r="A7932" s="78">
        <v>7925</v>
      </c>
      <c r="B7932" s="64">
        <v>7521065.0412618555</v>
      </c>
      <c r="C7932" s="59">
        <v>7540761.9777404126</v>
      </c>
      <c r="D7932" s="65">
        <v>0</v>
      </c>
      <c r="E7932" s="77">
        <f t="shared" si="133"/>
        <v>15061827.019002268</v>
      </c>
    </row>
    <row r="7933" spans="1:5" x14ac:dyDescent="0.3">
      <c r="A7933" s="78">
        <v>7926</v>
      </c>
      <c r="B7933" s="64">
        <v>8323772.7454760615</v>
      </c>
      <c r="C7933" s="59">
        <v>5720301.3929608148</v>
      </c>
      <c r="D7933" s="65">
        <v>194201.87555727703</v>
      </c>
      <c r="E7933" s="77">
        <f t="shared" si="133"/>
        <v>14238276.013994154</v>
      </c>
    </row>
    <row r="7934" spans="1:5" x14ac:dyDescent="0.3">
      <c r="A7934" s="78">
        <v>7927</v>
      </c>
      <c r="B7934" s="64">
        <v>3597992.5571545176</v>
      </c>
      <c r="C7934" s="59">
        <v>8331303.8413237035</v>
      </c>
      <c r="D7934" s="65">
        <v>929830.34560479759</v>
      </c>
      <c r="E7934" s="77">
        <f t="shared" si="133"/>
        <v>12859126.744083019</v>
      </c>
    </row>
    <row r="7935" spans="1:5" x14ac:dyDescent="0.3">
      <c r="A7935" s="78">
        <v>7928</v>
      </c>
      <c r="B7935" s="64">
        <v>23225979.119982783</v>
      </c>
      <c r="C7935" s="59">
        <v>4988309.2078901501</v>
      </c>
      <c r="D7935" s="65">
        <v>1822456.0382111974</v>
      </c>
      <c r="E7935" s="77">
        <f t="shared" si="133"/>
        <v>30036744.366084129</v>
      </c>
    </row>
    <row r="7936" spans="1:5" x14ac:dyDescent="0.3">
      <c r="A7936" s="78">
        <v>7929</v>
      </c>
      <c r="B7936" s="64">
        <v>10877808.989758551</v>
      </c>
      <c r="C7936" s="59">
        <v>11500614.185794296</v>
      </c>
      <c r="D7936" s="65">
        <v>8892541.6953589972</v>
      </c>
      <c r="E7936" s="77">
        <f t="shared" si="133"/>
        <v>31270964.870911844</v>
      </c>
    </row>
    <row r="7937" spans="1:5" x14ac:dyDescent="0.3">
      <c r="A7937" s="78">
        <v>7930</v>
      </c>
      <c r="B7937" s="64">
        <v>3243377.167843658</v>
      </c>
      <c r="C7937" s="59">
        <v>23050146.123094905</v>
      </c>
      <c r="D7937" s="65">
        <v>8362.9305435460228</v>
      </c>
      <c r="E7937" s="77">
        <f t="shared" si="133"/>
        <v>26301886.221482109</v>
      </c>
    </row>
    <row r="7938" spans="1:5" x14ac:dyDescent="0.3">
      <c r="A7938" s="78">
        <v>7931</v>
      </c>
      <c r="B7938" s="64">
        <v>5930332.4216609001</v>
      </c>
      <c r="C7938" s="59">
        <v>15979247.186815532</v>
      </c>
      <c r="D7938" s="65">
        <v>1570432.9055518664</v>
      </c>
      <c r="E7938" s="77">
        <f t="shared" si="133"/>
        <v>23480012.514028296</v>
      </c>
    </row>
    <row r="7939" spans="1:5" x14ac:dyDescent="0.3">
      <c r="A7939" s="78">
        <v>7932</v>
      </c>
      <c r="B7939" s="64">
        <v>1873084.6401729812</v>
      </c>
      <c r="C7939" s="59">
        <v>2978450.5042959522</v>
      </c>
      <c r="D7939" s="65">
        <v>84003.560611627385</v>
      </c>
      <c r="E7939" s="77">
        <f t="shared" si="133"/>
        <v>4935538.7050805604</v>
      </c>
    </row>
    <row r="7940" spans="1:5" x14ac:dyDescent="0.3">
      <c r="A7940" s="78">
        <v>7933</v>
      </c>
      <c r="B7940" s="64">
        <v>9082522.0896563493</v>
      </c>
      <c r="C7940" s="59">
        <v>0</v>
      </c>
      <c r="D7940" s="65">
        <v>1302764.6492789148</v>
      </c>
      <c r="E7940" s="77">
        <f t="shared" si="133"/>
        <v>10385286.738935264</v>
      </c>
    </row>
    <row r="7941" spans="1:5" x14ac:dyDescent="0.3">
      <c r="A7941" s="78">
        <v>7934</v>
      </c>
      <c r="B7941" s="64">
        <v>10175233.011820346</v>
      </c>
      <c r="C7941" s="59">
        <v>0</v>
      </c>
      <c r="D7941" s="65">
        <v>0</v>
      </c>
      <c r="E7941" s="77">
        <f t="shared" si="133"/>
        <v>10175233.011820346</v>
      </c>
    </row>
    <row r="7942" spans="1:5" x14ac:dyDescent="0.3">
      <c r="A7942" s="78">
        <v>7935</v>
      </c>
      <c r="B7942" s="64">
        <v>8330900.4439419257</v>
      </c>
      <c r="C7942" s="59">
        <v>11821014.026633184</v>
      </c>
      <c r="D7942" s="65">
        <v>1159143.5089065442</v>
      </c>
      <c r="E7942" s="77">
        <f t="shared" si="133"/>
        <v>21311057.979481652</v>
      </c>
    </row>
    <row r="7943" spans="1:5" x14ac:dyDescent="0.3">
      <c r="A7943" s="78">
        <v>7936</v>
      </c>
      <c r="B7943" s="64">
        <v>12994442.674152819</v>
      </c>
      <c r="C7943" s="59">
        <v>4634636.7661976125</v>
      </c>
      <c r="D7943" s="65">
        <v>1366677.3679728769</v>
      </c>
      <c r="E7943" s="77">
        <f t="shared" si="133"/>
        <v>18995756.808323309</v>
      </c>
    </row>
    <row r="7944" spans="1:5" x14ac:dyDescent="0.3">
      <c r="A7944" s="78">
        <v>7937</v>
      </c>
      <c r="B7944" s="64">
        <v>25730136.039180495</v>
      </c>
      <c r="C7944" s="59">
        <v>0</v>
      </c>
      <c r="D7944" s="65">
        <v>2445195.4728029943</v>
      </c>
      <c r="E7944" s="77">
        <f t="shared" si="133"/>
        <v>28175331.511983488</v>
      </c>
    </row>
    <row r="7945" spans="1:5" x14ac:dyDescent="0.3">
      <c r="A7945" s="78">
        <v>7938</v>
      </c>
      <c r="B7945" s="64">
        <v>10928255.185658514</v>
      </c>
      <c r="C7945" s="59">
        <v>17383984.742146835</v>
      </c>
      <c r="D7945" s="65">
        <v>428706.05978329555</v>
      </c>
      <c r="E7945" s="77">
        <f t="shared" ref="E7945:E8008" si="134">SUM(B7945:D7945)</f>
        <v>28740945.987588644</v>
      </c>
    </row>
    <row r="7946" spans="1:5" x14ac:dyDescent="0.3">
      <c r="A7946" s="78">
        <v>7939</v>
      </c>
      <c r="B7946" s="64">
        <v>2167536.367837437</v>
      </c>
      <c r="C7946" s="59">
        <v>3249051.5861082384</v>
      </c>
      <c r="D7946" s="65">
        <v>0</v>
      </c>
      <c r="E7946" s="77">
        <f t="shared" si="134"/>
        <v>5416587.9539456759</v>
      </c>
    </row>
    <row r="7947" spans="1:5" x14ac:dyDescent="0.3">
      <c r="A7947" s="78">
        <v>7940</v>
      </c>
      <c r="B7947" s="64">
        <v>3104179.5962131675</v>
      </c>
      <c r="C7947" s="59">
        <v>3162729.5891472506</v>
      </c>
      <c r="D7947" s="65">
        <v>993253.1077498073</v>
      </c>
      <c r="E7947" s="77">
        <f t="shared" si="134"/>
        <v>7260162.2931102263</v>
      </c>
    </row>
    <row r="7948" spans="1:5" x14ac:dyDescent="0.3">
      <c r="A7948" s="78">
        <v>7941</v>
      </c>
      <c r="B7948" s="64">
        <v>14240180.35143136</v>
      </c>
      <c r="C7948" s="59">
        <v>11877906.575094745</v>
      </c>
      <c r="D7948" s="65">
        <v>0</v>
      </c>
      <c r="E7948" s="77">
        <f t="shared" si="134"/>
        <v>26118086.926526107</v>
      </c>
    </row>
    <row r="7949" spans="1:5" x14ac:dyDescent="0.3">
      <c r="A7949" s="78">
        <v>7942</v>
      </c>
      <c r="B7949" s="64">
        <v>2555408.3912652503</v>
      </c>
      <c r="C7949" s="59">
        <v>916892.02726573707</v>
      </c>
      <c r="D7949" s="65">
        <v>876630.28160072933</v>
      </c>
      <c r="E7949" s="77">
        <f t="shared" si="134"/>
        <v>4348930.7001317171</v>
      </c>
    </row>
    <row r="7950" spans="1:5" x14ac:dyDescent="0.3">
      <c r="A7950" s="78">
        <v>7943</v>
      </c>
      <c r="B7950" s="64">
        <v>5584787.4187379871</v>
      </c>
      <c r="C7950" s="59">
        <v>13175419.473088425</v>
      </c>
      <c r="D7950" s="65">
        <v>825055.86886294512</v>
      </c>
      <c r="E7950" s="77">
        <f t="shared" si="134"/>
        <v>19585262.760689359</v>
      </c>
    </row>
    <row r="7951" spans="1:5" x14ac:dyDescent="0.3">
      <c r="A7951" s="78">
        <v>7944</v>
      </c>
      <c r="B7951" s="64">
        <v>19828270.586293135</v>
      </c>
      <c r="C7951" s="59">
        <v>6482292.0235508913</v>
      </c>
      <c r="D7951" s="65">
        <v>1088532.0608763201</v>
      </c>
      <c r="E7951" s="77">
        <f t="shared" si="134"/>
        <v>27399094.670720346</v>
      </c>
    </row>
    <row r="7952" spans="1:5" x14ac:dyDescent="0.3">
      <c r="A7952" s="78">
        <v>7945</v>
      </c>
      <c r="B7952" s="64">
        <v>2132435.0056746705</v>
      </c>
      <c r="C7952" s="59">
        <v>5098185.1049891701</v>
      </c>
      <c r="D7952" s="65">
        <v>2121728.6505535063</v>
      </c>
      <c r="E7952" s="77">
        <f t="shared" si="134"/>
        <v>9352348.7612173464</v>
      </c>
    </row>
    <row r="7953" spans="1:5" x14ac:dyDescent="0.3">
      <c r="A7953" s="78">
        <v>7946</v>
      </c>
      <c r="B7953" s="64">
        <v>11488378.141998332</v>
      </c>
      <c r="C7953" s="59">
        <v>2941794.4986339943</v>
      </c>
      <c r="D7953" s="65">
        <v>970701.94668969046</v>
      </c>
      <c r="E7953" s="77">
        <f t="shared" si="134"/>
        <v>15400874.587322015</v>
      </c>
    </row>
    <row r="7954" spans="1:5" x14ac:dyDescent="0.3">
      <c r="A7954" s="78">
        <v>7947</v>
      </c>
      <c r="B7954" s="64">
        <v>12253546.936326999</v>
      </c>
      <c r="C7954" s="59">
        <v>23263488.296071354</v>
      </c>
      <c r="D7954" s="65">
        <v>2244405.9118285202</v>
      </c>
      <c r="E7954" s="77">
        <f t="shared" si="134"/>
        <v>37761441.144226871</v>
      </c>
    </row>
    <row r="7955" spans="1:5" x14ac:dyDescent="0.3">
      <c r="A7955" s="78">
        <v>7948</v>
      </c>
      <c r="B7955" s="64">
        <v>6292764.598014541</v>
      </c>
      <c r="C7955" s="59">
        <v>6505882.8685695212</v>
      </c>
      <c r="D7955" s="65">
        <v>638454.47005316266</v>
      </c>
      <c r="E7955" s="77">
        <f t="shared" si="134"/>
        <v>13437101.936637225</v>
      </c>
    </row>
    <row r="7956" spans="1:5" x14ac:dyDescent="0.3">
      <c r="A7956" s="78">
        <v>7949</v>
      </c>
      <c r="B7956" s="64">
        <v>3860931.3526019389</v>
      </c>
      <c r="C7956" s="59">
        <v>8476054.0643189438</v>
      </c>
      <c r="D7956" s="65">
        <v>666168.98976339842</v>
      </c>
      <c r="E7956" s="77">
        <f t="shared" si="134"/>
        <v>13003154.406684279</v>
      </c>
    </row>
    <row r="7957" spans="1:5" x14ac:dyDescent="0.3">
      <c r="A7957" s="78">
        <v>7950</v>
      </c>
      <c r="B7957" s="64">
        <v>5541158.25323145</v>
      </c>
      <c r="C7957" s="59">
        <v>0</v>
      </c>
      <c r="D7957" s="65">
        <v>11912254.138739517</v>
      </c>
      <c r="E7957" s="77">
        <f t="shared" si="134"/>
        <v>17453412.391970966</v>
      </c>
    </row>
    <row r="7958" spans="1:5" x14ac:dyDescent="0.3">
      <c r="A7958" s="78">
        <v>7951</v>
      </c>
      <c r="B7958" s="64">
        <v>3447265.3951646299</v>
      </c>
      <c r="C7958" s="59">
        <v>4635371.563038894</v>
      </c>
      <c r="D7958" s="65">
        <v>9832368.0250135995</v>
      </c>
      <c r="E7958" s="77">
        <f t="shared" si="134"/>
        <v>17915004.983217124</v>
      </c>
    </row>
    <row r="7959" spans="1:5" x14ac:dyDescent="0.3">
      <c r="A7959" s="78">
        <v>7952</v>
      </c>
      <c r="B7959" s="64">
        <v>7540864.2106495174</v>
      </c>
      <c r="C7959" s="59">
        <v>2226224.3905104031</v>
      </c>
      <c r="D7959" s="65">
        <v>18103071.630576778</v>
      </c>
      <c r="E7959" s="77">
        <f t="shared" si="134"/>
        <v>27870160.231736697</v>
      </c>
    </row>
    <row r="7960" spans="1:5" x14ac:dyDescent="0.3">
      <c r="A7960" s="78">
        <v>7953</v>
      </c>
      <c r="B7960" s="64">
        <v>7075606.3114259019</v>
      </c>
      <c r="C7960" s="59">
        <v>22921763.62263808</v>
      </c>
      <c r="D7960" s="65">
        <v>53113.301641352926</v>
      </c>
      <c r="E7960" s="77">
        <f t="shared" si="134"/>
        <v>30050483.235705335</v>
      </c>
    </row>
    <row r="7961" spans="1:5" x14ac:dyDescent="0.3">
      <c r="A7961" s="78">
        <v>7954</v>
      </c>
      <c r="B7961" s="64">
        <v>1265683.0260829835</v>
      </c>
      <c r="C7961" s="59">
        <v>395843.91735369171</v>
      </c>
      <c r="D7961" s="65">
        <v>7779606.7593741305</v>
      </c>
      <c r="E7961" s="77">
        <f t="shared" si="134"/>
        <v>9441133.7028108053</v>
      </c>
    </row>
    <row r="7962" spans="1:5" x14ac:dyDescent="0.3">
      <c r="A7962" s="78">
        <v>7955</v>
      </c>
      <c r="B7962" s="64">
        <v>5228124.8336248491</v>
      </c>
      <c r="C7962" s="59">
        <v>20951358.470857054</v>
      </c>
      <c r="D7962" s="65">
        <v>2187912.5291308542</v>
      </c>
      <c r="E7962" s="77">
        <f t="shared" si="134"/>
        <v>28367395.833612755</v>
      </c>
    </row>
    <row r="7963" spans="1:5" x14ac:dyDescent="0.3">
      <c r="A7963" s="78">
        <v>7956</v>
      </c>
      <c r="B7963" s="64">
        <v>6349127.4152349187</v>
      </c>
      <c r="C7963" s="59">
        <v>0</v>
      </c>
      <c r="D7963" s="65">
        <v>1451976.0484312617</v>
      </c>
      <c r="E7963" s="77">
        <f t="shared" si="134"/>
        <v>7801103.4636661801</v>
      </c>
    </row>
    <row r="7964" spans="1:5" x14ac:dyDescent="0.3">
      <c r="A7964" s="78">
        <v>7957</v>
      </c>
      <c r="B7964" s="64">
        <v>30058642.107763451</v>
      </c>
      <c r="C7964" s="59">
        <v>0</v>
      </c>
      <c r="D7964" s="65">
        <v>1009001.6799416762</v>
      </c>
      <c r="E7964" s="77">
        <f t="shared" si="134"/>
        <v>31067643.787705127</v>
      </c>
    </row>
    <row r="7965" spans="1:5" x14ac:dyDescent="0.3">
      <c r="A7965" s="78">
        <v>7958</v>
      </c>
      <c r="B7965" s="64">
        <v>4287729.4784892453</v>
      </c>
      <c r="C7965" s="59">
        <v>7388448.5198175618</v>
      </c>
      <c r="D7965" s="65">
        <v>1142374.7230206733</v>
      </c>
      <c r="E7965" s="77">
        <f t="shared" si="134"/>
        <v>12818552.72132748</v>
      </c>
    </row>
    <row r="7966" spans="1:5" x14ac:dyDescent="0.3">
      <c r="A7966" s="78">
        <v>7959</v>
      </c>
      <c r="B7966" s="64">
        <v>4082782.1039897623</v>
      </c>
      <c r="C7966" s="59">
        <v>2137077.3592130556</v>
      </c>
      <c r="D7966" s="65">
        <v>13855.273933283735</v>
      </c>
      <c r="E7966" s="77">
        <f t="shared" si="134"/>
        <v>6233714.7371361014</v>
      </c>
    </row>
    <row r="7967" spans="1:5" x14ac:dyDescent="0.3">
      <c r="A7967" s="78">
        <v>7960</v>
      </c>
      <c r="B7967" s="64">
        <v>2517410.4893912463</v>
      </c>
      <c r="C7967" s="59">
        <v>11339056.748165021</v>
      </c>
      <c r="D7967" s="65">
        <v>6941852.4471811466</v>
      </c>
      <c r="E7967" s="77">
        <f t="shared" si="134"/>
        <v>20798319.684737414</v>
      </c>
    </row>
    <row r="7968" spans="1:5" x14ac:dyDescent="0.3">
      <c r="A7968" s="78">
        <v>7961</v>
      </c>
      <c r="B7968" s="64">
        <v>1710619.5651738204</v>
      </c>
      <c r="C7968" s="59">
        <v>4634040.938095862</v>
      </c>
      <c r="D7968" s="65">
        <v>82158.482456880491</v>
      </c>
      <c r="E7968" s="77">
        <f t="shared" si="134"/>
        <v>6426818.9857265633</v>
      </c>
    </row>
    <row r="7969" spans="1:5" x14ac:dyDescent="0.3">
      <c r="A7969" s="78">
        <v>7962</v>
      </c>
      <c r="B7969" s="64">
        <v>10135858.182342323</v>
      </c>
      <c r="C7969" s="59">
        <v>2211780.2090731198</v>
      </c>
      <c r="D7969" s="65">
        <v>180294.44241940047</v>
      </c>
      <c r="E7969" s="77">
        <f t="shared" si="134"/>
        <v>12527932.833834844</v>
      </c>
    </row>
    <row r="7970" spans="1:5" x14ac:dyDescent="0.3">
      <c r="A7970" s="78">
        <v>7963</v>
      </c>
      <c r="B7970" s="64">
        <v>1870462.3232386007</v>
      </c>
      <c r="C7970" s="59">
        <v>0</v>
      </c>
      <c r="D7970" s="65">
        <v>7319291.2378866868</v>
      </c>
      <c r="E7970" s="77">
        <f t="shared" si="134"/>
        <v>9189753.5611252878</v>
      </c>
    </row>
    <row r="7971" spans="1:5" x14ac:dyDescent="0.3">
      <c r="A7971" s="78">
        <v>7964</v>
      </c>
      <c r="B7971" s="64">
        <v>3610194.3508076142</v>
      </c>
      <c r="C7971" s="59">
        <v>6603559.0510222446</v>
      </c>
      <c r="D7971" s="65">
        <v>3692468.2188556963</v>
      </c>
      <c r="E7971" s="77">
        <f t="shared" si="134"/>
        <v>13906221.620685555</v>
      </c>
    </row>
    <row r="7972" spans="1:5" x14ac:dyDescent="0.3">
      <c r="A7972" s="78">
        <v>7965</v>
      </c>
      <c r="B7972" s="64">
        <v>12620807.777908975</v>
      </c>
      <c r="C7972" s="59">
        <v>0</v>
      </c>
      <c r="D7972" s="65">
        <v>5203137.5283790799</v>
      </c>
      <c r="E7972" s="77">
        <f t="shared" si="134"/>
        <v>17823945.306288056</v>
      </c>
    </row>
    <row r="7973" spans="1:5" x14ac:dyDescent="0.3">
      <c r="A7973" s="78">
        <v>7966</v>
      </c>
      <c r="B7973" s="64">
        <v>5114826.6261428175</v>
      </c>
      <c r="C7973" s="59">
        <v>9822965.6713544019</v>
      </c>
      <c r="D7973" s="65">
        <v>175088.40404816784</v>
      </c>
      <c r="E7973" s="77">
        <f t="shared" si="134"/>
        <v>15112880.701545388</v>
      </c>
    </row>
    <row r="7974" spans="1:5" x14ac:dyDescent="0.3">
      <c r="A7974" s="78">
        <v>7967</v>
      </c>
      <c r="B7974" s="64">
        <v>16432551.813855471</v>
      </c>
      <c r="C7974" s="59">
        <v>2411734.0504847751</v>
      </c>
      <c r="D7974" s="65">
        <v>1719196.2765429181</v>
      </c>
      <c r="E7974" s="77">
        <f t="shared" si="134"/>
        <v>20563482.140883163</v>
      </c>
    </row>
    <row r="7975" spans="1:5" x14ac:dyDescent="0.3">
      <c r="A7975" s="78">
        <v>7968</v>
      </c>
      <c r="B7975" s="64">
        <v>6594436.9159062281</v>
      </c>
      <c r="C7975" s="59">
        <v>10608246.086598476</v>
      </c>
      <c r="D7975" s="65">
        <v>1376763.9575900729</v>
      </c>
      <c r="E7975" s="77">
        <f t="shared" si="134"/>
        <v>18579446.96009478</v>
      </c>
    </row>
    <row r="7976" spans="1:5" x14ac:dyDescent="0.3">
      <c r="A7976" s="78">
        <v>7969</v>
      </c>
      <c r="B7976" s="64">
        <v>8034946.5732419519</v>
      </c>
      <c r="C7976" s="59">
        <v>0</v>
      </c>
      <c r="D7976" s="65">
        <v>3263418.0927982056</v>
      </c>
      <c r="E7976" s="77">
        <f t="shared" si="134"/>
        <v>11298364.666040158</v>
      </c>
    </row>
    <row r="7977" spans="1:5" x14ac:dyDescent="0.3">
      <c r="A7977" s="78">
        <v>7970</v>
      </c>
      <c r="B7977" s="64">
        <v>2955340.9920637463</v>
      </c>
      <c r="C7977" s="59">
        <v>2736632.182374802</v>
      </c>
      <c r="D7977" s="65">
        <v>0</v>
      </c>
      <c r="E7977" s="77">
        <f t="shared" si="134"/>
        <v>5691973.1744385483</v>
      </c>
    </row>
    <row r="7978" spans="1:5" x14ac:dyDescent="0.3">
      <c r="A7978" s="78">
        <v>7971</v>
      </c>
      <c r="B7978" s="64">
        <v>3206703.423555736</v>
      </c>
      <c r="C7978" s="59">
        <v>2734273.2270307345</v>
      </c>
      <c r="D7978" s="65">
        <v>0</v>
      </c>
      <c r="E7978" s="77">
        <f t="shared" si="134"/>
        <v>5940976.650586471</v>
      </c>
    </row>
    <row r="7979" spans="1:5" x14ac:dyDescent="0.3">
      <c r="A7979" s="78">
        <v>7972</v>
      </c>
      <c r="B7979" s="64">
        <v>26856151.639873613</v>
      </c>
      <c r="C7979" s="59">
        <v>3024384.7764522429</v>
      </c>
      <c r="D7979" s="65">
        <v>1813462.4077487928</v>
      </c>
      <c r="E7979" s="77">
        <f t="shared" si="134"/>
        <v>31693998.824074648</v>
      </c>
    </row>
    <row r="7980" spans="1:5" x14ac:dyDescent="0.3">
      <c r="A7980" s="78">
        <v>7973</v>
      </c>
      <c r="B7980" s="64">
        <v>1498697.8887254302</v>
      </c>
      <c r="C7980" s="59">
        <v>3793448.0818412011</v>
      </c>
      <c r="D7980" s="65">
        <v>0</v>
      </c>
      <c r="E7980" s="77">
        <f t="shared" si="134"/>
        <v>5292145.9705666313</v>
      </c>
    </row>
    <row r="7981" spans="1:5" x14ac:dyDescent="0.3">
      <c r="A7981" s="78">
        <v>7974</v>
      </c>
      <c r="B7981" s="64">
        <v>1328132.4513237844</v>
      </c>
      <c r="C7981" s="59">
        <v>580356.90251376107</v>
      </c>
      <c r="D7981" s="65">
        <v>1699811.2978732334</v>
      </c>
      <c r="E7981" s="77">
        <f t="shared" si="134"/>
        <v>3608300.6517107789</v>
      </c>
    </row>
    <row r="7982" spans="1:5" x14ac:dyDescent="0.3">
      <c r="A7982" s="78">
        <v>7975</v>
      </c>
      <c r="B7982" s="64">
        <v>3013422.9610880823</v>
      </c>
      <c r="C7982" s="59">
        <v>4724653.6721011261</v>
      </c>
      <c r="D7982" s="65">
        <v>4260449.2541563567</v>
      </c>
      <c r="E7982" s="77">
        <f t="shared" si="134"/>
        <v>11998525.887345565</v>
      </c>
    </row>
    <row r="7983" spans="1:5" x14ac:dyDescent="0.3">
      <c r="A7983" s="78">
        <v>7976</v>
      </c>
      <c r="B7983" s="64">
        <v>11007551.783300482</v>
      </c>
      <c r="C7983" s="59">
        <v>7080588.0168043859</v>
      </c>
      <c r="D7983" s="65">
        <v>0</v>
      </c>
      <c r="E7983" s="77">
        <f t="shared" si="134"/>
        <v>18088139.800104868</v>
      </c>
    </row>
    <row r="7984" spans="1:5" x14ac:dyDescent="0.3">
      <c r="A7984" s="78">
        <v>7977</v>
      </c>
      <c r="B7984" s="64">
        <v>13614587.36804571</v>
      </c>
      <c r="C7984" s="59">
        <v>15051865.990303265</v>
      </c>
      <c r="D7984" s="65">
        <v>3579891.3862219374</v>
      </c>
      <c r="E7984" s="77">
        <f t="shared" si="134"/>
        <v>32246344.744570911</v>
      </c>
    </row>
    <row r="7985" spans="1:5" x14ac:dyDescent="0.3">
      <c r="A7985" s="78">
        <v>7978</v>
      </c>
      <c r="B7985" s="64">
        <v>15197278.471897125</v>
      </c>
      <c r="C7985" s="59">
        <v>8768249.6489663068</v>
      </c>
      <c r="D7985" s="65">
        <v>116764.50561806741</v>
      </c>
      <c r="E7985" s="77">
        <f t="shared" si="134"/>
        <v>24082292.626481496</v>
      </c>
    </row>
    <row r="7986" spans="1:5" x14ac:dyDescent="0.3">
      <c r="A7986" s="78">
        <v>7979</v>
      </c>
      <c r="B7986" s="64">
        <v>1517291.545908672</v>
      </c>
      <c r="C7986" s="59">
        <v>1424320.5241417047</v>
      </c>
      <c r="D7986" s="65">
        <v>2117595.9367156378</v>
      </c>
      <c r="E7986" s="77">
        <f t="shared" si="134"/>
        <v>5059208.0067660138</v>
      </c>
    </row>
    <row r="7987" spans="1:5" x14ac:dyDescent="0.3">
      <c r="A7987" s="78">
        <v>7980</v>
      </c>
      <c r="B7987" s="64">
        <v>6075244.1867910661</v>
      </c>
      <c r="C7987" s="59">
        <v>12509600.986168031</v>
      </c>
      <c r="D7987" s="65">
        <v>17845813.16754489</v>
      </c>
      <c r="E7987" s="77">
        <f t="shared" si="134"/>
        <v>36430658.340503991</v>
      </c>
    </row>
    <row r="7988" spans="1:5" x14ac:dyDescent="0.3">
      <c r="A7988" s="78">
        <v>7981</v>
      </c>
      <c r="B7988" s="64">
        <v>5117010.6995610986</v>
      </c>
      <c r="C7988" s="59">
        <v>8617792.0958939567</v>
      </c>
      <c r="D7988" s="65">
        <v>13695924.133726647</v>
      </c>
      <c r="E7988" s="77">
        <f t="shared" si="134"/>
        <v>27430726.929181702</v>
      </c>
    </row>
    <row r="7989" spans="1:5" x14ac:dyDescent="0.3">
      <c r="A7989" s="78">
        <v>7982</v>
      </c>
      <c r="B7989" s="64">
        <v>1069998.2876407458</v>
      </c>
      <c r="C7989" s="59">
        <v>4830429.9789950754</v>
      </c>
      <c r="D7989" s="65">
        <v>2739060.3052720055</v>
      </c>
      <c r="E7989" s="77">
        <f t="shared" si="134"/>
        <v>8639488.5719078258</v>
      </c>
    </row>
    <row r="7990" spans="1:5" x14ac:dyDescent="0.3">
      <c r="A7990" s="78">
        <v>7983</v>
      </c>
      <c r="B7990" s="64">
        <v>6383717.8786469996</v>
      </c>
      <c r="C7990" s="59">
        <v>14901790.626556594</v>
      </c>
      <c r="D7990" s="65">
        <v>1283962.8138322381</v>
      </c>
      <c r="E7990" s="77">
        <f t="shared" si="134"/>
        <v>22569471.319035832</v>
      </c>
    </row>
    <row r="7991" spans="1:5" x14ac:dyDescent="0.3">
      <c r="A7991" s="78">
        <v>7984</v>
      </c>
      <c r="B7991" s="64">
        <v>8936534.1223462094</v>
      </c>
      <c r="C7991" s="59">
        <v>7370358.0466058571</v>
      </c>
      <c r="D7991" s="65">
        <v>0</v>
      </c>
      <c r="E7991" s="77">
        <f t="shared" si="134"/>
        <v>16306892.168952066</v>
      </c>
    </row>
    <row r="7992" spans="1:5" x14ac:dyDescent="0.3">
      <c r="A7992" s="78">
        <v>7985</v>
      </c>
      <c r="B7992" s="64">
        <v>5177003.1245443076</v>
      </c>
      <c r="C7992" s="59">
        <v>14093108.378219213</v>
      </c>
      <c r="D7992" s="65">
        <v>47625.574779745824</v>
      </c>
      <c r="E7992" s="77">
        <f t="shared" si="134"/>
        <v>19317737.077543266</v>
      </c>
    </row>
    <row r="7993" spans="1:5" x14ac:dyDescent="0.3">
      <c r="A7993" s="78">
        <v>7986</v>
      </c>
      <c r="B7993" s="64">
        <v>1974099.5301057352</v>
      </c>
      <c r="C7993" s="59">
        <v>5756224.9813952306</v>
      </c>
      <c r="D7993" s="65">
        <v>1201062.7275470393</v>
      </c>
      <c r="E7993" s="77">
        <f t="shared" si="134"/>
        <v>8931387.2390480042</v>
      </c>
    </row>
    <row r="7994" spans="1:5" x14ac:dyDescent="0.3">
      <c r="A7994" s="78">
        <v>7987</v>
      </c>
      <c r="B7994" s="64">
        <v>11236969.845213767</v>
      </c>
      <c r="C7994" s="59">
        <v>2535259.4649132453</v>
      </c>
      <c r="D7994" s="65">
        <v>4172441.383783414</v>
      </c>
      <c r="E7994" s="77">
        <f t="shared" si="134"/>
        <v>17944670.693910427</v>
      </c>
    </row>
    <row r="7995" spans="1:5" x14ac:dyDescent="0.3">
      <c r="A7995" s="78">
        <v>7988</v>
      </c>
      <c r="B7995" s="64">
        <v>10485765.017894894</v>
      </c>
      <c r="C7995" s="59">
        <v>2343283.8987017423</v>
      </c>
      <c r="D7995" s="65">
        <v>0</v>
      </c>
      <c r="E7995" s="77">
        <f t="shared" si="134"/>
        <v>12829048.916596636</v>
      </c>
    </row>
    <row r="7996" spans="1:5" x14ac:dyDescent="0.3">
      <c r="A7996" s="78">
        <v>7989</v>
      </c>
      <c r="B7996" s="64">
        <v>2302944.6131531699</v>
      </c>
      <c r="C7996" s="59">
        <v>7961807.2511124015</v>
      </c>
      <c r="D7996" s="65">
        <v>2082641.4875197513</v>
      </c>
      <c r="E7996" s="77">
        <f t="shared" si="134"/>
        <v>12347393.351785325</v>
      </c>
    </row>
    <row r="7997" spans="1:5" x14ac:dyDescent="0.3">
      <c r="A7997" s="78">
        <v>7990</v>
      </c>
      <c r="B7997" s="64">
        <v>4831415.1432379736</v>
      </c>
      <c r="C7997" s="59">
        <v>8917040.8524073642</v>
      </c>
      <c r="D7997" s="65">
        <v>6102598.4002142278</v>
      </c>
      <c r="E7997" s="77">
        <f t="shared" si="134"/>
        <v>19851054.395859566</v>
      </c>
    </row>
    <row r="7998" spans="1:5" x14ac:dyDescent="0.3">
      <c r="A7998" s="78">
        <v>7991</v>
      </c>
      <c r="B7998" s="64">
        <v>4887470.5861789091</v>
      </c>
      <c r="C7998" s="59">
        <v>5044508.3428409519</v>
      </c>
      <c r="D7998" s="65">
        <v>0</v>
      </c>
      <c r="E7998" s="77">
        <f t="shared" si="134"/>
        <v>9931978.9290198609</v>
      </c>
    </row>
    <row r="7999" spans="1:5" x14ac:dyDescent="0.3">
      <c r="A7999" s="78">
        <v>7992</v>
      </c>
      <c r="B7999" s="64">
        <v>4781434.9646938229</v>
      </c>
      <c r="C7999" s="59">
        <v>24631690.05990091</v>
      </c>
      <c r="D7999" s="65">
        <v>4347205.3467774149</v>
      </c>
      <c r="E7999" s="77">
        <f t="shared" si="134"/>
        <v>33760330.371372148</v>
      </c>
    </row>
    <row r="8000" spans="1:5" x14ac:dyDescent="0.3">
      <c r="A8000" s="78">
        <v>7993</v>
      </c>
      <c r="B8000" s="64">
        <v>5684505.6058740644</v>
      </c>
      <c r="C8000" s="59">
        <v>3361561.9519167007</v>
      </c>
      <c r="D8000" s="65">
        <v>0</v>
      </c>
      <c r="E8000" s="77">
        <f t="shared" si="134"/>
        <v>9046067.5577907655</v>
      </c>
    </row>
    <row r="8001" spans="1:5" x14ac:dyDescent="0.3">
      <c r="A8001" s="78">
        <v>7994</v>
      </c>
      <c r="B8001" s="64">
        <v>14823638.345235065</v>
      </c>
      <c r="C8001" s="59">
        <v>0</v>
      </c>
      <c r="D8001" s="65">
        <v>3411511.7659875746</v>
      </c>
      <c r="E8001" s="77">
        <f t="shared" si="134"/>
        <v>18235150.11122264</v>
      </c>
    </row>
    <row r="8002" spans="1:5" x14ac:dyDescent="0.3">
      <c r="A8002" s="78">
        <v>7995</v>
      </c>
      <c r="B8002" s="64">
        <v>7119833.8537718151</v>
      </c>
      <c r="C8002" s="59">
        <v>4081058.0262570926</v>
      </c>
      <c r="D8002" s="65">
        <v>14387.718530316144</v>
      </c>
      <c r="E8002" s="77">
        <f t="shared" si="134"/>
        <v>11215279.598559223</v>
      </c>
    </row>
    <row r="8003" spans="1:5" x14ac:dyDescent="0.3">
      <c r="A8003" s="78">
        <v>7996</v>
      </c>
      <c r="B8003" s="64">
        <v>2187941.7408293886</v>
      </c>
      <c r="C8003" s="59">
        <v>4055163.641966071</v>
      </c>
      <c r="D8003" s="65">
        <v>0</v>
      </c>
      <c r="E8003" s="77">
        <f t="shared" si="134"/>
        <v>6243105.3827954596</v>
      </c>
    </row>
    <row r="8004" spans="1:5" x14ac:dyDescent="0.3">
      <c r="A8004" s="78">
        <v>7997</v>
      </c>
      <c r="B8004" s="64">
        <v>3582940.6356744943</v>
      </c>
      <c r="C8004" s="59">
        <v>10543713.816360638</v>
      </c>
      <c r="D8004" s="65">
        <v>1082702.6865290417</v>
      </c>
      <c r="E8004" s="77">
        <f t="shared" si="134"/>
        <v>15209357.138564175</v>
      </c>
    </row>
    <row r="8005" spans="1:5" x14ac:dyDescent="0.3">
      <c r="A8005" s="78">
        <v>7998</v>
      </c>
      <c r="B8005" s="64">
        <v>6646412.9254722167</v>
      </c>
      <c r="C8005" s="59">
        <v>0</v>
      </c>
      <c r="D8005" s="65">
        <v>421695.09582394309</v>
      </c>
      <c r="E8005" s="77">
        <f t="shared" si="134"/>
        <v>7068108.0212961594</v>
      </c>
    </row>
    <row r="8006" spans="1:5" x14ac:dyDescent="0.3">
      <c r="A8006" s="78">
        <v>7999</v>
      </c>
      <c r="B8006" s="64">
        <v>11313729.775297301</v>
      </c>
      <c r="C8006" s="59">
        <v>29198828.53839276</v>
      </c>
      <c r="D8006" s="65">
        <v>0</v>
      </c>
      <c r="E8006" s="77">
        <f t="shared" si="134"/>
        <v>40512558.313690059</v>
      </c>
    </row>
    <row r="8007" spans="1:5" x14ac:dyDescent="0.3">
      <c r="A8007" s="78">
        <v>8000</v>
      </c>
      <c r="B8007" s="64">
        <v>7661344.3350875545</v>
      </c>
      <c r="C8007" s="59">
        <v>3071618.7956789052</v>
      </c>
      <c r="D8007" s="65">
        <v>145738.87561017068</v>
      </c>
      <c r="E8007" s="77">
        <f t="shared" si="134"/>
        <v>10878702.00637663</v>
      </c>
    </row>
    <row r="8008" spans="1:5" x14ac:dyDescent="0.3">
      <c r="A8008" s="78">
        <v>8001</v>
      </c>
      <c r="B8008" s="64">
        <v>5171636.0898043262</v>
      </c>
      <c r="C8008" s="59">
        <v>0</v>
      </c>
      <c r="D8008" s="65">
        <v>311440.57086847821</v>
      </c>
      <c r="E8008" s="77">
        <f t="shared" si="134"/>
        <v>5483076.6606728043</v>
      </c>
    </row>
    <row r="8009" spans="1:5" x14ac:dyDescent="0.3">
      <c r="A8009" s="78">
        <v>8002</v>
      </c>
      <c r="B8009" s="64">
        <v>2147294.181863572</v>
      </c>
      <c r="C8009" s="59">
        <v>5534651.8281218577</v>
      </c>
      <c r="D8009" s="65">
        <v>624378.24662510166</v>
      </c>
      <c r="E8009" s="77">
        <f t="shared" ref="E8009:E8072" si="135">SUM(B8009:D8009)</f>
        <v>8306324.2566105314</v>
      </c>
    </row>
    <row r="8010" spans="1:5" x14ac:dyDescent="0.3">
      <c r="A8010" s="78">
        <v>8003</v>
      </c>
      <c r="B8010" s="64">
        <v>576957.13896885992</v>
      </c>
      <c r="C8010" s="59">
        <v>1817118.147742193</v>
      </c>
      <c r="D8010" s="65">
        <v>6579904.852792168</v>
      </c>
      <c r="E8010" s="77">
        <f t="shared" si="135"/>
        <v>8973980.139503222</v>
      </c>
    </row>
    <row r="8011" spans="1:5" x14ac:dyDescent="0.3">
      <c r="A8011" s="78">
        <v>8004</v>
      </c>
      <c r="B8011" s="64">
        <v>8059463.0378650781</v>
      </c>
      <c r="C8011" s="59">
        <v>2050096.7368191471</v>
      </c>
      <c r="D8011" s="65">
        <v>1534831.1989201258</v>
      </c>
      <c r="E8011" s="77">
        <f t="shared" si="135"/>
        <v>11644390.973604349</v>
      </c>
    </row>
    <row r="8012" spans="1:5" x14ac:dyDescent="0.3">
      <c r="A8012" s="78">
        <v>8005</v>
      </c>
      <c r="B8012" s="64">
        <v>30433832.529690761</v>
      </c>
      <c r="C8012" s="59">
        <v>26076860.42469269</v>
      </c>
      <c r="D8012" s="65">
        <v>430857.48124449427</v>
      </c>
      <c r="E8012" s="77">
        <f t="shared" si="135"/>
        <v>56941550.435627945</v>
      </c>
    </row>
    <row r="8013" spans="1:5" x14ac:dyDescent="0.3">
      <c r="A8013" s="78">
        <v>8006</v>
      </c>
      <c r="B8013" s="64">
        <v>5775485.3363289749</v>
      </c>
      <c r="C8013" s="59">
        <v>0</v>
      </c>
      <c r="D8013" s="65">
        <v>2840596.1126253</v>
      </c>
      <c r="E8013" s="77">
        <f t="shared" si="135"/>
        <v>8616081.4489542749</v>
      </c>
    </row>
    <row r="8014" spans="1:5" x14ac:dyDescent="0.3">
      <c r="A8014" s="78">
        <v>8007</v>
      </c>
      <c r="B8014" s="64">
        <v>12291547.825381562</v>
      </c>
      <c r="C8014" s="59">
        <v>10479329.649622869</v>
      </c>
      <c r="D8014" s="65">
        <v>8112548.5901507838</v>
      </c>
      <c r="E8014" s="77">
        <f t="shared" si="135"/>
        <v>30883426.065155216</v>
      </c>
    </row>
    <row r="8015" spans="1:5" x14ac:dyDescent="0.3">
      <c r="A8015" s="78">
        <v>8008</v>
      </c>
      <c r="B8015" s="64">
        <v>6120198.4470601203</v>
      </c>
      <c r="C8015" s="59">
        <v>20394179.460734736</v>
      </c>
      <c r="D8015" s="65">
        <v>7361563.9031974496</v>
      </c>
      <c r="E8015" s="77">
        <f t="shared" si="135"/>
        <v>33875941.810992308</v>
      </c>
    </row>
    <row r="8016" spans="1:5" x14ac:dyDescent="0.3">
      <c r="A8016" s="78">
        <v>8009</v>
      </c>
      <c r="B8016" s="64">
        <v>3585835.9814493228</v>
      </c>
      <c r="C8016" s="59">
        <v>0</v>
      </c>
      <c r="D8016" s="65">
        <v>151531.02390150589</v>
      </c>
      <c r="E8016" s="77">
        <f t="shared" si="135"/>
        <v>3737367.0053508286</v>
      </c>
    </row>
    <row r="8017" spans="1:5" x14ac:dyDescent="0.3">
      <c r="A8017" s="78">
        <v>8010</v>
      </c>
      <c r="B8017" s="64">
        <v>7305778.8288180642</v>
      </c>
      <c r="C8017" s="59">
        <v>17772629.997858979</v>
      </c>
      <c r="D8017" s="65">
        <v>8962669.7961654812</v>
      </c>
      <c r="E8017" s="77">
        <f t="shared" si="135"/>
        <v>34041078.62284252</v>
      </c>
    </row>
    <row r="8018" spans="1:5" x14ac:dyDescent="0.3">
      <c r="A8018" s="78">
        <v>8011</v>
      </c>
      <c r="B8018" s="64">
        <v>17521753.305816647</v>
      </c>
      <c r="C8018" s="59">
        <v>1942064.3923430038</v>
      </c>
      <c r="D8018" s="65">
        <v>606952.79890612292</v>
      </c>
      <c r="E8018" s="77">
        <f t="shared" si="135"/>
        <v>20070770.497065771</v>
      </c>
    </row>
    <row r="8019" spans="1:5" x14ac:dyDescent="0.3">
      <c r="A8019" s="78">
        <v>8012</v>
      </c>
      <c r="B8019" s="64">
        <v>4162951.2476588655</v>
      </c>
      <c r="C8019" s="59">
        <v>12257334.095877605</v>
      </c>
      <c r="D8019" s="65">
        <v>2363101.2395611941</v>
      </c>
      <c r="E8019" s="77">
        <f t="shared" si="135"/>
        <v>18783386.583097663</v>
      </c>
    </row>
    <row r="8020" spans="1:5" x14ac:dyDescent="0.3">
      <c r="A8020" s="78">
        <v>8013</v>
      </c>
      <c r="B8020" s="64">
        <v>5792505.2900495138</v>
      </c>
      <c r="C8020" s="59">
        <v>10904445.67356641</v>
      </c>
      <c r="D8020" s="65">
        <v>739354.41542657278</v>
      </c>
      <c r="E8020" s="77">
        <f t="shared" si="135"/>
        <v>17436305.379042499</v>
      </c>
    </row>
    <row r="8021" spans="1:5" x14ac:dyDescent="0.3">
      <c r="A8021" s="78">
        <v>8014</v>
      </c>
      <c r="B8021" s="64">
        <v>11017369.580995969</v>
      </c>
      <c r="C8021" s="59">
        <v>6677603.125236176</v>
      </c>
      <c r="D8021" s="65">
        <v>1839789.0487466278</v>
      </c>
      <c r="E8021" s="77">
        <f t="shared" si="135"/>
        <v>19534761.754978772</v>
      </c>
    </row>
    <row r="8022" spans="1:5" x14ac:dyDescent="0.3">
      <c r="A8022" s="78">
        <v>8015</v>
      </c>
      <c r="B8022" s="64">
        <v>5043524.3398124436</v>
      </c>
      <c r="C8022" s="59">
        <v>3266718.8539906391</v>
      </c>
      <c r="D8022" s="65">
        <v>13458455.314539365</v>
      </c>
      <c r="E8022" s="77">
        <f t="shared" si="135"/>
        <v>21768698.508342449</v>
      </c>
    </row>
    <row r="8023" spans="1:5" x14ac:dyDescent="0.3">
      <c r="A8023" s="78">
        <v>8016</v>
      </c>
      <c r="B8023" s="64">
        <v>1597078.4476938588</v>
      </c>
      <c r="C8023" s="59">
        <v>11799939.48460296</v>
      </c>
      <c r="D8023" s="65">
        <v>321072.97373025265</v>
      </c>
      <c r="E8023" s="77">
        <f t="shared" si="135"/>
        <v>13718090.906027071</v>
      </c>
    </row>
    <row r="8024" spans="1:5" x14ac:dyDescent="0.3">
      <c r="A8024" s="78">
        <v>8017</v>
      </c>
      <c r="B8024" s="64">
        <v>4185666.1427701688</v>
      </c>
      <c r="C8024" s="59">
        <v>16146733.043159235</v>
      </c>
      <c r="D8024" s="65">
        <v>744968.78695822041</v>
      </c>
      <c r="E8024" s="77">
        <f t="shared" si="135"/>
        <v>21077367.972887624</v>
      </c>
    </row>
    <row r="8025" spans="1:5" x14ac:dyDescent="0.3">
      <c r="A8025" s="78">
        <v>8018</v>
      </c>
      <c r="B8025" s="64">
        <v>6954438.8118757708</v>
      </c>
      <c r="C8025" s="59">
        <v>26313859.252867751</v>
      </c>
      <c r="D8025" s="65">
        <v>5298482.0911145192</v>
      </c>
      <c r="E8025" s="77">
        <f t="shared" si="135"/>
        <v>38566780.15585804</v>
      </c>
    </row>
    <row r="8026" spans="1:5" x14ac:dyDescent="0.3">
      <c r="A8026" s="78">
        <v>8019</v>
      </c>
      <c r="B8026" s="64">
        <v>6007380.2079270137</v>
      </c>
      <c r="C8026" s="59">
        <v>0</v>
      </c>
      <c r="D8026" s="65">
        <v>2062060.3933283344</v>
      </c>
      <c r="E8026" s="77">
        <f t="shared" si="135"/>
        <v>8069440.601255348</v>
      </c>
    </row>
    <row r="8027" spans="1:5" x14ac:dyDescent="0.3">
      <c r="A8027" s="78">
        <v>8020</v>
      </c>
      <c r="B8027" s="64">
        <v>7686953.581908673</v>
      </c>
      <c r="C8027" s="59">
        <v>6156244.2687525684</v>
      </c>
      <c r="D8027" s="65">
        <v>1213390.2376089671</v>
      </c>
      <c r="E8027" s="77">
        <f t="shared" si="135"/>
        <v>15056588.088270208</v>
      </c>
    </row>
    <row r="8028" spans="1:5" x14ac:dyDescent="0.3">
      <c r="A8028" s="78">
        <v>8021</v>
      </c>
      <c r="B8028" s="64">
        <v>44425923.194289945</v>
      </c>
      <c r="C8028" s="59">
        <v>9561802.7284426279</v>
      </c>
      <c r="D8028" s="65">
        <v>132013.43936320941</v>
      </c>
      <c r="E8028" s="77">
        <f t="shared" si="135"/>
        <v>54119739.362095788</v>
      </c>
    </row>
    <row r="8029" spans="1:5" x14ac:dyDescent="0.3">
      <c r="A8029" s="78">
        <v>8022</v>
      </c>
      <c r="B8029" s="64">
        <v>11593292.70266656</v>
      </c>
      <c r="C8029" s="59">
        <v>14883206.767779497</v>
      </c>
      <c r="D8029" s="65">
        <v>2205213.6819971916</v>
      </c>
      <c r="E8029" s="77">
        <f t="shared" si="135"/>
        <v>28681713.152443249</v>
      </c>
    </row>
    <row r="8030" spans="1:5" x14ac:dyDescent="0.3">
      <c r="A8030" s="78">
        <v>8023</v>
      </c>
      <c r="B8030" s="64">
        <v>4412912.1577438256</v>
      </c>
      <c r="C8030" s="59">
        <v>5908246.4093087632</v>
      </c>
      <c r="D8030" s="65">
        <v>3738230.2473770794</v>
      </c>
      <c r="E8030" s="77">
        <f t="shared" si="135"/>
        <v>14059388.814429667</v>
      </c>
    </row>
    <row r="8031" spans="1:5" x14ac:dyDescent="0.3">
      <c r="A8031" s="78">
        <v>8024</v>
      </c>
      <c r="B8031" s="64">
        <v>5338310.4354621088</v>
      </c>
      <c r="C8031" s="59">
        <v>6301233.7374058263</v>
      </c>
      <c r="D8031" s="65">
        <v>2065493.366616538</v>
      </c>
      <c r="E8031" s="77">
        <f t="shared" si="135"/>
        <v>13705037.539484473</v>
      </c>
    </row>
    <row r="8032" spans="1:5" x14ac:dyDescent="0.3">
      <c r="A8032" s="78">
        <v>8025</v>
      </c>
      <c r="B8032" s="64">
        <v>4613103.9455223372</v>
      </c>
      <c r="C8032" s="59">
        <v>21590964.834888004</v>
      </c>
      <c r="D8032" s="65">
        <v>0</v>
      </c>
      <c r="E8032" s="77">
        <f t="shared" si="135"/>
        <v>26204068.780410342</v>
      </c>
    </row>
    <row r="8033" spans="1:5" x14ac:dyDescent="0.3">
      <c r="A8033" s="78">
        <v>8026</v>
      </c>
      <c r="B8033" s="64">
        <v>37192863.520126671</v>
      </c>
      <c r="C8033" s="59">
        <v>0</v>
      </c>
      <c r="D8033" s="65">
        <v>1398482.9113570838</v>
      </c>
      <c r="E8033" s="77">
        <f t="shared" si="135"/>
        <v>38591346.431483753</v>
      </c>
    </row>
    <row r="8034" spans="1:5" x14ac:dyDescent="0.3">
      <c r="A8034" s="78">
        <v>8027</v>
      </c>
      <c r="B8034" s="64">
        <v>12020597.262350712</v>
      </c>
      <c r="C8034" s="59">
        <v>4609065.4654426454</v>
      </c>
      <c r="D8034" s="65">
        <v>265238.82779741072</v>
      </c>
      <c r="E8034" s="77">
        <f t="shared" si="135"/>
        <v>16894901.555590767</v>
      </c>
    </row>
    <row r="8035" spans="1:5" x14ac:dyDescent="0.3">
      <c r="A8035" s="78">
        <v>8028</v>
      </c>
      <c r="B8035" s="64">
        <v>1348312.8315379773</v>
      </c>
      <c r="C8035" s="59">
        <v>19852254.949734438</v>
      </c>
      <c r="D8035" s="65">
        <v>1823065.7084686013</v>
      </c>
      <c r="E8035" s="77">
        <f t="shared" si="135"/>
        <v>23023633.489741016</v>
      </c>
    </row>
    <row r="8036" spans="1:5" x14ac:dyDescent="0.3">
      <c r="A8036" s="78">
        <v>8029</v>
      </c>
      <c r="B8036" s="64">
        <v>20549108.590681925</v>
      </c>
      <c r="C8036" s="59">
        <v>12672121.425299793</v>
      </c>
      <c r="D8036" s="65">
        <v>2371491.4993066033</v>
      </c>
      <c r="E8036" s="77">
        <f t="shared" si="135"/>
        <v>35592721.515288323</v>
      </c>
    </row>
    <row r="8037" spans="1:5" x14ac:dyDescent="0.3">
      <c r="A8037" s="78">
        <v>8030</v>
      </c>
      <c r="B8037" s="64">
        <v>14125913.730127746</v>
      </c>
      <c r="C8037" s="59">
        <v>6176357.1375641078</v>
      </c>
      <c r="D8037" s="65">
        <v>1479663.5052769308</v>
      </c>
      <c r="E8037" s="77">
        <f t="shared" si="135"/>
        <v>21781934.372968782</v>
      </c>
    </row>
    <row r="8038" spans="1:5" x14ac:dyDescent="0.3">
      <c r="A8038" s="78">
        <v>8031</v>
      </c>
      <c r="B8038" s="64">
        <v>3649952.2393217925</v>
      </c>
      <c r="C8038" s="59">
        <v>0</v>
      </c>
      <c r="D8038" s="65">
        <v>5942736.2868527491</v>
      </c>
      <c r="E8038" s="77">
        <f t="shared" si="135"/>
        <v>9592688.5261745416</v>
      </c>
    </row>
    <row r="8039" spans="1:5" x14ac:dyDescent="0.3">
      <c r="A8039" s="78">
        <v>8032</v>
      </c>
      <c r="B8039" s="64">
        <v>6594457.5676287804</v>
      </c>
      <c r="C8039" s="59">
        <v>2677943.3115044138</v>
      </c>
      <c r="D8039" s="65">
        <v>2598783.4725478524</v>
      </c>
      <c r="E8039" s="77">
        <f t="shared" si="135"/>
        <v>11871184.351681046</v>
      </c>
    </row>
    <row r="8040" spans="1:5" x14ac:dyDescent="0.3">
      <c r="A8040" s="78">
        <v>8033</v>
      </c>
      <c r="B8040" s="64">
        <v>4651774.9802211197</v>
      </c>
      <c r="C8040" s="59">
        <v>11083456.179150276</v>
      </c>
      <c r="D8040" s="65">
        <v>0</v>
      </c>
      <c r="E8040" s="77">
        <f t="shared" si="135"/>
        <v>15735231.159371395</v>
      </c>
    </row>
    <row r="8041" spans="1:5" x14ac:dyDescent="0.3">
      <c r="A8041" s="78">
        <v>8034</v>
      </c>
      <c r="B8041" s="64">
        <v>2302054.3572796909</v>
      </c>
      <c r="C8041" s="59">
        <v>16009236.157446623</v>
      </c>
      <c r="D8041" s="65">
        <v>375890.56863748119</v>
      </c>
      <c r="E8041" s="77">
        <f t="shared" si="135"/>
        <v>18687181.083363798</v>
      </c>
    </row>
    <row r="8042" spans="1:5" x14ac:dyDescent="0.3">
      <c r="A8042" s="78">
        <v>8035</v>
      </c>
      <c r="B8042" s="64">
        <v>4352014.0560391676</v>
      </c>
      <c r="C8042" s="59">
        <v>10943968.719789911</v>
      </c>
      <c r="D8042" s="65">
        <v>430967.16888862581</v>
      </c>
      <c r="E8042" s="77">
        <f t="shared" si="135"/>
        <v>15726949.944717705</v>
      </c>
    </row>
    <row r="8043" spans="1:5" x14ac:dyDescent="0.3">
      <c r="A8043" s="78">
        <v>8036</v>
      </c>
      <c r="B8043" s="64">
        <v>1440393.7391783716</v>
      </c>
      <c r="C8043" s="59">
        <v>6889856.6686222842</v>
      </c>
      <c r="D8043" s="65">
        <v>757850.8824155411</v>
      </c>
      <c r="E8043" s="77">
        <f t="shared" si="135"/>
        <v>9088101.2902161963</v>
      </c>
    </row>
    <row r="8044" spans="1:5" x14ac:dyDescent="0.3">
      <c r="A8044" s="78">
        <v>8037</v>
      </c>
      <c r="B8044" s="64">
        <v>3212882.5526985321</v>
      </c>
      <c r="C8044" s="59">
        <v>0</v>
      </c>
      <c r="D8044" s="65">
        <v>7153818.0981294131</v>
      </c>
      <c r="E8044" s="77">
        <f t="shared" si="135"/>
        <v>10366700.650827944</v>
      </c>
    </row>
    <row r="8045" spans="1:5" x14ac:dyDescent="0.3">
      <c r="A8045" s="78">
        <v>8038</v>
      </c>
      <c r="B8045" s="64">
        <v>9584089.3908760063</v>
      </c>
      <c r="C8045" s="59">
        <v>2580509.1298176101</v>
      </c>
      <c r="D8045" s="65">
        <v>95883.791157598593</v>
      </c>
      <c r="E8045" s="77">
        <f t="shared" si="135"/>
        <v>12260482.311851215</v>
      </c>
    </row>
    <row r="8046" spans="1:5" x14ac:dyDescent="0.3">
      <c r="A8046" s="78">
        <v>8039</v>
      </c>
      <c r="B8046" s="64">
        <v>3412122.9847016186</v>
      </c>
      <c r="C8046" s="59">
        <v>0</v>
      </c>
      <c r="D8046" s="65">
        <v>2543017.6198301674</v>
      </c>
      <c r="E8046" s="77">
        <f t="shared" si="135"/>
        <v>5955140.6045317855</v>
      </c>
    </row>
    <row r="8047" spans="1:5" x14ac:dyDescent="0.3">
      <c r="A8047" s="78">
        <v>8040</v>
      </c>
      <c r="B8047" s="64">
        <v>26247544.654273301</v>
      </c>
      <c r="C8047" s="59">
        <v>5337273.1084394781</v>
      </c>
      <c r="D8047" s="65">
        <v>106450.18010768791</v>
      </c>
      <c r="E8047" s="77">
        <f t="shared" si="135"/>
        <v>31691267.942820467</v>
      </c>
    </row>
    <row r="8048" spans="1:5" x14ac:dyDescent="0.3">
      <c r="A8048" s="78">
        <v>8041</v>
      </c>
      <c r="B8048" s="64">
        <v>12571485.372094214</v>
      </c>
      <c r="C8048" s="59">
        <v>7628557.6616882225</v>
      </c>
      <c r="D8048" s="65">
        <v>225162.03360904881</v>
      </c>
      <c r="E8048" s="77">
        <f t="shared" si="135"/>
        <v>20425205.067391485</v>
      </c>
    </row>
    <row r="8049" spans="1:5" x14ac:dyDescent="0.3">
      <c r="A8049" s="78">
        <v>8042</v>
      </c>
      <c r="B8049" s="64">
        <v>5957169.9629063904</v>
      </c>
      <c r="C8049" s="59">
        <v>2831310.2167511899</v>
      </c>
      <c r="D8049" s="65">
        <v>6104126.2920060698</v>
      </c>
      <c r="E8049" s="77">
        <f t="shared" si="135"/>
        <v>14892606.47166365</v>
      </c>
    </row>
    <row r="8050" spans="1:5" x14ac:dyDescent="0.3">
      <c r="A8050" s="78">
        <v>8043</v>
      </c>
      <c r="B8050" s="64">
        <v>7900654.4576880354</v>
      </c>
      <c r="C8050" s="59">
        <v>883993.62662228057</v>
      </c>
      <c r="D8050" s="65">
        <v>0</v>
      </c>
      <c r="E8050" s="77">
        <f t="shared" si="135"/>
        <v>8784648.0843103155</v>
      </c>
    </row>
    <row r="8051" spans="1:5" x14ac:dyDescent="0.3">
      <c r="A8051" s="78">
        <v>8044</v>
      </c>
      <c r="B8051" s="64">
        <v>2543216.3888711026</v>
      </c>
      <c r="C8051" s="59">
        <v>7907019.8233844247</v>
      </c>
      <c r="D8051" s="65">
        <v>679336.62532203691</v>
      </c>
      <c r="E8051" s="77">
        <f t="shared" si="135"/>
        <v>11129572.837577563</v>
      </c>
    </row>
    <row r="8052" spans="1:5" x14ac:dyDescent="0.3">
      <c r="A8052" s="78">
        <v>8045</v>
      </c>
      <c r="B8052" s="64">
        <v>8878041.893289879</v>
      </c>
      <c r="C8052" s="59">
        <v>0</v>
      </c>
      <c r="D8052" s="65">
        <v>8043300.721575018</v>
      </c>
      <c r="E8052" s="77">
        <f t="shared" si="135"/>
        <v>16921342.614864897</v>
      </c>
    </row>
    <row r="8053" spans="1:5" x14ac:dyDescent="0.3">
      <c r="A8053" s="78">
        <v>8046</v>
      </c>
      <c r="B8053" s="64">
        <v>2184667.8160244366</v>
      </c>
      <c r="C8053" s="59">
        <v>0</v>
      </c>
      <c r="D8053" s="65">
        <v>1993932.6358508104</v>
      </c>
      <c r="E8053" s="77">
        <f t="shared" si="135"/>
        <v>4178600.4518752471</v>
      </c>
    </row>
    <row r="8054" spans="1:5" x14ac:dyDescent="0.3">
      <c r="A8054" s="78">
        <v>8047</v>
      </c>
      <c r="B8054" s="64">
        <v>19219404.582014989</v>
      </c>
      <c r="C8054" s="59">
        <v>17783496.589253727</v>
      </c>
      <c r="D8054" s="65">
        <v>0</v>
      </c>
      <c r="E8054" s="77">
        <f t="shared" si="135"/>
        <v>37002901.171268716</v>
      </c>
    </row>
    <row r="8055" spans="1:5" x14ac:dyDescent="0.3">
      <c r="A8055" s="78">
        <v>8048</v>
      </c>
      <c r="B8055" s="64">
        <v>5881548.4829330957</v>
      </c>
      <c r="C8055" s="59">
        <v>4153534.1263528415</v>
      </c>
      <c r="D8055" s="65">
        <v>12959658.599313464</v>
      </c>
      <c r="E8055" s="77">
        <f t="shared" si="135"/>
        <v>22994741.208599404</v>
      </c>
    </row>
    <row r="8056" spans="1:5" x14ac:dyDescent="0.3">
      <c r="A8056" s="78">
        <v>8049</v>
      </c>
      <c r="B8056" s="64">
        <v>1972981.124675432</v>
      </c>
      <c r="C8056" s="59">
        <v>8540317.9813936651</v>
      </c>
      <c r="D8056" s="65">
        <v>7554186.5449944269</v>
      </c>
      <c r="E8056" s="77">
        <f t="shared" si="135"/>
        <v>18067485.651063524</v>
      </c>
    </row>
    <row r="8057" spans="1:5" x14ac:dyDescent="0.3">
      <c r="A8057" s="78">
        <v>8050</v>
      </c>
      <c r="B8057" s="64">
        <v>11910710.161195159</v>
      </c>
      <c r="C8057" s="59">
        <v>3540647.2825375115</v>
      </c>
      <c r="D8057" s="65">
        <v>845646.21830953902</v>
      </c>
      <c r="E8057" s="77">
        <f t="shared" si="135"/>
        <v>16297003.66204221</v>
      </c>
    </row>
    <row r="8058" spans="1:5" x14ac:dyDescent="0.3">
      <c r="A8058" s="78">
        <v>8051</v>
      </c>
      <c r="B8058" s="64">
        <v>4647010.3917118544</v>
      </c>
      <c r="C8058" s="59">
        <v>0</v>
      </c>
      <c r="D8058" s="65">
        <v>0</v>
      </c>
      <c r="E8058" s="77">
        <f t="shared" si="135"/>
        <v>4647010.3917118544</v>
      </c>
    </row>
    <row r="8059" spans="1:5" x14ac:dyDescent="0.3">
      <c r="A8059" s="78">
        <v>8052</v>
      </c>
      <c r="B8059" s="64">
        <v>11723370.2910101</v>
      </c>
      <c r="C8059" s="59">
        <v>2979714.4780232999</v>
      </c>
      <c r="D8059" s="65">
        <v>5654119.070272753</v>
      </c>
      <c r="E8059" s="77">
        <f t="shared" si="135"/>
        <v>20357203.839306153</v>
      </c>
    </row>
    <row r="8060" spans="1:5" x14ac:dyDescent="0.3">
      <c r="A8060" s="78">
        <v>8053</v>
      </c>
      <c r="B8060" s="64">
        <v>41529633.433818541</v>
      </c>
      <c r="C8060" s="59">
        <v>0</v>
      </c>
      <c r="D8060" s="65">
        <v>3019033.0337439375</v>
      </c>
      <c r="E8060" s="77">
        <f t="shared" si="135"/>
        <v>44548666.467562482</v>
      </c>
    </row>
    <row r="8061" spans="1:5" x14ac:dyDescent="0.3">
      <c r="A8061" s="78">
        <v>8054</v>
      </c>
      <c r="B8061" s="64">
        <v>3138073.384891395</v>
      </c>
      <c r="C8061" s="59">
        <v>19445583.515084449</v>
      </c>
      <c r="D8061" s="65">
        <v>134043.58347532561</v>
      </c>
      <c r="E8061" s="77">
        <f t="shared" si="135"/>
        <v>22717700.483451169</v>
      </c>
    </row>
    <row r="8062" spans="1:5" x14ac:dyDescent="0.3">
      <c r="A8062" s="78">
        <v>8055</v>
      </c>
      <c r="B8062" s="64">
        <v>6175864.849766342</v>
      </c>
      <c r="C8062" s="59">
        <v>4852921.7455511754</v>
      </c>
      <c r="D8062" s="65">
        <v>4508907.7542998102</v>
      </c>
      <c r="E8062" s="77">
        <f t="shared" si="135"/>
        <v>15537694.349617327</v>
      </c>
    </row>
    <row r="8063" spans="1:5" x14ac:dyDescent="0.3">
      <c r="A8063" s="78">
        <v>8056</v>
      </c>
      <c r="B8063" s="64">
        <v>2916958.7862486048</v>
      </c>
      <c r="C8063" s="59">
        <v>10953810.604412144</v>
      </c>
      <c r="D8063" s="65">
        <v>793844.12883148377</v>
      </c>
      <c r="E8063" s="77">
        <f t="shared" si="135"/>
        <v>14664613.519492231</v>
      </c>
    </row>
    <row r="8064" spans="1:5" x14ac:dyDescent="0.3">
      <c r="A8064" s="78">
        <v>8057</v>
      </c>
      <c r="B8064" s="64">
        <v>7345889.1415134938</v>
      </c>
      <c r="C8064" s="59">
        <v>3404786.6889278851</v>
      </c>
      <c r="D8064" s="65">
        <v>4286648.2467547599</v>
      </c>
      <c r="E8064" s="77">
        <f t="shared" si="135"/>
        <v>15037324.077196138</v>
      </c>
    </row>
    <row r="8065" spans="1:5" x14ac:dyDescent="0.3">
      <c r="A8065" s="78">
        <v>8058</v>
      </c>
      <c r="B8065" s="64">
        <v>6822823.1205763444</v>
      </c>
      <c r="C8065" s="59">
        <v>6191146.8516298831</v>
      </c>
      <c r="D8065" s="65">
        <v>364073.8247449983</v>
      </c>
      <c r="E8065" s="77">
        <f t="shared" si="135"/>
        <v>13378043.796951225</v>
      </c>
    </row>
    <row r="8066" spans="1:5" x14ac:dyDescent="0.3">
      <c r="A8066" s="78">
        <v>8059</v>
      </c>
      <c r="B8066" s="64">
        <v>7423753.2576787584</v>
      </c>
      <c r="C8066" s="59">
        <v>0</v>
      </c>
      <c r="D8066" s="65">
        <v>0</v>
      </c>
      <c r="E8066" s="77">
        <f t="shared" si="135"/>
        <v>7423753.2576787584</v>
      </c>
    </row>
    <row r="8067" spans="1:5" x14ac:dyDescent="0.3">
      <c r="A8067" s="78">
        <v>8060</v>
      </c>
      <c r="B8067" s="64">
        <v>4204195.0770676956</v>
      </c>
      <c r="C8067" s="59">
        <v>15657561.20057575</v>
      </c>
      <c r="D8067" s="65">
        <v>1138529.7341187887</v>
      </c>
      <c r="E8067" s="77">
        <f t="shared" si="135"/>
        <v>21000286.011762235</v>
      </c>
    </row>
    <row r="8068" spans="1:5" x14ac:dyDescent="0.3">
      <c r="A8068" s="78">
        <v>8061</v>
      </c>
      <c r="B8068" s="64">
        <v>12266059.942320574</v>
      </c>
      <c r="C8068" s="59">
        <v>5265210.3815948702</v>
      </c>
      <c r="D8068" s="65">
        <v>1276983.8804666607</v>
      </c>
      <c r="E8068" s="77">
        <f t="shared" si="135"/>
        <v>18808254.204382107</v>
      </c>
    </row>
    <row r="8069" spans="1:5" x14ac:dyDescent="0.3">
      <c r="A8069" s="78">
        <v>8062</v>
      </c>
      <c r="B8069" s="64">
        <v>20585335.599523146</v>
      </c>
      <c r="C8069" s="59">
        <v>7343834.645331786</v>
      </c>
      <c r="D8069" s="65">
        <v>1975889.0976535657</v>
      </c>
      <c r="E8069" s="77">
        <f t="shared" si="135"/>
        <v>29905059.342508495</v>
      </c>
    </row>
    <row r="8070" spans="1:5" x14ac:dyDescent="0.3">
      <c r="A8070" s="78">
        <v>8063</v>
      </c>
      <c r="B8070" s="64">
        <v>7079084.520351436</v>
      </c>
      <c r="C8070" s="59">
        <v>8893131.8232912458</v>
      </c>
      <c r="D8070" s="65">
        <v>2957617.390311759</v>
      </c>
      <c r="E8070" s="77">
        <f t="shared" si="135"/>
        <v>18929833.733954441</v>
      </c>
    </row>
    <row r="8071" spans="1:5" x14ac:dyDescent="0.3">
      <c r="A8071" s="78">
        <v>8064</v>
      </c>
      <c r="B8071" s="64">
        <v>6118136.5345741911</v>
      </c>
      <c r="C8071" s="59">
        <v>2643866.3114442201</v>
      </c>
      <c r="D8071" s="65">
        <v>0</v>
      </c>
      <c r="E8071" s="77">
        <f t="shared" si="135"/>
        <v>8762002.8460184112</v>
      </c>
    </row>
    <row r="8072" spans="1:5" x14ac:dyDescent="0.3">
      <c r="A8072" s="78">
        <v>8065</v>
      </c>
      <c r="B8072" s="64">
        <v>12503966.408170972</v>
      </c>
      <c r="C8072" s="59">
        <v>18314351.157910652</v>
      </c>
      <c r="D8072" s="65">
        <v>1102864.54211198</v>
      </c>
      <c r="E8072" s="77">
        <f t="shared" si="135"/>
        <v>31921182.108193606</v>
      </c>
    </row>
    <row r="8073" spans="1:5" x14ac:dyDescent="0.3">
      <c r="A8073" s="78">
        <v>8066</v>
      </c>
      <c r="B8073" s="64">
        <v>9584790.2958427668</v>
      </c>
      <c r="C8073" s="59">
        <v>7924431.9590534372</v>
      </c>
      <c r="D8073" s="65">
        <v>0</v>
      </c>
      <c r="E8073" s="77">
        <f t="shared" ref="E8073:E8136" si="136">SUM(B8073:D8073)</f>
        <v>17509222.254896205</v>
      </c>
    </row>
    <row r="8074" spans="1:5" x14ac:dyDescent="0.3">
      <c r="A8074" s="78">
        <v>8067</v>
      </c>
      <c r="B8074" s="64">
        <v>3311432.4404205894</v>
      </c>
      <c r="C8074" s="59">
        <v>0</v>
      </c>
      <c r="D8074" s="65">
        <v>0</v>
      </c>
      <c r="E8074" s="77">
        <f t="shared" si="136"/>
        <v>3311432.4404205894</v>
      </c>
    </row>
    <row r="8075" spans="1:5" x14ac:dyDescent="0.3">
      <c r="A8075" s="78">
        <v>8068</v>
      </c>
      <c r="B8075" s="64">
        <v>915716.11446832924</v>
      </c>
      <c r="C8075" s="59">
        <v>9463693.2031412534</v>
      </c>
      <c r="D8075" s="65">
        <v>2200551.2106893132</v>
      </c>
      <c r="E8075" s="77">
        <f t="shared" si="136"/>
        <v>12579960.528298896</v>
      </c>
    </row>
    <row r="8076" spans="1:5" x14ac:dyDescent="0.3">
      <c r="A8076" s="78">
        <v>8069</v>
      </c>
      <c r="B8076" s="64">
        <v>7524084.9104148531</v>
      </c>
      <c r="C8076" s="59">
        <v>4075066.6736938376</v>
      </c>
      <c r="D8076" s="65">
        <v>11278618.210225139</v>
      </c>
      <c r="E8076" s="77">
        <f t="shared" si="136"/>
        <v>22877769.79433383</v>
      </c>
    </row>
    <row r="8077" spans="1:5" x14ac:dyDescent="0.3">
      <c r="A8077" s="78">
        <v>8070</v>
      </c>
      <c r="B8077" s="64">
        <v>21401460.482002042</v>
      </c>
      <c r="C8077" s="59">
        <v>3091638.7227545031</v>
      </c>
      <c r="D8077" s="65">
        <v>0</v>
      </c>
      <c r="E8077" s="77">
        <f t="shared" si="136"/>
        <v>24493099.204756547</v>
      </c>
    </row>
    <row r="8078" spans="1:5" x14ac:dyDescent="0.3">
      <c r="A8078" s="78">
        <v>8071</v>
      </c>
      <c r="B8078" s="64">
        <v>9374243.6772731673</v>
      </c>
      <c r="C8078" s="59">
        <v>10852747.17592562</v>
      </c>
      <c r="D8078" s="65">
        <v>15091332.48976285</v>
      </c>
      <c r="E8078" s="77">
        <f t="shared" si="136"/>
        <v>35318323.342961639</v>
      </c>
    </row>
    <row r="8079" spans="1:5" x14ac:dyDescent="0.3">
      <c r="A8079" s="78">
        <v>8072</v>
      </c>
      <c r="B8079" s="64">
        <v>17080356.108503025</v>
      </c>
      <c r="C8079" s="59">
        <v>0</v>
      </c>
      <c r="D8079" s="65">
        <v>208484.14673053508</v>
      </c>
      <c r="E8079" s="77">
        <f t="shared" si="136"/>
        <v>17288840.25523356</v>
      </c>
    </row>
    <row r="8080" spans="1:5" x14ac:dyDescent="0.3">
      <c r="A8080" s="78">
        <v>8073</v>
      </c>
      <c r="B8080" s="64">
        <v>10234282.952225672</v>
      </c>
      <c r="C8080" s="59">
        <v>8319546.260457214</v>
      </c>
      <c r="D8080" s="65">
        <v>2036662.3027451215</v>
      </c>
      <c r="E8080" s="77">
        <f t="shared" si="136"/>
        <v>20590491.51542801</v>
      </c>
    </row>
    <row r="8081" spans="1:5" x14ac:dyDescent="0.3">
      <c r="A8081" s="78">
        <v>8074</v>
      </c>
      <c r="B8081" s="64">
        <v>2319832.1690997519</v>
      </c>
      <c r="C8081" s="59">
        <v>17951793.122132223</v>
      </c>
      <c r="D8081" s="65">
        <v>2157697.0346084805</v>
      </c>
      <c r="E8081" s="77">
        <f t="shared" si="136"/>
        <v>22429322.325840455</v>
      </c>
    </row>
    <row r="8082" spans="1:5" x14ac:dyDescent="0.3">
      <c r="A8082" s="78">
        <v>8075</v>
      </c>
      <c r="B8082" s="64">
        <v>7235900.024628452</v>
      </c>
      <c r="C8082" s="59">
        <v>1236136.7256198751</v>
      </c>
      <c r="D8082" s="65">
        <v>0</v>
      </c>
      <c r="E8082" s="77">
        <f t="shared" si="136"/>
        <v>8472036.7502483279</v>
      </c>
    </row>
    <row r="8083" spans="1:5" x14ac:dyDescent="0.3">
      <c r="A8083" s="78">
        <v>8076</v>
      </c>
      <c r="B8083" s="64">
        <v>1321139.1017851778</v>
      </c>
      <c r="C8083" s="59">
        <v>4912735.5616290169</v>
      </c>
      <c r="D8083" s="65">
        <v>6650487.7722737454</v>
      </c>
      <c r="E8083" s="77">
        <f t="shared" si="136"/>
        <v>12884362.435687941</v>
      </c>
    </row>
    <row r="8084" spans="1:5" x14ac:dyDescent="0.3">
      <c r="A8084" s="78">
        <v>8077</v>
      </c>
      <c r="B8084" s="64">
        <v>6344790.2847085623</v>
      </c>
      <c r="C8084" s="59">
        <v>872502.41626985278</v>
      </c>
      <c r="D8084" s="65">
        <v>5682703.4391279947</v>
      </c>
      <c r="E8084" s="77">
        <f t="shared" si="136"/>
        <v>12899996.14010641</v>
      </c>
    </row>
    <row r="8085" spans="1:5" x14ac:dyDescent="0.3">
      <c r="A8085" s="78">
        <v>8078</v>
      </c>
      <c r="B8085" s="64">
        <v>2271044.5277280104</v>
      </c>
      <c r="C8085" s="59">
        <v>3503355.3542077192</v>
      </c>
      <c r="D8085" s="65">
        <v>1913471.9363562455</v>
      </c>
      <c r="E8085" s="77">
        <f t="shared" si="136"/>
        <v>7687871.8182919752</v>
      </c>
    </row>
    <row r="8086" spans="1:5" x14ac:dyDescent="0.3">
      <c r="A8086" s="78">
        <v>8079</v>
      </c>
      <c r="B8086" s="64">
        <v>8325961.581178938</v>
      </c>
      <c r="C8086" s="59">
        <v>3818092.4488063161</v>
      </c>
      <c r="D8086" s="65">
        <v>3570033.5330594294</v>
      </c>
      <c r="E8086" s="77">
        <f t="shared" si="136"/>
        <v>15714087.563044684</v>
      </c>
    </row>
    <row r="8087" spans="1:5" x14ac:dyDescent="0.3">
      <c r="A8087" s="78">
        <v>8080</v>
      </c>
      <c r="B8087" s="64">
        <v>5073884.269507844</v>
      </c>
      <c r="C8087" s="59">
        <v>23251940.776708819</v>
      </c>
      <c r="D8087" s="65">
        <v>2657023.5418236405</v>
      </c>
      <c r="E8087" s="77">
        <f t="shared" si="136"/>
        <v>30982848.588040303</v>
      </c>
    </row>
    <row r="8088" spans="1:5" x14ac:dyDescent="0.3">
      <c r="A8088" s="78">
        <v>8081</v>
      </c>
      <c r="B8088" s="64">
        <v>4575558.5865657125</v>
      </c>
      <c r="C8088" s="59">
        <v>4055236.9847301049</v>
      </c>
      <c r="D8088" s="65">
        <v>6884505.2181768455</v>
      </c>
      <c r="E8088" s="77">
        <f t="shared" si="136"/>
        <v>15515300.789472662</v>
      </c>
    </row>
    <row r="8089" spans="1:5" x14ac:dyDescent="0.3">
      <c r="A8089" s="78">
        <v>8082</v>
      </c>
      <c r="B8089" s="64">
        <v>3424545.5667775976</v>
      </c>
      <c r="C8089" s="59">
        <v>4573337.8733929778</v>
      </c>
      <c r="D8089" s="65">
        <v>4215658.8333495473</v>
      </c>
      <c r="E8089" s="77">
        <f t="shared" si="136"/>
        <v>12213542.273520123</v>
      </c>
    </row>
    <row r="8090" spans="1:5" x14ac:dyDescent="0.3">
      <c r="A8090" s="78">
        <v>8083</v>
      </c>
      <c r="B8090" s="64">
        <v>9977486.3796905167</v>
      </c>
      <c r="C8090" s="59">
        <v>7109573.2517256355</v>
      </c>
      <c r="D8090" s="65">
        <v>0</v>
      </c>
      <c r="E8090" s="77">
        <f t="shared" si="136"/>
        <v>17087059.631416153</v>
      </c>
    </row>
    <row r="8091" spans="1:5" x14ac:dyDescent="0.3">
      <c r="A8091" s="78">
        <v>8084</v>
      </c>
      <c r="B8091" s="64">
        <v>1770250.1406479154</v>
      </c>
      <c r="C8091" s="59">
        <v>16071155.851439837</v>
      </c>
      <c r="D8091" s="65">
        <v>1331118.0745150284</v>
      </c>
      <c r="E8091" s="77">
        <f t="shared" si="136"/>
        <v>19172524.066602781</v>
      </c>
    </row>
    <row r="8092" spans="1:5" x14ac:dyDescent="0.3">
      <c r="A8092" s="78">
        <v>8085</v>
      </c>
      <c r="B8092" s="64">
        <v>6600488.69247681</v>
      </c>
      <c r="C8092" s="59">
        <v>0</v>
      </c>
      <c r="D8092" s="65">
        <v>648308.26997647376</v>
      </c>
      <c r="E8092" s="77">
        <f t="shared" si="136"/>
        <v>7248796.9624532834</v>
      </c>
    </row>
    <row r="8093" spans="1:5" x14ac:dyDescent="0.3">
      <c r="A8093" s="78">
        <v>8086</v>
      </c>
      <c r="B8093" s="64">
        <v>2373387.1100226101</v>
      </c>
      <c r="C8093" s="59">
        <v>3474975.9876359841</v>
      </c>
      <c r="D8093" s="65">
        <v>4290396.0994502148</v>
      </c>
      <c r="E8093" s="77">
        <f t="shared" si="136"/>
        <v>10138759.197108809</v>
      </c>
    </row>
    <row r="8094" spans="1:5" x14ac:dyDescent="0.3">
      <c r="A8094" s="78">
        <v>8087</v>
      </c>
      <c r="B8094" s="64">
        <v>26731741.361042779</v>
      </c>
      <c r="C8094" s="59">
        <v>0</v>
      </c>
      <c r="D8094" s="65">
        <v>1446026.4092672819</v>
      </c>
      <c r="E8094" s="77">
        <f t="shared" si="136"/>
        <v>28177767.770310059</v>
      </c>
    </row>
    <row r="8095" spans="1:5" x14ac:dyDescent="0.3">
      <c r="A8095" s="78">
        <v>8088</v>
      </c>
      <c r="B8095" s="64">
        <v>18598879.289102361</v>
      </c>
      <c r="C8095" s="59">
        <v>3078660.1808582349</v>
      </c>
      <c r="D8095" s="65">
        <v>11758962.463646939</v>
      </c>
      <c r="E8095" s="77">
        <f t="shared" si="136"/>
        <v>33436501.933607534</v>
      </c>
    </row>
    <row r="8096" spans="1:5" x14ac:dyDescent="0.3">
      <c r="A8096" s="78">
        <v>8089</v>
      </c>
      <c r="B8096" s="64">
        <v>7308286.6473884648</v>
      </c>
      <c r="C8096" s="59">
        <v>7346385.7102208622</v>
      </c>
      <c r="D8096" s="65">
        <v>0</v>
      </c>
      <c r="E8096" s="77">
        <f t="shared" si="136"/>
        <v>14654672.357609328</v>
      </c>
    </row>
    <row r="8097" spans="1:5" x14ac:dyDescent="0.3">
      <c r="A8097" s="78">
        <v>8090</v>
      </c>
      <c r="B8097" s="64">
        <v>13705229.627718413</v>
      </c>
      <c r="C8097" s="59">
        <v>3965439.9278900945</v>
      </c>
      <c r="D8097" s="65">
        <v>1410141.2428192687</v>
      </c>
      <c r="E8097" s="77">
        <f t="shared" si="136"/>
        <v>19080810.798427776</v>
      </c>
    </row>
    <row r="8098" spans="1:5" x14ac:dyDescent="0.3">
      <c r="A8098" s="78">
        <v>8091</v>
      </c>
      <c r="B8098" s="64">
        <v>6778172.6494045509</v>
      </c>
      <c r="C8098" s="59">
        <v>4288626.7588258898</v>
      </c>
      <c r="D8098" s="65">
        <v>0</v>
      </c>
      <c r="E8098" s="77">
        <f t="shared" si="136"/>
        <v>11066799.408230441</v>
      </c>
    </row>
    <row r="8099" spans="1:5" x14ac:dyDescent="0.3">
      <c r="A8099" s="78">
        <v>8092</v>
      </c>
      <c r="B8099" s="64">
        <v>15578478.442499962</v>
      </c>
      <c r="C8099" s="59">
        <v>0</v>
      </c>
      <c r="D8099" s="65">
        <v>0</v>
      </c>
      <c r="E8099" s="77">
        <f t="shared" si="136"/>
        <v>15578478.442499962</v>
      </c>
    </row>
    <row r="8100" spans="1:5" x14ac:dyDescent="0.3">
      <c r="A8100" s="78">
        <v>8093</v>
      </c>
      <c r="B8100" s="64">
        <v>2125554.4422903573</v>
      </c>
      <c r="C8100" s="59">
        <v>4190061.3452915791</v>
      </c>
      <c r="D8100" s="65">
        <v>375086.85898189875</v>
      </c>
      <c r="E8100" s="77">
        <f t="shared" si="136"/>
        <v>6690702.6465638354</v>
      </c>
    </row>
    <row r="8101" spans="1:5" x14ac:dyDescent="0.3">
      <c r="A8101" s="78">
        <v>8094</v>
      </c>
      <c r="B8101" s="64">
        <v>1349547.2213228387</v>
      </c>
      <c r="C8101" s="59">
        <v>4139603.0160894524</v>
      </c>
      <c r="D8101" s="65">
        <v>0</v>
      </c>
      <c r="E8101" s="77">
        <f t="shared" si="136"/>
        <v>5489150.2374122906</v>
      </c>
    </row>
    <row r="8102" spans="1:5" x14ac:dyDescent="0.3">
      <c r="A8102" s="78">
        <v>8095</v>
      </c>
      <c r="B8102" s="64">
        <v>4243927.8998941462</v>
      </c>
      <c r="C8102" s="59">
        <v>62379965.444461912</v>
      </c>
      <c r="D8102" s="65">
        <v>1369965.9268767834</v>
      </c>
      <c r="E8102" s="77">
        <f t="shared" si="136"/>
        <v>67993859.271232843</v>
      </c>
    </row>
    <row r="8103" spans="1:5" x14ac:dyDescent="0.3">
      <c r="A8103" s="78">
        <v>8096</v>
      </c>
      <c r="B8103" s="64">
        <v>5817685.2805175278</v>
      </c>
      <c r="C8103" s="59">
        <v>7009393.8146075113</v>
      </c>
      <c r="D8103" s="65">
        <v>0</v>
      </c>
      <c r="E8103" s="77">
        <f t="shared" si="136"/>
        <v>12827079.095125038</v>
      </c>
    </row>
    <row r="8104" spans="1:5" x14ac:dyDescent="0.3">
      <c r="A8104" s="78">
        <v>8097</v>
      </c>
      <c r="B8104" s="64">
        <v>19080339.858761515</v>
      </c>
      <c r="C8104" s="59">
        <v>5595943.0024190098</v>
      </c>
      <c r="D8104" s="65">
        <v>3485092.4247110495</v>
      </c>
      <c r="E8104" s="77">
        <f t="shared" si="136"/>
        <v>28161375.285891574</v>
      </c>
    </row>
    <row r="8105" spans="1:5" x14ac:dyDescent="0.3">
      <c r="A8105" s="78">
        <v>8098</v>
      </c>
      <c r="B8105" s="64">
        <v>663806.61896889796</v>
      </c>
      <c r="C8105" s="59">
        <v>0</v>
      </c>
      <c r="D8105" s="65">
        <v>2901890.3071226752</v>
      </c>
      <c r="E8105" s="77">
        <f t="shared" si="136"/>
        <v>3565696.9260915732</v>
      </c>
    </row>
    <row r="8106" spans="1:5" x14ac:dyDescent="0.3">
      <c r="A8106" s="78">
        <v>8099</v>
      </c>
      <c r="B8106" s="64">
        <v>10069121.078332871</v>
      </c>
      <c r="C8106" s="59">
        <v>17631925.202423058</v>
      </c>
      <c r="D8106" s="65">
        <v>1487973.2938360549</v>
      </c>
      <c r="E8106" s="77">
        <f t="shared" si="136"/>
        <v>29189019.574591983</v>
      </c>
    </row>
    <row r="8107" spans="1:5" x14ac:dyDescent="0.3">
      <c r="A8107" s="78">
        <v>8100</v>
      </c>
      <c r="B8107" s="64">
        <v>5574809.2982013347</v>
      </c>
      <c r="C8107" s="59">
        <v>12427778.784369681</v>
      </c>
      <c r="D8107" s="65">
        <v>1287223.4303239165</v>
      </c>
      <c r="E8107" s="77">
        <f t="shared" si="136"/>
        <v>19289811.512894932</v>
      </c>
    </row>
    <row r="8108" spans="1:5" x14ac:dyDescent="0.3">
      <c r="A8108" s="78">
        <v>8101</v>
      </c>
      <c r="B8108" s="64">
        <v>1105378.7900045789</v>
      </c>
      <c r="C8108" s="59">
        <v>0</v>
      </c>
      <c r="D8108" s="65">
        <v>990750.92745526554</v>
      </c>
      <c r="E8108" s="77">
        <f t="shared" si="136"/>
        <v>2096129.7174598444</v>
      </c>
    </row>
    <row r="8109" spans="1:5" x14ac:dyDescent="0.3">
      <c r="A8109" s="78">
        <v>8102</v>
      </c>
      <c r="B8109" s="64">
        <v>7200103.3435494192</v>
      </c>
      <c r="C8109" s="59">
        <v>10589531.561603153</v>
      </c>
      <c r="D8109" s="65">
        <v>1157799.1332405233</v>
      </c>
      <c r="E8109" s="77">
        <f t="shared" si="136"/>
        <v>18947434.038393099</v>
      </c>
    </row>
    <row r="8110" spans="1:5" x14ac:dyDescent="0.3">
      <c r="A8110" s="78">
        <v>8103</v>
      </c>
      <c r="B8110" s="64">
        <v>2906429.7039533276</v>
      </c>
      <c r="C8110" s="59">
        <v>5863427.9172068015</v>
      </c>
      <c r="D8110" s="65">
        <v>0</v>
      </c>
      <c r="E8110" s="77">
        <f t="shared" si="136"/>
        <v>8769857.6211601291</v>
      </c>
    </row>
    <row r="8111" spans="1:5" x14ac:dyDescent="0.3">
      <c r="A8111" s="78">
        <v>8104</v>
      </c>
      <c r="B8111" s="64">
        <v>5080506.2660229262</v>
      </c>
      <c r="C8111" s="59">
        <v>8621725.4682131428</v>
      </c>
      <c r="D8111" s="65">
        <v>1757357.8496804612</v>
      </c>
      <c r="E8111" s="77">
        <f t="shared" si="136"/>
        <v>15459589.58391653</v>
      </c>
    </row>
    <row r="8112" spans="1:5" x14ac:dyDescent="0.3">
      <c r="A8112" s="78">
        <v>8105</v>
      </c>
      <c r="B8112" s="64">
        <v>2390098.1496638283</v>
      </c>
      <c r="C8112" s="59">
        <v>0</v>
      </c>
      <c r="D8112" s="65">
        <v>573859.90868549515</v>
      </c>
      <c r="E8112" s="77">
        <f t="shared" si="136"/>
        <v>2963958.0583493235</v>
      </c>
    </row>
    <row r="8113" spans="1:5" x14ac:dyDescent="0.3">
      <c r="A8113" s="78">
        <v>8106</v>
      </c>
      <c r="B8113" s="64">
        <v>1653791.6756482022</v>
      </c>
      <c r="C8113" s="59">
        <v>6055043.489542434</v>
      </c>
      <c r="D8113" s="65">
        <v>2136368.4423437426</v>
      </c>
      <c r="E8113" s="77">
        <f t="shared" si="136"/>
        <v>9845203.6075343788</v>
      </c>
    </row>
    <row r="8114" spans="1:5" x14ac:dyDescent="0.3">
      <c r="A8114" s="78">
        <v>8107</v>
      </c>
      <c r="B8114" s="64">
        <v>5358333.844929006</v>
      </c>
      <c r="C8114" s="59">
        <v>3466698.2015859876</v>
      </c>
      <c r="D8114" s="65">
        <v>939115.18751954089</v>
      </c>
      <c r="E8114" s="77">
        <f t="shared" si="136"/>
        <v>9764147.2340345345</v>
      </c>
    </row>
    <row r="8115" spans="1:5" x14ac:dyDescent="0.3">
      <c r="A8115" s="78">
        <v>8108</v>
      </c>
      <c r="B8115" s="64">
        <v>3265772.0230337665</v>
      </c>
      <c r="C8115" s="59">
        <v>21979366.346537504</v>
      </c>
      <c r="D8115" s="65">
        <v>0</v>
      </c>
      <c r="E8115" s="77">
        <f t="shared" si="136"/>
        <v>25245138.369571272</v>
      </c>
    </row>
    <row r="8116" spans="1:5" x14ac:dyDescent="0.3">
      <c r="A8116" s="78">
        <v>8109</v>
      </c>
      <c r="B8116" s="64">
        <v>5234752.9658930302</v>
      </c>
      <c r="C8116" s="59">
        <v>0</v>
      </c>
      <c r="D8116" s="65">
        <v>0</v>
      </c>
      <c r="E8116" s="77">
        <f t="shared" si="136"/>
        <v>5234752.9658930302</v>
      </c>
    </row>
    <row r="8117" spans="1:5" x14ac:dyDescent="0.3">
      <c r="A8117" s="78">
        <v>8110</v>
      </c>
      <c r="B8117" s="64">
        <v>4932268.0742306774</v>
      </c>
      <c r="C8117" s="59">
        <v>15624674.967642151</v>
      </c>
      <c r="D8117" s="65">
        <v>3654948.4763851082</v>
      </c>
      <c r="E8117" s="77">
        <f t="shared" si="136"/>
        <v>24211891.518257938</v>
      </c>
    </row>
    <row r="8118" spans="1:5" x14ac:dyDescent="0.3">
      <c r="A8118" s="78">
        <v>8111</v>
      </c>
      <c r="B8118" s="64">
        <v>9673664.1861787159</v>
      </c>
      <c r="C8118" s="59">
        <v>3512877.1470065736</v>
      </c>
      <c r="D8118" s="65">
        <v>4396747.799925141</v>
      </c>
      <c r="E8118" s="77">
        <f t="shared" si="136"/>
        <v>17583289.13311043</v>
      </c>
    </row>
    <row r="8119" spans="1:5" x14ac:dyDescent="0.3">
      <c r="A8119" s="78">
        <v>8112</v>
      </c>
      <c r="B8119" s="64">
        <v>6472014.9348922456</v>
      </c>
      <c r="C8119" s="59">
        <v>6788566.4526816402</v>
      </c>
      <c r="D8119" s="65">
        <v>4909177.9313305896</v>
      </c>
      <c r="E8119" s="77">
        <f t="shared" si="136"/>
        <v>18169759.318904474</v>
      </c>
    </row>
    <row r="8120" spans="1:5" x14ac:dyDescent="0.3">
      <c r="A8120" s="78">
        <v>8113</v>
      </c>
      <c r="B8120" s="64">
        <v>9252656.1303427536</v>
      </c>
      <c r="C8120" s="59">
        <v>8840475.8290700465</v>
      </c>
      <c r="D8120" s="65">
        <v>0</v>
      </c>
      <c r="E8120" s="77">
        <f t="shared" si="136"/>
        <v>18093131.959412798</v>
      </c>
    </row>
    <row r="8121" spans="1:5" x14ac:dyDescent="0.3">
      <c r="A8121" s="78">
        <v>8114</v>
      </c>
      <c r="B8121" s="64">
        <v>1554481.7924658123</v>
      </c>
      <c r="C8121" s="59">
        <v>12735265.363218155</v>
      </c>
      <c r="D8121" s="65">
        <v>1783712.3718467576</v>
      </c>
      <c r="E8121" s="77">
        <f t="shared" si="136"/>
        <v>16073459.527530724</v>
      </c>
    </row>
    <row r="8122" spans="1:5" x14ac:dyDescent="0.3">
      <c r="A8122" s="78">
        <v>8115</v>
      </c>
      <c r="B8122" s="64">
        <v>17301055.780768909</v>
      </c>
      <c r="C8122" s="59">
        <v>0</v>
      </c>
      <c r="D8122" s="65">
        <v>1939361.2215594731</v>
      </c>
      <c r="E8122" s="77">
        <f t="shared" si="136"/>
        <v>19240417.002328381</v>
      </c>
    </row>
    <row r="8123" spans="1:5" x14ac:dyDescent="0.3">
      <c r="A8123" s="78">
        <v>8116</v>
      </c>
      <c r="B8123" s="64">
        <v>5694110.3201965168</v>
      </c>
      <c r="C8123" s="59">
        <v>4693254.1616457393</v>
      </c>
      <c r="D8123" s="65">
        <v>0</v>
      </c>
      <c r="E8123" s="77">
        <f t="shared" si="136"/>
        <v>10387364.481842257</v>
      </c>
    </row>
    <row r="8124" spans="1:5" x14ac:dyDescent="0.3">
      <c r="A8124" s="78">
        <v>8117</v>
      </c>
      <c r="B8124" s="64">
        <v>5172650.6004720684</v>
      </c>
      <c r="C8124" s="59">
        <v>16792492.832060996</v>
      </c>
      <c r="D8124" s="65">
        <v>159585.36546935374</v>
      </c>
      <c r="E8124" s="77">
        <f t="shared" si="136"/>
        <v>22124728.798002418</v>
      </c>
    </row>
    <row r="8125" spans="1:5" x14ac:dyDescent="0.3">
      <c r="A8125" s="78">
        <v>8118</v>
      </c>
      <c r="B8125" s="64">
        <v>4697929.6463758126</v>
      </c>
      <c r="C8125" s="59">
        <v>10158718.3477917</v>
      </c>
      <c r="D8125" s="65">
        <v>608669.22758546658</v>
      </c>
      <c r="E8125" s="77">
        <f t="shared" si="136"/>
        <v>15465317.221752979</v>
      </c>
    </row>
    <row r="8126" spans="1:5" x14ac:dyDescent="0.3">
      <c r="A8126" s="78">
        <v>8119</v>
      </c>
      <c r="B8126" s="64">
        <v>15887021.647576099</v>
      </c>
      <c r="C8126" s="59">
        <v>647016.90516847279</v>
      </c>
      <c r="D8126" s="65">
        <v>1068471.7088215237</v>
      </c>
      <c r="E8126" s="77">
        <f t="shared" si="136"/>
        <v>17602510.261566095</v>
      </c>
    </row>
    <row r="8127" spans="1:5" x14ac:dyDescent="0.3">
      <c r="A8127" s="78">
        <v>8120</v>
      </c>
      <c r="B8127" s="64">
        <v>3640942.5782903233</v>
      </c>
      <c r="C8127" s="59">
        <v>15872655.145877793</v>
      </c>
      <c r="D8127" s="65">
        <v>454974.44686287956</v>
      </c>
      <c r="E8127" s="77">
        <f t="shared" si="136"/>
        <v>19968572.171030998</v>
      </c>
    </row>
    <row r="8128" spans="1:5" x14ac:dyDescent="0.3">
      <c r="A8128" s="78">
        <v>8121</v>
      </c>
      <c r="B8128" s="64">
        <v>34711793.545388199</v>
      </c>
      <c r="C8128" s="59">
        <v>12311631.839540035</v>
      </c>
      <c r="D8128" s="65">
        <v>0</v>
      </c>
      <c r="E8128" s="77">
        <f t="shared" si="136"/>
        <v>47023425.384928234</v>
      </c>
    </row>
    <row r="8129" spans="1:5" x14ac:dyDescent="0.3">
      <c r="A8129" s="78">
        <v>8122</v>
      </c>
      <c r="B8129" s="64">
        <v>12213124.417562023</v>
      </c>
      <c r="C8129" s="59">
        <v>0</v>
      </c>
      <c r="D8129" s="65">
        <v>1864740.7141151126</v>
      </c>
      <c r="E8129" s="77">
        <f t="shared" si="136"/>
        <v>14077865.131677136</v>
      </c>
    </row>
    <row r="8130" spans="1:5" x14ac:dyDescent="0.3">
      <c r="A8130" s="78">
        <v>8123</v>
      </c>
      <c r="B8130" s="64">
        <v>7736323.5634222999</v>
      </c>
      <c r="C8130" s="59">
        <v>10095102.255477196</v>
      </c>
      <c r="D8130" s="65">
        <v>151660.91882524674</v>
      </c>
      <c r="E8130" s="77">
        <f t="shared" si="136"/>
        <v>17983086.737724744</v>
      </c>
    </row>
    <row r="8131" spans="1:5" x14ac:dyDescent="0.3">
      <c r="A8131" s="78">
        <v>8124</v>
      </c>
      <c r="B8131" s="64">
        <v>12200637.646988986</v>
      </c>
      <c r="C8131" s="59">
        <v>4263738.6072172942</v>
      </c>
      <c r="D8131" s="65">
        <v>0</v>
      </c>
      <c r="E8131" s="77">
        <f t="shared" si="136"/>
        <v>16464376.254206281</v>
      </c>
    </row>
    <row r="8132" spans="1:5" x14ac:dyDescent="0.3">
      <c r="A8132" s="78">
        <v>8125</v>
      </c>
      <c r="B8132" s="64">
        <v>2328117.3240668396</v>
      </c>
      <c r="C8132" s="59">
        <v>0</v>
      </c>
      <c r="D8132" s="65">
        <v>12362674.386578657</v>
      </c>
      <c r="E8132" s="77">
        <f t="shared" si="136"/>
        <v>14690791.710645497</v>
      </c>
    </row>
    <row r="8133" spans="1:5" x14ac:dyDescent="0.3">
      <c r="A8133" s="78">
        <v>8126</v>
      </c>
      <c r="B8133" s="64">
        <v>3672890.421870043</v>
      </c>
      <c r="C8133" s="59">
        <v>8384919.1155036753</v>
      </c>
      <c r="D8133" s="65">
        <v>0</v>
      </c>
      <c r="E8133" s="77">
        <f t="shared" si="136"/>
        <v>12057809.537373718</v>
      </c>
    </row>
    <row r="8134" spans="1:5" x14ac:dyDescent="0.3">
      <c r="A8134" s="78">
        <v>8127</v>
      </c>
      <c r="B8134" s="64">
        <v>3296459.5635147127</v>
      </c>
      <c r="C8134" s="59">
        <v>10016044.104588075</v>
      </c>
      <c r="D8134" s="65">
        <v>1417494.5660232105</v>
      </c>
      <c r="E8134" s="77">
        <f t="shared" si="136"/>
        <v>14729998.234125998</v>
      </c>
    </row>
    <row r="8135" spans="1:5" x14ac:dyDescent="0.3">
      <c r="A8135" s="78">
        <v>8128</v>
      </c>
      <c r="B8135" s="64">
        <v>9102149.6130105946</v>
      </c>
      <c r="C8135" s="59">
        <v>4695051.7513315761</v>
      </c>
      <c r="D8135" s="65">
        <v>310629.12074605725</v>
      </c>
      <c r="E8135" s="77">
        <f t="shared" si="136"/>
        <v>14107830.485088229</v>
      </c>
    </row>
    <row r="8136" spans="1:5" x14ac:dyDescent="0.3">
      <c r="A8136" s="78">
        <v>8129</v>
      </c>
      <c r="B8136" s="64">
        <v>7006923.4718068866</v>
      </c>
      <c r="C8136" s="59">
        <v>32757966.998167831</v>
      </c>
      <c r="D8136" s="65">
        <v>1696805.2282185627</v>
      </c>
      <c r="E8136" s="77">
        <f t="shared" si="136"/>
        <v>41461695.698193282</v>
      </c>
    </row>
    <row r="8137" spans="1:5" x14ac:dyDescent="0.3">
      <c r="A8137" s="78">
        <v>8130</v>
      </c>
      <c r="B8137" s="64">
        <v>9293154.8429551981</v>
      </c>
      <c r="C8137" s="59">
        <v>805620.45277819259</v>
      </c>
      <c r="D8137" s="65">
        <v>1353456.9419403048</v>
      </c>
      <c r="E8137" s="77">
        <f t="shared" ref="E8137:E8200" si="137">SUM(B8137:D8137)</f>
        <v>11452232.237673696</v>
      </c>
    </row>
    <row r="8138" spans="1:5" x14ac:dyDescent="0.3">
      <c r="A8138" s="78">
        <v>8131</v>
      </c>
      <c r="B8138" s="64">
        <v>1042179.5001032376</v>
      </c>
      <c r="C8138" s="59">
        <v>17804240.637900285</v>
      </c>
      <c r="D8138" s="65">
        <v>3046031.6934659458</v>
      </c>
      <c r="E8138" s="77">
        <f t="shared" si="137"/>
        <v>21892451.831469469</v>
      </c>
    </row>
    <row r="8139" spans="1:5" x14ac:dyDescent="0.3">
      <c r="A8139" s="78">
        <v>8132</v>
      </c>
      <c r="B8139" s="64">
        <v>5438451.5096436776</v>
      </c>
      <c r="C8139" s="59">
        <v>1009102.6531523694</v>
      </c>
      <c r="D8139" s="65">
        <v>288590.26159702026</v>
      </c>
      <c r="E8139" s="77">
        <f t="shared" si="137"/>
        <v>6736144.4243930671</v>
      </c>
    </row>
    <row r="8140" spans="1:5" x14ac:dyDescent="0.3">
      <c r="A8140" s="78">
        <v>8133</v>
      </c>
      <c r="B8140" s="64">
        <v>5032344.4042002503</v>
      </c>
      <c r="C8140" s="59">
        <v>0</v>
      </c>
      <c r="D8140" s="65">
        <v>395124.21341270203</v>
      </c>
      <c r="E8140" s="77">
        <f t="shared" si="137"/>
        <v>5427468.6176129524</v>
      </c>
    </row>
    <row r="8141" spans="1:5" x14ac:dyDescent="0.3">
      <c r="A8141" s="78">
        <v>8134</v>
      </c>
      <c r="B8141" s="64">
        <v>13299117.366830779</v>
      </c>
      <c r="C8141" s="59">
        <v>8831389.1959098428</v>
      </c>
      <c r="D8141" s="65">
        <v>0</v>
      </c>
      <c r="E8141" s="77">
        <f t="shared" si="137"/>
        <v>22130506.562740624</v>
      </c>
    </row>
    <row r="8142" spans="1:5" x14ac:dyDescent="0.3">
      <c r="A8142" s="78">
        <v>8135</v>
      </c>
      <c r="B8142" s="64">
        <v>2572946.3028885289</v>
      </c>
      <c r="C8142" s="59">
        <v>6421706.5814796062</v>
      </c>
      <c r="D8142" s="65">
        <v>3875979.6295811171</v>
      </c>
      <c r="E8142" s="77">
        <f t="shared" si="137"/>
        <v>12870632.513949253</v>
      </c>
    </row>
    <row r="8143" spans="1:5" x14ac:dyDescent="0.3">
      <c r="A8143" s="78">
        <v>8136</v>
      </c>
      <c r="B8143" s="64">
        <v>4962193.2571812589</v>
      </c>
      <c r="C8143" s="59">
        <v>0</v>
      </c>
      <c r="D8143" s="65">
        <v>879889.95441737643</v>
      </c>
      <c r="E8143" s="77">
        <f t="shared" si="137"/>
        <v>5842083.2115986357</v>
      </c>
    </row>
    <row r="8144" spans="1:5" x14ac:dyDescent="0.3">
      <c r="A8144" s="78">
        <v>8137</v>
      </c>
      <c r="B8144" s="64">
        <v>6377505.0649804352</v>
      </c>
      <c r="C8144" s="59">
        <v>4120050.6765110744</v>
      </c>
      <c r="D8144" s="65">
        <v>0</v>
      </c>
      <c r="E8144" s="77">
        <f t="shared" si="137"/>
        <v>10497555.74149151</v>
      </c>
    </row>
    <row r="8145" spans="1:5" x14ac:dyDescent="0.3">
      <c r="A8145" s="78">
        <v>8138</v>
      </c>
      <c r="B8145" s="64">
        <v>7769283.7341129025</v>
      </c>
      <c r="C8145" s="59">
        <v>15692615.143232334</v>
      </c>
      <c r="D8145" s="65">
        <v>965154.56277548801</v>
      </c>
      <c r="E8145" s="77">
        <f t="shared" si="137"/>
        <v>24427053.440120727</v>
      </c>
    </row>
    <row r="8146" spans="1:5" x14ac:dyDescent="0.3">
      <c r="A8146" s="78">
        <v>8139</v>
      </c>
      <c r="B8146" s="64">
        <v>3351480.8378612474</v>
      </c>
      <c r="C8146" s="59">
        <v>0</v>
      </c>
      <c r="D8146" s="65">
        <v>40132.732888312923</v>
      </c>
      <c r="E8146" s="77">
        <f t="shared" si="137"/>
        <v>3391613.5707495604</v>
      </c>
    </row>
    <row r="8147" spans="1:5" x14ac:dyDescent="0.3">
      <c r="A8147" s="78">
        <v>8140</v>
      </c>
      <c r="B8147" s="64">
        <v>2863295.7175217075</v>
      </c>
      <c r="C8147" s="59">
        <v>8407930.9594103619</v>
      </c>
      <c r="D8147" s="65">
        <v>555118.0629262384</v>
      </c>
      <c r="E8147" s="77">
        <f t="shared" si="137"/>
        <v>11826344.739858309</v>
      </c>
    </row>
    <row r="8148" spans="1:5" x14ac:dyDescent="0.3">
      <c r="A8148" s="78">
        <v>8141</v>
      </c>
      <c r="B8148" s="64">
        <v>5241422.6797327939</v>
      </c>
      <c r="C8148" s="59">
        <v>0</v>
      </c>
      <c r="D8148" s="65">
        <v>3519261.6145861945</v>
      </c>
      <c r="E8148" s="77">
        <f t="shared" si="137"/>
        <v>8760684.2943189889</v>
      </c>
    </row>
    <row r="8149" spans="1:5" x14ac:dyDescent="0.3">
      <c r="A8149" s="78">
        <v>8142</v>
      </c>
      <c r="B8149" s="64">
        <v>6424743.9727704357</v>
      </c>
      <c r="C8149" s="59">
        <v>11400857.801361043</v>
      </c>
      <c r="D8149" s="65">
        <v>605355.63838447293</v>
      </c>
      <c r="E8149" s="77">
        <f t="shared" si="137"/>
        <v>18430957.412515949</v>
      </c>
    </row>
    <row r="8150" spans="1:5" x14ac:dyDescent="0.3">
      <c r="A8150" s="78">
        <v>8143</v>
      </c>
      <c r="B8150" s="64">
        <v>7423121.2931533922</v>
      </c>
      <c r="C8150" s="59">
        <v>22722762.433550477</v>
      </c>
      <c r="D8150" s="65">
        <v>1323707.7214160108</v>
      </c>
      <c r="E8150" s="77">
        <f t="shared" si="137"/>
        <v>31469591.448119879</v>
      </c>
    </row>
    <row r="8151" spans="1:5" x14ac:dyDescent="0.3">
      <c r="A8151" s="78">
        <v>8144</v>
      </c>
      <c r="B8151" s="64">
        <v>19822639.201674368</v>
      </c>
      <c r="C8151" s="59">
        <v>1967572.3052025884</v>
      </c>
      <c r="D8151" s="65">
        <v>0</v>
      </c>
      <c r="E8151" s="77">
        <f t="shared" si="137"/>
        <v>21790211.506876957</v>
      </c>
    </row>
    <row r="8152" spans="1:5" x14ac:dyDescent="0.3">
      <c r="A8152" s="78">
        <v>8145</v>
      </c>
      <c r="B8152" s="64">
        <v>4890710.1084882375</v>
      </c>
      <c r="C8152" s="59">
        <v>5691197.1364395618</v>
      </c>
      <c r="D8152" s="65">
        <v>4952426.7536880597</v>
      </c>
      <c r="E8152" s="77">
        <f t="shared" si="137"/>
        <v>15534333.998615859</v>
      </c>
    </row>
    <row r="8153" spans="1:5" x14ac:dyDescent="0.3">
      <c r="A8153" s="78">
        <v>8146</v>
      </c>
      <c r="B8153" s="64">
        <v>9894514.8213557638</v>
      </c>
      <c r="C8153" s="59">
        <v>25195868.850926436</v>
      </c>
      <c r="D8153" s="65">
        <v>1665186.7741661665</v>
      </c>
      <c r="E8153" s="77">
        <f t="shared" si="137"/>
        <v>36755570.446448371</v>
      </c>
    </row>
    <row r="8154" spans="1:5" x14ac:dyDescent="0.3">
      <c r="A8154" s="78">
        <v>8147</v>
      </c>
      <c r="B8154" s="64">
        <v>7796654.5774083911</v>
      </c>
      <c r="C8154" s="59">
        <v>0</v>
      </c>
      <c r="D8154" s="65">
        <v>115187.22806507774</v>
      </c>
      <c r="E8154" s="77">
        <f t="shared" si="137"/>
        <v>7911841.8054734692</v>
      </c>
    </row>
    <row r="8155" spans="1:5" x14ac:dyDescent="0.3">
      <c r="A8155" s="78">
        <v>8148</v>
      </c>
      <c r="B8155" s="64">
        <v>4766678.4386321092</v>
      </c>
      <c r="C8155" s="59">
        <v>2595298.1663350831</v>
      </c>
      <c r="D8155" s="65">
        <v>0</v>
      </c>
      <c r="E8155" s="77">
        <f t="shared" si="137"/>
        <v>7361976.6049671918</v>
      </c>
    </row>
    <row r="8156" spans="1:5" x14ac:dyDescent="0.3">
      <c r="A8156" s="78">
        <v>8149</v>
      </c>
      <c r="B8156" s="64">
        <v>6189812.4869177435</v>
      </c>
      <c r="C8156" s="59">
        <v>0</v>
      </c>
      <c r="D8156" s="65">
        <v>31992576.14161611</v>
      </c>
      <c r="E8156" s="77">
        <f t="shared" si="137"/>
        <v>38182388.628533855</v>
      </c>
    </row>
    <row r="8157" spans="1:5" x14ac:dyDescent="0.3">
      <c r="A8157" s="78">
        <v>8150</v>
      </c>
      <c r="B8157" s="64">
        <v>12070430.867862003</v>
      </c>
      <c r="C8157" s="59">
        <v>669452.76463500562</v>
      </c>
      <c r="D8157" s="65">
        <v>0</v>
      </c>
      <c r="E8157" s="77">
        <f t="shared" si="137"/>
        <v>12739883.632497009</v>
      </c>
    </row>
    <row r="8158" spans="1:5" x14ac:dyDescent="0.3">
      <c r="A8158" s="78">
        <v>8151</v>
      </c>
      <c r="B8158" s="64">
        <v>8975629.1866394021</v>
      </c>
      <c r="C8158" s="59">
        <v>7220679.0055592172</v>
      </c>
      <c r="D8158" s="65">
        <v>0</v>
      </c>
      <c r="E8158" s="77">
        <f t="shared" si="137"/>
        <v>16196308.192198619</v>
      </c>
    </row>
    <row r="8159" spans="1:5" x14ac:dyDescent="0.3">
      <c r="A8159" s="78">
        <v>8152</v>
      </c>
      <c r="B8159" s="64">
        <v>4653336.3894279264</v>
      </c>
      <c r="C8159" s="59">
        <v>11912332.895050034</v>
      </c>
      <c r="D8159" s="65">
        <v>1277599.4029166289</v>
      </c>
      <c r="E8159" s="77">
        <f t="shared" si="137"/>
        <v>17843268.687394589</v>
      </c>
    </row>
    <row r="8160" spans="1:5" x14ac:dyDescent="0.3">
      <c r="A8160" s="78">
        <v>8153</v>
      </c>
      <c r="B8160" s="64">
        <v>1852753.4305824791</v>
      </c>
      <c r="C8160" s="59">
        <v>10598309.715039831</v>
      </c>
      <c r="D8160" s="65">
        <v>1567256.4810040146</v>
      </c>
      <c r="E8160" s="77">
        <f t="shared" si="137"/>
        <v>14018319.626626324</v>
      </c>
    </row>
    <row r="8161" spans="1:5" x14ac:dyDescent="0.3">
      <c r="A8161" s="78">
        <v>8154</v>
      </c>
      <c r="B8161" s="64">
        <v>6918597.9106319025</v>
      </c>
      <c r="C8161" s="59">
        <v>0</v>
      </c>
      <c r="D8161" s="65">
        <v>644322.44092988374</v>
      </c>
      <c r="E8161" s="77">
        <f t="shared" si="137"/>
        <v>7562920.3515617866</v>
      </c>
    </row>
    <row r="8162" spans="1:5" x14ac:dyDescent="0.3">
      <c r="A8162" s="78">
        <v>8155</v>
      </c>
      <c r="B8162" s="64">
        <v>34912312.046986043</v>
      </c>
      <c r="C8162" s="59">
        <v>3622649.8448707196</v>
      </c>
      <c r="D8162" s="65">
        <v>3042548.4575277432</v>
      </c>
      <c r="E8162" s="77">
        <f t="shared" si="137"/>
        <v>41577510.349384502</v>
      </c>
    </row>
    <row r="8163" spans="1:5" x14ac:dyDescent="0.3">
      <c r="A8163" s="78">
        <v>8156</v>
      </c>
      <c r="B8163" s="64">
        <v>6392413.9532678677</v>
      </c>
      <c r="C8163" s="59">
        <v>7746458.2532614283</v>
      </c>
      <c r="D8163" s="65">
        <v>2965159.2837465005</v>
      </c>
      <c r="E8163" s="77">
        <f t="shared" si="137"/>
        <v>17104031.490275797</v>
      </c>
    </row>
    <row r="8164" spans="1:5" x14ac:dyDescent="0.3">
      <c r="A8164" s="78">
        <v>8157</v>
      </c>
      <c r="B8164" s="64">
        <v>1360544.0144691211</v>
      </c>
      <c r="C8164" s="59">
        <v>37900698.857378997</v>
      </c>
      <c r="D8164" s="65">
        <v>2096016.8697492876</v>
      </c>
      <c r="E8164" s="77">
        <f t="shared" si="137"/>
        <v>41357259.741597407</v>
      </c>
    </row>
    <row r="8165" spans="1:5" x14ac:dyDescent="0.3">
      <c r="A8165" s="78">
        <v>8158</v>
      </c>
      <c r="B8165" s="64">
        <v>5653995.8636881849</v>
      </c>
      <c r="C8165" s="59">
        <v>6150140.1094836239</v>
      </c>
      <c r="D8165" s="65">
        <v>2592518.3497885568</v>
      </c>
      <c r="E8165" s="77">
        <f t="shared" si="137"/>
        <v>14396654.322960366</v>
      </c>
    </row>
    <row r="8166" spans="1:5" x14ac:dyDescent="0.3">
      <c r="A8166" s="78">
        <v>8159</v>
      </c>
      <c r="B8166" s="64">
        <v>2217561.636995553</v>
      </c>
      <c r="C8166" s="59">
        <v>19999723.674253196</v>
      </c>
      <c r="D8166" s="65">
        <v>1771584.3968251231</v>
      </c>
      <c r="E8166" s="77">
        <f t="shared" si="137"/>
        <v>23988869.708073873</v>
      </c>
    </row>
    <row r="8167" spans="1:5" x14ac:dyDescent="0.3">
      <c r="A8167" s="78">
        <v>8160</v>
      </c>
      <c r="B8167" s="64">
        <v>2092613.2196558737</v>
      </c>
      <c r="C8167" s="59">
        <v>6219493.4571279408</v>
      </c>
      <c r="D8167" s="65">
        <v>0</v>
      </c>
      <c r="E8167" s="77">
        <f t="shared" si="137"/>
        <v>8312106.676783815</v>
      </c>
    </row>
    <row r="8168" spans="1:5" x14ac:dyDescent="0.3">
      <c r="A8168" s="78">
        <v>8161</v>
      </c>
      <c r="B8168" s="64">
        <v>13495076.714428643</v>
      </c>
      <c r="C8168" s="59">
        <v>0</v>
      </c>
      <c r="D8168" s="65">
        <v>250897.93921540203</v>
      </c>
      <c r="E8168" s="77">
        <f t="shared" si="137"/>
        <v>13745974.653644044</v>
      </c>
    </row>
    <row r="8169" spans="1:5" x14ac:dyDescent="0.3">
      <c r="A8169" s="78">
        <v>8162</v>
      </c>
      <c r="B8169" s="64">
        <v>1707359.6088995929</v>
      </c>
      <c r="C8169" s="59">
        <v>20376794.686185367</v>
      </c>
      <c r="D8169" s="65">
        <v>1336922.4400612162</v>
      </c>
      <c r="E8169" s="77">
        <f t="shared" si="137"/>
        <v>23421076.735146176</v>
      </c>
    </row>
    <row r="8170" spans="1:5" x14ac:dyDescent="0.3">
      <c r="A8170" s="78">
        <v>8163</v>
      </c>
      <c r="B8170" s="64">
        <v>12950967.372720242</v>
      </c>
      <c r="C8170" s="59">
        <v>8430821.7494057752</v>
      </c>
      <c r="D8170" s="65">
        <v>2961737.6486699409</v>
      </c>
      <c r="E8170" s="77">
        <f t="shared" si="137"/>
        <v>24343526.770795956</v>
      </c>
    </row>
    <row r="8171" spans="1:5" x14ac:dyDescent="0.3">
      <c r="A8171" s="78">
        <v>8164</v>
      </c>
      <c r="B8171" s="64">
        <v>23448681.326263852</v>
      </c>
      <c r="C8171" s="59">
        <v>0</v>
      </c>
      <c r="D8171" s="65">
        <v>6326556.2535748761</v>
      </c>
      <c r="E8171" s="77">
        <f t="shared" si="137"/>
        <v>29775237.57983873</v>
      </c>
    </row>
    <row r="8172" spans="1:5" x14ac:dyDescent="0.3">
      <c r="A8172" s="78">
        <v>8165</v>
      </c>
      <c r="B8172" s="64">
        <v>5543003.9941880591</v>
      </c>
      <c r="C8172" s="59">
        <v>20305838.539826643</v>
      </c>
      <c r="D8172" s="65">
        <v>2617912.905794295</v>
      </c>
      <c r="E8172" s="77">
        <f t="shared" si="137"/>
        <v>28466755.439808998</v>
      </c>
    </row>
    <row r="8173" spans="1:5" x14ac:dyDescent="0.3">
      <c r="A8173" s="78">
        <v>8166</v>
      </c>
      <c r="B8173" s="64">
        <v>664384.16059482784</v>
      </c>
      <c r="C8173" s="59">
        <v>7756417.0927875908</v>
      </c>
      <c r="D8173" s="65">
        <v>0</v>
      </c>
      <c r="E8173" s="77">
        <f t="shared" si="137"/>
        <v>8420801.2533824183</v>
      </c>
    </row>
    <row r="8174" spans="1:5" x14ac:dyDescent="0.3">
      <c r="A8174" s="78">
        <v>8167</v>
      </c>
      <c r="B8174" s="64">
        <v>8968320.1710875258</v>
      </c>
      <c r="C8174" s="59">
        <v>2130010.4638416767</v>
      </c>
      <c r="D8174" s="65">
        <v>79146.254452819732</v>
      </c>
      <c r="E8174" s="77">
        <f t="shared" si="137"/>
        <v>11177476.889382022</v>
      </c>
    </row>
    <row r="8175" spans="1:5" x14ac:dyDescent="0.3">
      <c r="A8175" s="78">
        <v>8168</v>
      </c>
      <c r="B8175" s="64">
        <v>4464735.9283581655</v>
      </c>
      <c r="C8175" s="59">
        <v>22357040.813109424</v>
      </c>
      <c r="D8175" s="65">
        <v>1428097.5777769496</v>
      </c>
      <c r="E8175" s="77">
        <f t="shared" si="137"/>
        <v>28249874.319244538</v>
      </c>
    </row>
    <row r="8176" spans="1:5" x14ac:dyDescent="0.3">
      <c r="A8176" s="78">
        <v>8169</v>
      </c>
      <c r="B8176" s="64">
        <v>4615896.0057939505</v>
      </c>
      <c r="C8176" s="59">
        <v>35190207.892563671</v>
      </c>
      <c r="D8176" s="65">
        <v>358823.6804542169</v>
      </c>
      <c r="E8176" s="77">
        <f t="shared" si="137"/>
        <v>40164927.578811839</v>
      </c>
    </row>
    <row r="8177" spans="1:5" x14ac:dyDescent="0.3">
      <c r="A8177" s="78">
        <v>8170</v>
      </c>
      <c r="B8177" s="64">
        <v>21197982.533674657</v>
      </c>
      <c r="C8177" s="59">
        <v>14289557.316434672</v>
      </c>
      <c r="D8177" s="65">
        <v>977914.90409704589</v>
      </c>
      <c r="E8177" s="77">
        <f t="shared" si="137"/>
        <v>36465454.754206374</v>
      </c>
    </row>
    <row r="8178" spans="1:5" x14ac:dyDescent="0.3">
      <c r="A8178" s="78">
        <v>8171</v>
      </c>
      <c r="B8178" s="64">
        <v>3758213.1422378672</v>
      </c>
      <c r="C8178" s="59">
        <v>2570201.7040357348</v>
      </c>
      <c r="D8178" s="65">
        <v>2148672.7192429975</v>
      </c>
      <c r="E8178" s="77">
        <f t="shared" si="137"/>
        <v>8477087.5655165985</v>
      </c>
    </row>
    <row r="8179" spans="1:5" x14ac:dyDescent="0.3">
      <c r="A8179" s="78">
        <v>8172</v>
      </c>
      <c r="B8179" s="64">
        <v>1909000.896685692</v>
      </c>
      <c r="C8179" s="59">
        <v>15401764.003973246</v>
      </c>
      <c r="D8179" s="65">
        <v>1245144.3738490478</v>
      </c>
      <c r="E8179" s="77">
        <f t="shared" si="137"/>
        <v>18555909.274507988</v>
      </c>
    </row>
    <row r="8180" spans="1:5" x14ac:dyDescent="0.3">
      <c r="A8180" s="78">
        <v>8173</v>
      </c>
      <c r="B8180" s="64">
        <v>875997.99064318417</v>
      </c>
      <c r="C8180" s="59">
        <v>9174408.8980430383</v>
      </c>
      <c r="D8180" s="65">
        <v>2984641.8982618325</v>
      </c>
      <c r="E8180" s="77">
        <f t="shared" si="137"/>
        <v>13035048.786948055</v>
      </c>
    </row>
    <row r="8181" spans="1:5" x14ac:dyDescent="0.3">
      <c r="A8181" s="78">
        <v>8174</v>
      </c>
      <c r="B8181" s="64">
        <v>3958644.8519865707</v>
      </c>
      <c r="C8181" s="59">
        <v>5029813.59327213</v>
      </c>
      <c r="D8181" s="65">
        <v>1156259.6014927549</v>
      </c>
      <c r="E8181" s="77">
        <f t="shared" si="137"/>
        <v>10144718.046751456</v>
      </c>
    </row>
    <row r="8182" spans="1:5" x14ac:dyDescent="0.3">
      <c r="A8182" s="78">
        <v>8175</v>
      </c>
      <c r="B8182" s="64">
        <v>22840710.160172101</v>
      </c>
      <c r="C8182" s="59">
        <v>3395161.5318790455</v>
      </c>
      <c r="D8182" s="65">
        <v>2883401.5164910401</v>
      </c>
      <c r="E8182" s="77">
        <f t="shared" si="137"/>
        <v>29119273.208542187</v>
      </c>
    </row>
    <row r="8183" spans="1:5" x14ac:dyDescent="0.3">
      <c r="A8183" s="78">
        <v>8176</v>
      </c>
      <c r="B8183" s="64">
        <v>3136418.5811459371</v>
      </c>
      <c r="C8183" s="59">
        <v>10732208.472410692</v>
      </c>
      <c r="D8183" s="65">
        <v>0</v>
      </c>
      <c r="E8183" s="77">
        <f t="shared" si="137"/>
        <v>13868627.053556629</v>
      </c>
    </row>
    <row r="8184" spans="1:5" x14ac:dyDescent="0.3">
      <c r="A8184" s="78">
        <v>8177</v>
      </c>
      <c r="B8184" s="64">
        <v>4053221.0826393059</v>
      </c>
      <c r="C8184" s="59">
        <v>21572161.205597635</v>
      </c>
      <c r="D8184" s="65">
        <v>2448659.6789619862</v>
      </c>
      <c r="E8184" s="77">
        <f t="shared" si="137"/>
        <v>28074041.967198927</v>
      </c>
    </row>
    <row r="8185" spans="1:5" x14ac:dyDescent="0.3">
      <c r="A8185" s="78">
        <v>8178</v>
      </c>
      <c r="B8185" s="64">
        <v>20543201.16906096</v>
      </c>
      <c r="C8185" s="59">
        <v>170140.40823249627</v>
      </c>
      <c r="D8185" s="65">
        <v>914987.99520969274</v>
      </c>
      <c r="E8185" s="77">
        <f t="shared" si="137"/>
        <v>21628329.57250315</v>
      </c>
    </row>
    <row r="8186" spans="1:5" x14ac:dyDescent="0.3">
      <c r="A8186" s="78">
        <v>8179</v>
      </c>
      <c r="B8186" s="64">
        <v>11307550.079403585</v>
      </c>
      <c r="C8186" s="59">
        <v>5992975.2662480306</v>
      </c>
      <c r="D8186" s="65">
        <v>521323.3894967775</v>
      </c>
      <c r="E8186" s="77">
        <f t="shared" si="137"/>
        <v>17821848.735148393</v>
      </c>
    </row>
    <row r="8187" spans="1:5" x14ac:dyDescent="0.3">
      <c r="A8187" s="78">
        <v>8180</v>
      </c>
      <c r="B8187" s="64">
        <v>5473549.4962274628</v>
      </c>
      <c r="C8187" s="59">
        <v>11430174.020509336</v>
      </c>
      <c r="D8187" s="65">
        <v>158589.61315594934</v>
      </c>
      <c r="E8187" s="77">
        <f t="shared" si="137"/>
        <v>17062313.129892748</v>
      </c>
    </row>
    <row r="8188" spans="1:5" x14ac:dyDescent="0.3">
      <c r="A8188" s="78">
        <v>8181</v>
      </c>
      <c r="B8188" s="64">
        <v>4915634.4134133691</v>
      </c>
      <c r="C8188" s="59">
        <v>21943910.476697914</v>
      </c>
      <c r="D8188" s="65">
        <v>2573628.8975523268</v>
      </c>
      <c r="E8188" s="77">
        <f t="shared" si="137"/>
        <v>29433173.787663609</v>
      </c>
    </row>
    <row r="8189" spans="1:5" x14ac:dyDescent="0.3">
      <c r="A8189" s="78">
        <v>8182</v>
      </c>
      <c r="B8189" s="64">
        <v>8191444.0224561179</v>
      </c>
      <c r="C8189" s="59">
        <v>6929834.5587082691</v>
      </c>
      <c r="D8189" s="65">
        <v>2881839.4003071156</v>
      </c>
      <c r="E8189" s="77">
        <f t="shared" si="137"/>
        <v>18003117.981471501</v>
      </c>
    </row>
    <row r="8190" spans="1:5" x14ac:dyDescent="0.3">
      <c r="A8190" s="78">
        <v>8183</v>
      </c>
      <c r="B8190" s="64">
        <v>7972720.8217819408</v>
      </c>
      <c r="C8190" s="59">
        <v>1745676.0172843444</v>
      </c>
      <c r="D8190" s="65">
        <v>14208189.349648053</v>
      </c>
      <c r="E8190" s="77">
        <f t="shared" si="137"/>
        <v>23926586.18871434</v>
      </c>
    </row>
    <row r="8191" spans="1:5" x14ac:dyDescent="0.3">
      <c r="A8191" s="78">
        <v>8184</v>
      </c>
      <c r="B8191" s="64">
        <v>22667059.689721581</v>
      </c>
      <c r="C8191" s="59">
        <v>4500401.4331276696</v>
      </c>
      <c r="D8191" s="65">
        <v>9951130.0226227511</v>
      </c>
      <c r="E8191" s="77">
        <f t="shared" si="137"/>
        <v>37118591.145471998</v>
      </c>
    </row>
    <row r="8192" spans="1:5" x14ac:dyDescent="0.3">
      <c r="A8192" s="78">
        <v>8185</v>
      </c>
      <c r="B8192" s="64">
        <v>13421514.176797589</v>
      </c>
      <c r="C8192" s="59">
        <v>2919240.8227555389</v>
      </c>
      <c r="D8192" s="65">
        <v>30559.177629740861</v>
      </c>
      <c r="E8192" s="77">
        <f t="shared" si="137"/>
        <v>16371314.17718287</v>
      </c>
    </row>
    <row r="8193" spans="1:5" x14ac:dyDescent="0.3">
      <c r="A8193" s="78">
        <v>8186</v>
      </c>
      <c r="B8193" s="64">
        <v>5924244.3639294263</v>
      </c>
      <c r="C8193" s="59">
        <v>2339891.9965864914</v>
      </c>
      <c r="D8193" s="65">
        <v>2618111.1160321315</v>
      </c>
      <c r="E8193" s="77">
        <f t="shared" si="137"/>
        <v>10882247.47654805</v>
      </c>
    </row>
    <row r="8194" spans="1:5" x14ac:dyDescent="0.3">
      <c r="A8194" s="78">
        <v>8187</v>
      </c>
      <c r="B8194" s="64">
        <v>5064099.8287018165</v>
      </c>
      <c r="C8194" s="59">
        <v>0</v>
      </c>
      <c r="D8194" s="65">
        <v>1308887.7202541335</v>
      </c>
      <c r="E8194" s="77">
        <f t="shared" si="137"/>
        <v>6372987.54895595</v>
      </c>
    </row>
    <row r="8195" spans="1:5" x14ac:dyDescent="0.3">
      <c r="A8195" s="78">
        <v>8188</v>
      </c>
      <c r="B8195" s="64">
        <v>12703955.65817719</v>
      </c>
      <c r="C8195" s="59">
        <v>9116984.6355534624</v>
      </c>
      <c r="D8195" s="65">
        <v>2222789.9008522141</v>
      </c>
      <c r="E8195" s="77">
        <f t="shared" si="137"/>
        <v>24043730.194582868</v>
      </c>
    </row>
    <row r="8196" spans="1:5" x14ac:dyDescent="0.3">
      <c r="A8196" s="78">
        <v>8189</v>
      </c>
      <c r="B8196" s="64">
        <v>10043911.767605951</v>
      </c>
      <c r="C8196" s="59">
        <v>26909303.455372304</v>
      </c>
      <c r="D8196" s="65">
        <v>148162.00292153319</v>
      </c>
      <c r="E8196" s="77">
        <f t="shared" si="137"/>
        <v>37101377.225899793</v>
      </c>
    </row>
    <row r="8197" spans="1:5" x14ac:dyDescent="0.3">
      <c r="A8197" s="78">
        <v>8190</v>
      </c>
      <c r="B8197" s="64">
        <v>10683701.623405628</v>
      </c>
      <c r="C8197" s="59">
        <v>6123404.7823972907</v>
      </c>
      <c r="D8197" s="65">
        <v>84281.166561339414</v>
      </c>
      <c r="E8197" s="77">
        <f t="shared" si="137"/>
        <v>16891387.57236426</v>
      </c>
    </row>
    <row r="8198" spans="1:5" x14ac:dyDescent="0.3">
      <c r="A8198" s="78">
        <v>8191</v>
      </c>
      <c r="B8198" s="64">
        <v>21223049.974651132</v>
      </c>
      <c r="C8198" s="59">
        <v>2304669.3792377152</v>
      </c>
      <c r="D8198" s="65">
        <v>7114.75553747916</v>
      </c>
      <c r="E8198" s="77">
        <f t="shared" si="137"/>
        <v>23534834.109426327</v>
      </c>
    </row>
    <row r="8199" spans="1:5" x14ac:dyDescent="0.3">
      <c r="A8199" s="78">
        <v>8192</v>
      </c>
      <c r="B8199" s="64">
        <v>1645726.3632217105</v>
      </c>
      <c r="C8199" s="59">
        <v>4326689.184926182</v>
      </c>
      <c r="D8199" s="65">
        <v>0</v>
      </c>
      <c r="E8199" s="77">
        <f t="shared" si="137"/>
        <v>5972415.5481478926</v>
      </c>
    </row>
    <row r="8200" spans="1:5" x14ac:dyDescent="0.3">
      <c r="A8200" s="78">
        <v>8193</v>
      </c>
      <c r="B8200" s="64">
        <v>3204004.3615897954</v>
      </c>
      <c r="C8200" s="59">
        <v>4502985.7252676943</v>
      </c>
      <c r="D8200" s="65">
        <v>1875357.1073625716</v>
      </c>
      <c r="E8200" s="77">
        <f t="shared" si="137"/>
        <v>9582347.1942200623</v>
      </c>
    </row>
    <row r="8201" spans="1:5" x14ac:dyDescent="0.3">
      <c r="A8201" s="78">
        <v>8194</v>
      </c>
      <c r="B8201" s="64">
        <v>14184873.106799142</v>
      </c>
      <c r="C8201" s="59">
        <v>5488044.2313685454</v>
      </c>
      <c r="D8201" s="65">
        <v>3120405.3690549377</v>
      </c>
      <c r="E8201" s="77">
        <f t="shared" ref="E8201:E8264" si="138">SUM(B8201:D8201)</f>
        <v>22793322.707222626</v>
      </c>
    </row>
    <row r="8202" spans="1:5" x14ac:dyDescent="0.3">
      <c r="A8202" s="78">
        <v>8195</v>
      </c>
      <c r="B8202" s="64">
        <v>5494636.2463870794</v>
      </c>
      <c r="C8202" s="59">
        <v>11993495.906767804</v>
      </c>
      <c r="D8202" s="65">
        <v>286581.3119227796</v>
      </c>
      <c r="E8202" s="77">
        <f t="shared" si="138"/>
        <v>17774713.465077665</v>
      </c>
    </row>
    <row r="8203" spans="1:5" x14ac:dyDescent="0.3">
      <c r="A8203" s="78">
        <v>8196</v>
      </c>
      <c r="B8203" s="64">
        <v>12421337.884528402</v>
      </c>
      <c r="C8203" s="59">
        <v>7315702.2514416398</v>
      </c>
      <c r="D8203" s="65">
        <v>9398020.7470578775</v>
      </c>
      <c r="E8203" s="77">
        <f t="shared" si="138"/>
        <v>29135060.883027919</v>
      </c>
    </row>
    <row r="8204" spans="1:5" x14ac:dyDescent="0.3">
      <c r="A8204" s="78">
        <v>8197</v>
      </c>
      <c r="B8204" s="64">
        <v>34937469.913146436</v>
      </c>
      <c r="C8204" s="59">
        <v>1361830.3234041329</v>
      </c>
      <c r="D8204" s="65">
        <v>345938.36823059869</v>
      </c>
      <c r="E8204" s="77">
        <f t="shared" si="138"/>
        <v>36645238.604781166</v>
      </c>
    </row>
    <row r="8205" spans="1:5" x14ac:dyDescent="0.3">
      <c r="A8205" s="78">
        <v>8198</v>
      </c>
      <c r="B8205" s="64">
        <v>6619603.3087506248</v>
      </c>
      <c r="C8205" s="59">
        <v>17043178.649236359</v>
      </c>
      <c r="D8205" s="65">
        <v>4269052.3703517653</v>
      </c>
      <c r="E8205" s="77">
        <f t="shared" si="138"/>
        <v>27931834.32833875</v>
      </c>
    </row>
    <row r="8206" spans="1:5" x14ac:dyDescent="0.3">
      <c r="A8206" s="78">
        <v>8199</v>
      </c>
      <c r="B8206" s="64">
        <v>4540525.29797881</v>
      </c>
      <c r="C8206" s="59">
        <v>7131128.7584315594</v>
      </c>
      <c r="D8206" s="65">
        <v>495588.14274490747</v>
      </c>
      <c r="E8206" s="77">
        <f t="shared" si="138"/>
        <v>12167242.199155277</v>
      </c>
    </row>
    <row r="8207" spans="1:5" x14ac:dyDescent="0.3">
      <c r="A8207" s="78">
        <v>8200</v>
      </c>
      <c r="B8207" s="64">
        <v>5106367.0468013436</v>
      </c>
      <c r="C8207" s="59">
        <v>15986861.040696267</v>
      </c>
      <c r="D8207" s="65">
        <v>1264471.3503752267</v>
      </c>
      <c r="E8207" s="77">
        <f t="shared" si="138"/>
        <v>22357699.437872838</v>
      </c>
    </row>
    <row r="8208" spans="1:5" x14ac:dyDescent="0.3">
      <c r="A8208" s="78">
        <v>8201</v>
      </c>
      <c r="B8208" s="64">
        <v>39329582.571795069</v>
      </c>
      <c r="C8208" s="59">
        <v>4927604.8856536699</v>
      </c>
      <c r="D8208" s="65">
        <v>84540.418841775419</v>
      </c>
      <c r="E8208" s="77">
        <f t="shared" si="138"/>
        <v>44341727.876290508</v>
      </c>
    </row>
    <row r="8209" spans="1:5" x14ac:dyDescent="0.3">
      <c r="A8209" s="78">
        <v>8202</v>
      </c>
      <c r="B8209" s="64">
        <v>24763064.92980634</v>
      </c>
      <c r="C8209" s="59">
        <v>18912524.495649505</v>
      </c>
      <c r="D8209" s="65">
        <v>1623062.7082612379</v>
      </c>
      <c r="E8209" s="77">
        <f t="shared" si="138"/>
        <v>45298652.133717082</v>
      </c>
    </row>
    <row r="8210" spans="1:5" x14ac:dyDescent="0.3">
      <c r="A8210" s="78">
        <v>8203</v>
      </c>
      <c r="B8210" s="64">
        <v>9906464.8218724355</v>
      </c>
      <c r="C8210" s="59">
        <v>12464680.519793794</v>
      </c>
      <c r="D8210" s="65">
        <v>63600.834963621513</v>
      </c>
      <c r="E8210" s="77">
        <f t="shared" si="138"/>
        <v>22434746.176629849</v>
      </c>
    </row>
    <row r="8211" spans="1:5" x14ac:dyDescent="0.3">
      <c r="A8211" s="78">
        <v>8204</v>
      </c>
      <c r="B8211" s="64">
        <v>12803490.62128032</v>
      </c>
      <c r="C8211" s="59">
        <v>7367416.1047009574</v>
      </c>
      <c r="D8211" s="65">
        <v>1704887.7882658984</v>
      </c>
      <c r="E8211" s="77">
        <f t="shared" si="138"/>
        <v>21875794.514247175</v>
      </c>
    </row>
    <row r="8212" spans="1:5" x14ac:dyDescent="0.3">
      <c r="A8212" s="78">
        <v>8205</v>
      </c>
      <c r="B8212" s="64">
        <v>7682640.4976680065</v>
      </c>
      <c r="C8212" s="59">
        <v>8476036.1108383555</v>
      </c>
      <c r="D8212" s="65">
        <v>0</v>
      </c>
      <c r="E8212" s="77">
        <f t="shared" si="138"/>
        <v>16158676.608506363</v>
      </c>
    </row>
    <row r="8213" spans="1:5" x14ac:dyDescent="0.3">
      <c r="A8213" s="78">
        <v>8206</v>
      </c>
      <c r="B8213" s="64">
        <v>16527491.688011665</v>
      </c>
      <c r="C8213" s="59">
        <v>7841544.6993725998</v>
      </c>
      <c r="D8213" s="65">
        <v>0</v>
      </c>
      <c r="E8213" s="77">
        <f t="shared" si="138"/>
        <v>24369036.387384266</v>
      </c>
    </row>
    <row r="8214" spans="1:5" x14ac:dyDescent="0.3">
      <c r="A8214" s="78">
        <v>8207</v>
      </c>
      <c r="B8214" s="64">
        <v>4863976.0561852315</v>
      </c>
      <c r="C8214" s="59">
        <v>16542374.392029611</v>
      </c>
      <c r="D8214" s="65">
        <v>2553020.3485485041</v>
      </c>
      <c r="E8214" s="77">
        <f t="shared" si="138"/>
        <v>23959370.796763349</v>
      </c>
    </row>
    <row r="8215" spans="1:5" x14ac:dyDescent="0.3">
      <c r="A8215" s="78">
        <v>8208</v>
      </c>
      <c r="B8215" s="64">
        <v>6330559.1561628403</v>
      </c>
      <c r="C8215" s="59">
        <v>0</v>
      </c>
      <c r="D8215" s="65">
        <v>302031.16935802362</v>
      </c>
      <c r="E8215" s="77">
        <f t="shared" si="138"/>
        <v>6632590.3255208638</v>
      </c>
    </row>
    <row r="8216" spans="1:5" x14ac:dyDescent="0.3">
      <c r="A8216" s="78">
        <v>8209</v>
      </c>
      <c r="B8216" s="64">
        <v>7669558.6253025029</v>
      </c>
      <c r="C8216" s="59">
        <v>472212.77133015607</v>
      </c>
      <c r="D8216" s="65">
        <v>1594879.8338816464</v>
      </c>
      <c r="E8216" s="77">
        <f t="shared" si="138"/>
        <v>9736651.2305143066</v>
      </c>
    </row>
    <row r="8217" spans="1:5" x14ac:dyDescent="0.3">
      <c r="A8217" s="78">
        <v>8210</v>
      </c>
      <c r="B8217" s="64">
        <v>201959.91616264451</v>
      </c>
      <c r="C8217" s="59">
        <v>3065294.374170403</v>
      </c>
      <c r="D8217" s="65">
        <v>1000404.1897811946</v>
      </c>
      <c r="E8217" s="77">
        <f t="shared" si="138"/>
        <v>4267658.4801142421</v>
      </c>
    </row>
    <row r="8218" spans="1:5" x14ac:dyDescent="0.3">
      <c r="A8218" s="78">
        <v>8211</v>
      </c>
      <c r="B8218" s="64">
        <v>4078489.1851359243</v>
      </c>
      <c r="C8218" s="59">
        <v>3685385.5140501321</v>
      </c>
      <c r="D8218" s="65">
        <v>447400.05540897849</v>
      </c>
      <c r="E8218" s="77">
        <f t="shared" si="138"/>
        <v>8211274.7545950357</v>
      </c>
    </row>
    <row r="8219" spans="1:5" x14ac:dyDescent="0.3">
      <c r="A8219" s="78">
        <v>8212</v>
      </c>
      <c r="B8219" s="64">
        <v>5524277.0715549113</v>
      </c>
      <c r="C8219" s="59">
        <v>5128650.001572012</v>
      </c>
      <c r="D8219" s="65">
        <v>760594.48171223211</v>
      </c>
      <c r="E8219" s="77">
        <f t="shared" si="138"/>
        <v>11413521.554839155</v>
      </c>
    </row>
    <row r="8220" spans="1:5" x14ac:dyDescent="0.3">
      <c r="A8220" s="78">
        <v>8213</v>
      </c>
      <c r="B8220" s="64">
        <v>13350990.618791893</v>
      </c>
      <c r="C8220" s="59">
        <v>5270594.5954906233</v>
      </c>
      <c r="D8220" s="65">
        <v>4566998.8760101823</v>
      </c>
      <c r="E8220" s="77">
        <f t="shared" si="138"/>
        <v>23188584.0902927</v>
      </c>
    </row>
    <row r="8221" spans="1:5" x14ac:dyDescent="0.3">
      <c r="A8221" s="78">
        <v>8214</v>
      </c>
      <c r="B8221" s="64">
        <v>3376547.0304641537</v>
      </c>
      <c r="C8221" s="59">
        <v>0</v>
      </c>
      <c r="D8221" s="65">
        <v>811415.8420440068</v>
      </c>
      <c r="E8221" s="77">
        <f t="shared" si="138"/>
        <v>4187962.8725081608</v>
      </c>
    </row>
    <row r="8222" spans="1:5" x14ac:dyDescent="0.3">
      <c r="A8222" s="78">
        <v>8215</v>
      </c>
      <c r="B8222" s="64">
        <v>5753775.1263587847</v>
      </c>
      <c r="C8222" s="59">
        <v>3058539.3193974821</v>
      </c>
      <c r="D8222" s="65">
        <v>176806.64170962569</v>
      </c>
      <c r="E8222" s="77">
        <f t="shared" si="138"/>
        <v>8989121.0874658935</v>
      </c>
    </row>
    <row r="8223" spans="1:5" x14ac:dyDescent="0.3">
      <c r="A8223" s="78">
        <v>8216</v>
      </c>
      <c r="B8223" s="64">
        <v>9056494.3536338769</v>
      </c>
      <c r="C8223" s="59">
        <v>5479752.077857025</v>
      </c>
      <c r="D8223" s="65">
        <v>2753843.0446608039</v>
      </c>
      <c r="E8223" s="77">
        <f t="shared" si="138"/>
        <v>17290089.476151705</v>
      </c>
    </row>
    <row r="8224" spans="1:5" x14ac:dyDescent="0.3">
      <c r="A8224" s="78">
        <v>8217</v>
      </c>
      <c r="B8224" s="64">
        <v>1509329.3654144027</v>
      </c>
      <c r="C8224" s="59">
        <v>1818884.3629003651</v>
      </c>
      <c r="D8224" s="65">
        <v>14064343.148177059</v>
      </c>
      <c r="E8224" s="77">
        <f t="shared" si="138"/>
        <v>17392556.876491826</v>
      </c>
    </row>
    <row r="8225" spans="1:5" x14ac:dyDescent="0.3">
      <c r="A8225" s="78">
        <v>8218</v>
      </c>
      <c r="B8225" s="64">
        <v>13133501.117528709</v>
      </c>
      <c r="C8225" s="59">
        <v>7647499.2308109496</v>
      </c>
      <c r="D8225" s="65">
        <v>1147307.2859395491</v>
      </c>
      <c r="E8225" s="77">
        <f t="shared" si="138"/>
        <v>21928307.634279206</v>
      </c>
    </row>
    <row r="8226" spans="1:5" x14ac:dyDescent="0.3">
      <c r="A8226" s="78">
        <v>8219</v>
      </c>
      <c r="B8226" s="64">
        <v>5547214.576145676</v>
      </c>
      <c r="C8226" s="59">
        <v>12504523.908367444</v>
      </c>
      <c r="D8226" s="65">
        <v>1899142.2497408467</v>
      </c>
      <c r="E8226" s="77">
        <f t="shared" si="138"/>
        <v>19950880.734253965</v>
      </c>
    </row>
    <row r="8227" spans="1:5" x14ac:dyDescent="0.3">
      <c r="A8227" s="78">
        <v>8220</v>
      </c>
      <c r="B8227" s="64">
        <v>5397407.1372644929</v>
      </c>
      <c r="C8227" s="59">
        <v>9040917.1037988067</v>
      </c>
      <c r="D8227" s="65">
        <v>433076.33930293686</v>
      </c>
      <c r="E8227" s="77">
        <f t="shared" si="138"/>
        <v>14871400.580366237</v>
      </c>
    </row>
    <row r="8228" spans="1:5" x14ac:dyDescent="0.3">
      <c r="A8228" s="78">
        <v>8221</v>
      </c>
      <c r="B8228" s="64">
        <v>5145875.5748888925</v>
      </c>
      <c r="C8228" s="59">
        <v>4147298.3753189822</v>
      </c>
      <c r="D8228" s="65">
        <v>957628.64385604206</v>
      </c>
      <c r="E8228" s="77">
        <f t="shared" si="138"/>
        <v>10250802.594063915</v>
      </c>
    </row>
    <row r="8229" spans="1:5" x14ac:dyDescent="0.3">
      <c r="A8229" s="78">
        <v>8222</v>
      </c>
      <c r="B8229" s="64">
        <v>10429321.089672819</v>
      </c>
      <c r="C8229" s="59">
        <v>3321723.7942903666</v>
      </c>
      <c r="D8229" s="65">
        <v>71579.589593001292</v>
      </c>
      <c r="E8229" s="77">
        <f t="shared" si="138"/>
        <v>13822624.473556187</v>
      </c>
    </row>
    <row r="8230" spans="1:5" x14ac:dyDescent="0.3">
      <c r="A8230" s="78">
        <v>8223</v>
      </c>
      <c r="B8230" s="64">
        <v>7865170.0253745047</v>
      </c>
      <c r="C8230" s="59">
        <v>0</v>
      </c>
      <c r="D8230" s="65">
        <v>0</v>
      </c>
      <c r="E8230" s="77">
        <f t="shared" si="138"/>
        <v>7865170.0253745047</v>
      </c>
    </row>
    <row r="8231" spans="1:5" x14ac:dyDescent="0.3">
      <c r="A8231" s="78">
        <v>8224</v>
      </c>
      <c r="B8231" s="64">
        <v>6100127.928105331</v>
      </c>
      <c r="C8231" s="59">
        <v>6245114.9164327942</v>
      </c>
      <c r="D8231" s="65">
        <v>1794035.2036918127</v>
      </c>
      <c r="E8231" s="77">
        <f t="shared" si="138"/>
        <v>14139278.048229938</v>
      </c>
    </row>
    <row r="8232" spans="1:5" x14ac:dyDescent="0.3">
      <c r="A8232" s="78">
        <v>8225</v>
      </c>
      <c r="B8232" s="64">
        <v>6356436.6656372491</v>
      </c>
      <c r="C8232" s="59">
        <v>9044694.648061607</v>
      </c>
      <c r="D8232" s="65">
        <v>0</v>
      </c>
      <c r="E8232" s="77">
        <f t="shared" si="138"/>
        <v>15401131.313698856</v>
      </c>
    </row>
    <row r="8233" spans="1:5" x14ac:dyDescent="0.3">
      <c r="A8233" s="78">
        <v>8226</v>
      </c>
      <c r="B8233" s="64">
        <v>8955696.9850991853</v>
      </c>
      <c r="C8233" s="59">
        <v>1858791.6338715495</v>
      </c>
      <c r="D8233" s="65">
        <v>11502505.254175361</v>
      </c>
      <c r="E8233" s="77">
        <f t="shared" si="138"/>
        <v>22316993.873146094</v>
      </c>
    </row>
    <row r="8234" spans="1:5" x14ac:dyDescent="0.3">
      <c r="A8234" s="78">
        <v>8227</v>
      </c>
      <c r="B8234" s="64">
        <v>936262.8414287176</v>
      </c>
      <c r="C8234" s="59">
        <v>13900565.489220198</v>
      </c>
      <c r="D8234" s="65">
        <v>19417598.780137729</v>
      </c>
      <c r="E8234" s="77">
        <f t="shared" si="138"/>
        <v>34254427.110786647</v>
      </c>
    </row>
    <row r="8235" spans="1:5" x14ac:dyDescent="0.3">
      <c r="A8235" s="78">
        <v>8228</v>
      </c>
      <c r="B8235" s="64">
        <v>7763452.9505671756</v>
      </c>
      <c r="C8235" s="59">
        <v>0</v>
      </c>
      <c r="D8235" s="65">
        <v>225295.50684045459</v>
      </c>
      <c r="E8235" s="77">
        <f t="shared" si="138"/>
        <v>7988748.45740763</v>
      </c>
    </row>
    <row r="8236" spans="1:5" x14ac:dyDescent="0.3">
      <c r="A8236" s="78">
        <v>8229</v>
      </c>
      <c r="B8236" s="64">
        <v>6463217.4552689409</v>
      </c>
      <c r="C8236" s="59">
        <v>12668676.992265837</v>
      </c>
      <c r="D8236" s="65">
        <v>0</v>
      </c>
      <c r="E8236" s="77">
        <f t="shared" si="138"/>
        <v>19131894.447534777</v>
      </c>
    </row>
    <row r="8237" spans="1:5" x14ac:dyDescent="0.3">
      <c r="A8237" s="78">
        <v>8230</v>
      </c>
      <c r="B8237" s="64">
        <v>8442705.0602329187</v>
      </c>
      <c r="C8237" s="59">
        <v>4061475.3759261211</v>
      </c>
      <c r="D8237" s="65">
        <v>2022968.8700946644</v>
      </c>
      <c r="E8237" s="77">
        <f t="shared" si="138"/>
        <v>14527149.306253705</v>
      </c>
    </row>
    <row r="8238" spans="1:5" x14ac:dyDescent="0.3">
      <c r="A8238" s="78">
        <v>8231</v>
      </c>
      <c r="B8238" s="64">
        <v>6766585.117869935</v>
      </c>
      <c r="C8238" s="59">
        <v>2444385.4000916928</v>
      </c>
      <c r="D8238" s="65">
        <v>578080.71306661842</v>
      </c>
      <c r="E8238" s="77">
        <f t="shared" si="138"/>
        <v>9789051.2310282476</v>
      </c>
    </row>
    <row r="8239" spans="1:5" x14ac:dyDescent="0.3">
      <c r="A8239" s="78">
        <v>8232</v>
      </c>
      <c r="B8239" s="64">
        <v>7347219.7898815852</v>
      </c>
      <c r="C8239" s="59">
        <v>19119034.279794022</v>
      </c>
      <c r="D8239" s="65">
        <v>2303384.4043450756</v>
      </c>
      <c r="E8239" s="77">
        <f t="shared" si="138"/>
        <v>28769638.474020686</v>
      </c>
    </row>
    <row r="8240" spans="1:5" x14ac:dyDescent="0.3">
      <c r="A8240" s="78">
        <v>8233</v>
      </c>
      <c r="B8240" s="64">
        <v>11749307.421732148</v>
      </c>
      <c r="C8240" s="59">
        <v>1777379.4469182708</v>
      </c>
      <c r="D8240" s="65">
        <v>6571042.5773488339</v>
      </c>
      <c r="E8240" s="77">
        <f t="shared" si="138"/>
        <v>20097729.445999254</v>
      </c>
    </row>
    <row r="8241" spans="1:5" x14ac:dyDescent="0.3">
      <c r="A8241" s="78">
        <v>8234</v>
      </c>
      <c r="B8241" s="64">
        <v>11218250.735345425</v>
      </c>
      <c r="C8241" s="59">
        <v>17219499.625380464</v>
      </c>
      <c r="D8241" s="65">
        <v>0</v>
      </c>
      <c r="E8241" s="77">
        <f t="shared" si="138"/>
        <v>28437750.360725887</v>
      </c>
    </row>
    <row r="8242" spans="1:5" x14ac:dyDescent="0.3">
      <c r="A8242" s="78">
        <v>8235</v>
      </c>
      <c r="B8242" s="64">
        <v>4400924.5480282586</v>
      </c>
      <c r="C8242" s="59">
        <v>16129970.442048034</v>
      </c>
      <c r="D8242" s="65">
        <v>8473565.5592851061</v>
      </c>
      <c r="E8242" s="77">
        <f t="shared" si="138"/>
        <v>29004460.5493614</v>
      </c>
    </row>
    <row r="8243" spans="1:5" x14ac:dyDescent="0.3">
      <c r="A8243" s="78">
        <v>8236</v>
      </c>
      <c r="B8243" s="64">
        <v>23608832.726348285</v>
      </c>
      <c r="C8243" s="59">
        <v>0</v>
      </c>
      <c r="D8243" s="65">
        <v>0</v>
      </c>
      <c r="E8243" s="77">
        <f t="shared" si="138"/>
        <v>23608832.726348285</v>
      </c>
    </row>
    <row r="8244" spans="1:5" x14ac:dyDescent="0.3">
      <c r="A8244" s="78">
        <v>8237</v>
      </c>
      <c r="B8244" s="64">
        <v>2656955.1718380088</v>
      </c>
      <c r="C8244" s="59">
        <v>5039030.5226321789</v>
      </c>
      <c r="D8244" s="65">
        <v>3508089.2524190969</v>
      </c>
      <c r="E8244" s="77">
        <f t="shared" si="138"/>
        <v>11204074.946889285</v>
      </c>
    </row>
    <row r="8245" spans="1:5" x14ac:dyDescent="0.3">
      <c r="A8245" s="78">
        <v>8238</v>
      </c>
      <c r="B8245" s="64">
        <v>14579869.078661576</v>
      </c>
      <c r="C8245" s="59">
        <v>10697333.361372864</v>
      </c>
      <c r="D8245" s="65">
        <v>1411635.129683808</v>
      </c>
      <c r="E8245" s="77">
        <f t="shared" si="138"/>
        <v>26688837.569718249</v>
      </c>
    </row>
    <row r="8246" spans="1:5" x14ac:dyDescent="0.3">
      <c r="A8246" s="78">
        <v>8239</v>
      </c>
      <c r="B8246" s="64">
        <v>25978780.640079036</v>
      </c>
      <c r="C8246" s="59">
        <v>15289890.398126043</v>
      </c>
      <c r="D8246" s="65">
        <v>119064.37942137959</v>
      </c>
      <c r="E8246" s="77">
        <f t="shared" si="138"/>
        <v>41387735.417626463</v>
      </c>
    </row>
    <row r="8247" spans="1:5" x14ac:dyDescent="0.3">
      <c r="A8247" s="78">
        <v>8240</v>
      </c>
      <c r="B8247" s="64">
        <v>21594503.402261909</v>
      </c>
      <c r="C8247" s="59">
        <v>4505243.2470627315</v>
      </c>
      <c r="D8247" s="65">
        <v>208847.20297440008</v>
      </c>
      <c r="E8247" s="77">
        <f t="shared" si="138"/>
        <v>26308593.852299042</v>
      </c>
    </row>
    <row r="8248" spans="1:5" x14ac:dyDescent="0.3">
      <c r="A8248" s="78">
        <v>8241</v>
      </c>
      <c r="B8248" s="64">
        <v>10016822.916863833</v>
      </c>
      <c r="C8248" s="59">
        <v>9717479.2668110169</v>
      </c>
      <c r="D8248" s="65">
        <v>2290002.4102212037</v>
      </c>
      <c r="E8248" s="77">
        <f t="shared" si="138"/>
        <v>22024304.593896054</v>
      </c>
    </row>
    <row r="8249" spans="1:5" x14ac:dyDescent="0.3">
      <c r="A8249" s="78">
        <v>8242</v>
      </c>
      <c r="B8249" s="64">
        <v>13872226.608405257</v>
      </c>
      <c r="C8249" s="59">
        <v>16486844.298825147</v>
      </c>
      <c r="D8249" s="65">
        <v>954371.05102879449</v>
      </c>
      <c r="E8249" s="77">
        <f t="shared" si="138"/>
        <v>31313441.958259199</v>
      </c>
    </row>
    <row r="8250" spans="1:5" x14ac:dyDescent="0.3">
      <c r="A8250" s="78">
        <v>8243</v>
      </c>
      <c r="B8250" s="64">
        <v>13512261.720756531</v>
      </c>
      <c r="C8250" s="59">
        <v>2060518.909824054</v>
      </c>
      <c r="D8250" s="65">
        <v>9241786.9996878337</v>
      </c>
      <c r="E8250" s="77">
        <f t="shared" si="138"/>
        <v>24814567.630268417</v>
      </c>
    </row>
    <row r="8251" spans="1:5" x14ac:dyDescent="0.3">
      <c r="A8251" s="78">
        <v>8244</v>
      </c>
      <c r="B8251" s="64">
        <v>2453561.2203284097</v>
      </c>
      <c r="C8251" s="59">
        <v>9444846.8222212549</v>
      </c>
      <c r="D8251" s="65">
        <v>49052.427462220832</v>
      </c>
      <c r="E8251" s="77">
        <f t="shared" si="138"/>
        <v>11947460.470011884</v>
      </c>
    </row>
    <row r="8252" spans="1:5" x14ac:dyDescent="0.3">
      <c r="A8252" s="78">
        <v>8245</v>
      </c>
      <c r="B8252" s="64">
        <v>13299821.526962467</v>
      </c>
      <c r="C8252" s="59">
        <v>11406080.579916831</v>
      </c>
      <c r="D8252" s="65">
        <v>1143761.2462208641</v>
      </c>
      <c r="E8252" s="77">
        <f t="shared" si="138"/>
        <v>25849663.353100162</v>
      </c>
    </row>
    <row r="8253" spans="1:5" x14ac:dyDescent="0.3">
      <c r="A8253" s="78">
        <v>8246</v>
      </c>
      <c r="B8253" s="64">
        <v>7339024.7276831176</v>
      </c>
      <c r="C8253" s="59">
        <v>15471337.130487187</v>
      </c>
      <c r="D8253" s="65">
        <v>6054230.6876741387</v>
      </c>
      <c r="E8253" s="77">
        <f t="shared" si="138"/>
        <v>28864592.545844443</v>
      </c>
    </row>
    <row r="8254" spans="1:5" x14ac:dyDescent="0.3">
      <c r="A8254" s="78">
        <v>8247</v>
      </c>
      <c r="B8254" s="64">
        <v>4273154.8541967869</v>
      </c>
      <c r="C8254" s="59">
        <v>5278546.0112018501</v>
      </c>
      <c r="D8254" s="65">
        <v>412632.67438992165</v>
      </c>
      <c r="E8254" s="77">
        <f t="shared" si="138"/>
        <v>9964333.5397885591</v>
      </c>
    </row>
    <row r="8255" spans="1:5" x14ac:dyDescent="0.3">
      <c r="A8255" s="78">
        <v>8248</v>
      </c>
      <c r="B8255" s="64">
        <v>3544850.508986725</v>
      </c>
      <c r="C8255" s="59">
        <v>4254823.3528270274</v>
      </c>
      <c r="D8255" s="65">
        <v>3763940.2390476987</v>
      </c>
      <c r="E8255" s="77">
        <f t="shared" si="138"/>
        <v>11563614.100861451</v>
      </c>
    </row>
    <row r="8256" spans="1:5" x14ac:dyDescent="0.3">
      <c r="A8256" s="78">
        <v>8249</v>
      </c>
      <c r="B8256" s="64">
        <v>16374909.172364146</v>
      </c>
      <c r="C8256" s="59">
        <v>373635.56931043399</v>
      </c>
      <c r="D8256" s="65">
        <v>232571.34734375894</v>
      </c>
      <c r="E8256" s="77">
        <f t="shared" si="138"/>
        <v>16981116.089018337</v>
      </c>
    </row>
    <row r="8257" spans="1:5" x14ac:dyDescent="0.3">
      <c r="A8257" s="78">
        <v>8250</v>
      </c>
      <c r="B8257" s="64">
        <v>6998182.0346326018</v>
      </c>
      <c r="C8257" s="59">
        <v>0</v>
      </c>
      <c r="D8257" s="65">
        <v>679770.60886766016</v>
      </c>
      <c r="E8257" s="77">
        <f t="shared" si="138"/>
        <v>7677952.6435002619</v>
      </c>
    </row>
    <row r="8258" spans="1:5" x14ac:dyDescent="0.3">
      <c r="A8258" s="78">
        <v>8251</v>
      </c>
      <c r="B8258" s="64">
        <v>713899.83530260425</v>
      </c>
      <c r="C8258" s="59">
        <v>0</v>
      </c>
      <c r="D8258" s="65">
        <v>15114938.761684174</v>
      </c>
      <c r="E8258" s="77">
        <f t="shared" si="138"/>
        <v>15828838.596986778</v>
      </c>
    </row>
    <row r="8259" spans="1:5" x14ac:dyDescent="0.3">
      <c r="A8259" s="78">
        <v>8252</v>
      </c>
      <c r="B8259" s="64">
        <v>1653518.3541796319</v>
      </c>
      <c r="C8259" s="59">
        <v>1821229.3182589754</v>
      </c>
      <c r="D8259" s="65">
        <v>9484657.0394725129</v>
      </c>
      <c r="E8259" s="77">
        <f t="shared" si="138"/>
        <v>12959404.71191112</v>
      </c>
    </row>
    <row r="8260" spans="1:5" x14ac:dyDescent="0.3">
      <c r="A8260" s="78">
        <v>8253</v>
      </c>
      <c r="B8260" s="64">
        <v>14925712.091538901</v>
      </c>
      <c r="C8260" s="59">
        <v>0</v>
      </c>
      <c r="D8260" s="65">
        <v>2970947.2316907612</v>
      </c>
      <c r="E8260" s="77">
        <f t="shared" si="138"/>
        <v>17896659.323229663</v>
      </c>
    </row>
    <row r="8261" spans="1:5" x14ac:dyDescent="0.3">
      <c r="A8261" s="78">
        <v>8254</v>
      </c>
      <c r="B8261" s="64">
        <v>3504552.5565864015</v>
      </c>
      <c r="C8261" s="59">
        <v>5706432.9538753266</v>
      </c>
      <c r="D8261" s="65">
        <v>6026529.5223349575</v>
      </c>
      <c r="E8261" s="77">
        <f t="shared" si="138"/>
        <v>15237515.032796687</v>
      </c>
    </row>
    <row r="8262" spans="1:5" x14ac:dyDescent="0.3">
      <c r="A8262" s="78">
        <v>8255</v>
      </c>
      <c r="B8262" s="64">
        <v>4359984.3221539278</v>
      </c>
      <c r="C8262" s="59">
        <v>21951835.152925141</v>
      </c>
      <c r="D8262" s="65">
        <v>5629704.448478994</v>
      </c>
      <c r="E8262" s="77">
        <f t="shared" si="138"/>
        <v>31941523.92355806</v>
      </c>
    </row>
    <row r="8263" spans="1:5" x14ac:dyDescent="0.3">
      <c r="A8263" s="78">
        <v>8256</v>
      </c>
      <c r="B8263" s="64">
        <v>9595984.6055145804</v>
      </c>
      <c r="C8263" s="59">
        <v>5013635.5911054853</v>
      </c>
      <c r="D8263" s="65">
        <v>3194565.6123826643</v>
      </c>
      <c r="E8263" s="77">
        <f t="shared" si="138"/>
        <v>17804185.809002731</v>
      </c>
    </row>
    <row r="8264" spans="1:5" x14ac:dyDescent="0.3">
      <c r="A8264" s="78">
        <v>8257</v>
      </c>
      <c r="B8264" s="64">
        <v>575257.8255511116</v>
      </c>
      <c r="C8264" s="59">
        <v>0</v>
      </c>
      <c r="D8264" s="65">
        <v>1753923.0564484219</v>
      </c>
      <c r="E8264" s="77">
        <f t="shared" si="138"/>
        <v>2329180.8819995336</v>
      </c>
    </row>
    <row r="8265" spans="1:5" x14ac:dyDescent="0.3">
      <c r="A8265" s="78">
        <v>8258</v>
      </c>
      <c r="B8265" s="64">
        <v>27982435.495134979</v>
      </c>
      <c r="C8265" s="59">
        <v>9797128.9926537368</v>
      </c>
      <c r="D8265" s="65">
        <v>0</v>
      </c>
      <c r="E8265" s="77">
        <f t="shared" ref="E8265:E8328" si="139">SUM(B8265:D8265)</f>
        <v>37779564.487788714</v>
      </c>
    </row>
    <row r="8266" spans="1:5" x14ac:dyDescent="0.3">
      <c r="A8266" s="78">
        <v>8259</v>
      </c>
      <c r="B8266" s="64">
        <v>6980835.6396271568</v>
      </c>
      <c r="C8266" s="59">
        <v>10421570.699872613</v>
      </c>
      <c r="D8266" s="65">
        <v>12049614.285682889</v>
      </c>
      <c r="E8266" s="77">
        <f t="shared" si="139"/>
        <v>29452020.625182658</v>
      </c>
    </row>
    <row r="8267" spans="1:5" x14ac:dyDescent="0.3">
      <c r="A8267" s="78">
        <v>8260</v>
      </c>
      <c r="B8267" s="64">
        <v>22175300.841067161</v>
      </c>
      <c r="C8267" s="59">
        <v>10315106.2120714</v>
      </c>
      <c r="D8267" s="65">
        <v>329671.98848360783</v>
      </c>
      <c r="E8267" s="77">
        <f t="shared" si="139"/>
        <v>32820079.041622169</v>
      </c>
    </row>
    <row r="8268" spans="1:5" x14ac:dyDescent="0.3">
      <c r="A8268" s="78">
        <v>8261</v>
      </c>
      <c r="B8268" s="64">
        <v>2723174.3572063157</v>
      </c>
      <c r="C8268" s="59">
        <v>0</v>
      </c>
      <c r="D8268" s="65">
        <v>141913.81744196685</v>
      </c>
      <c r="E8268" s="77">
        <f t="shared" si="139"/>
        <v>2865088.1746482826</v>
      </c>
    </row>
    <row r="8269" spans="1:5" x14ac:dyDescent="0.3">
      <c r="A8269" s="78">
        <v>8262</v>
      </c>
      <c r="B8269" s="64">
        <v>4124847.1398981111</v>
      </c>
      <c r="C8269" s="59">
        <v>4781476.8445157679</v>
      </c>
      <c r="D8269" s="65">
        <v>0</v>
      </c>
      <c r="E8269" s="77">
        <f t="shared" si="139"/>
        <v>8906323.984413879</v>
      </c>
    </row>
    <row r="8270" spans="1:5" x14ac:dyDescent="0.3">
      <c r="A8270" s="78">
        <v>8263</v>
      </c>
      <c r="B8270" s="64">
        <v>11612771.473185539</v>
      </c>
      <c r="C8270" s="59">
        <v>15579028.384947546</v>
      </c>
      <c r="D8270" s="65">
        <v>1510029.5448999209</v>
      </c>
      <c r="E8270" s="77">
        <f t="shared" si="139"/>
        <v>28701829.403033007</v>
      </c>
    </row>
    <row r="8271" spans="1:5" x14ac:dyDescent="0.3">
      <c r="A8271" s="78">
        <v>8264</v>
      </c>
      <c r="B8271" s="64">
        <v>7370958.4827250596</v>
      </c>
      <c r="C8271" s="59">
        <v>3520577.2193018813</v>
      </c>
      <c r="D8271" s="65">
        <v>171433.50323397422</v>
      </c>
      <c r="E8271" s="77">
        <f t="shared" si="139"/>
        <v>11062969.205260916</v>
      </c>
    </row>
    <row r="8272" spans="1:5" x14ac:dyDescent="0.3">
      <c r="A8272" s="78">
        <v>8265</v>
      </c>
      <c r="B8272" s="64">
        <v>14473003.292280637</v>
      </c>
      <c r="C8272" s="59">
        <v>4125047.1600917228</v>
      </c>
      <c r="D8272" s="65">
        <v>18232460.794701926</v>
      </c>
      <c r="E8272" s="77">
        <f t="shared" si="139"/>
        <v>36830511.247074291</v>
      </c>
    </row>
    <row r="8273" spans="1:5" x14ac:dyDescent="0.3">
      <c r="A8273" s="78">
        <v>8266</v>
      </c>
      <c r="B8273" s="64">
        <v>11163907.655248169</v>
      </c>
      <c r="C8273" s="59">
        <v>2495332.5790608525</v>
      </c>
      <c r="D8273" s="65">
        <v>48015.445294182035</v>
      </c>
      <c r="E8273" s="77">
        <f t="shared" si="139"/>
        <v>13707255.679603204</v>
      </c>
    </row>
    <row r="8274" spans="1:5" x14ac:dyDescent="0.3">
      <c r="A8274" s="78">
        <v>8267</v>
      </c>
      <c r="B8274" s="64">
        <v>4787045.5022930726</v>
      </c>
      <c r="C8274" s="59">
        <v>0</v>
      </c>
      <c r="D8274" s="65">
        <v>289465.71163988684</v>
      </c>
      <c r="E8274" s="77">
        <f t="shared" si="139"/>
        <v>5076511.2139329594</v>
      </c>
    </row>
    <row r="8275" spans="1:5" x14ac:dyDescent="0.3">
      <c r="A8275" s="78">
        <v>8268</v>
      </c>
      <c r="B8275" s="64">
        <v>13880385.148970237</v>
      </c>
      <c r="C8275" s="59">
        <v>3010388.1215486182</v>
      </c>
      <c r="D8275" s="65">
        <v>1580775.526231067</v>
      </c>
      <c r="E8275" s="77">
        <f t="shared" si="139"/>
        <v>18471548.79674992</v>
      </c>
    </row>
    <row r="8276" spans="1:5" x14ac:dyDescent="0.3">
      <c r="A8276" s="78">
        <v>8269</v>
      </c>
      <c r="B8276" s="64">
        <v>6719802.1043682573</v>
      </c>
      <c r="C8276" s="59">
        <v>3370324.0923806829</v>
      </c>
      <c r="D8276" s="65">
        <v>179504.54056967315</v>
      </c>
      <c r="E8276" s="77">
        <f t="shared" si="139"/>
        <v>10269630.737318613</v>
      </c>
    </row>
    <row r="8277" spans="1:5" x14ac:dyDescent="0.3">
      <c r="A8277" s="78">
        <v>8270</v>
      </c>
      <c r="B8277" s="64">
        <v>1575430.1346376396</v>
      </c>
      <c r="C8277" s="59">
        <v>4082023.1988217104</v>
      </c>
      <c r="D8277" s="65">
        <v>3734246.9308524411</v>
      </c>
      <c r="E8277" s="77">
        <f t="shared" si="139"/>
        <v>9391700.2643117905</v>
      </c>
    </row>
    <row r="8278" spans="1:5" x14ac:dyDescent="0.3">
      <c r="A8278" s="78">
        <v>8271</v>
      </c>
      <c r="B8278" s="64">
        <v>3561443.1991522773</v>
      </c>
      <c r="C8278" s="59">
        <v>3620809.226658409</v>
      </c>
      <c r="D8278" s="65">
        <v>167957.71146874101</v>
      </c>
      <c r="E8278" s="77">
        <f t="shared" si="139"/>
        <v>7350210.1372794276</v>
      </c>
    </row>
    <row r="8279" spans="1:5" x14ac:dyDescent="0.3">
      <c r="A8279" s="78">
        <v>8272</v>
      </c>
      <c r="B8279" s="64">
        <v>11760317.305099577</v>
      </c>
      <c r="C8279" s="59">
        <v>10805181.473068656</v>
      </c>
      <c r="D8279" s="65">
        <v>1290788.8645356358</v>
      </c>
      <c r="E8279" s="77">
        <f t="shared" si="139"/>
        <v>23856287.642703868</v>
      </c>
    </row>
    <row r="8280" spans="1:5" x14ac:dyDescent="0.3">
      <c r="A8280" s="78">
        <v>8273</v>
      </c>
      <c r="B8280" s="64">
        <v>13637204.234808151</v>
      </c>
      <c r="C8280" s="59">
        <v>8065640.1636687648</v>
      </c>
      <c r="D8280" s="65">
        <v>491671.78761510138</v>
      </c>
      <c r="E8280" s="77">
        <f t="shared" si="139"/>
        <v>22194516.186092015</v>
      </c>
    </row>
    <row r="8281" spans="1:5" x14ac:dyDescent="0.3">
      <c r="A8281" s="78">
        <v>8274</v>
      </c>
      <c r="B8281" s="64">
        <v>5153115.5693428311</v>
      </c>
      <c r="C8281" s="59">
        <v>0</v>
      </c>
      <c r="D8281" s="65">
        <v>609416.54108939902</v>
      </c>
      <c r="E8281" s="77">
        <f t="shared" si="139"/>
        <v>5762532.1104322299</v>
      </c>
    </row>
    <row r="8282" spans="1:5" x14ac:dyDescent="0.3">
      <c r="A8282" s="78">
        <v>8275</v>
      </c>
      <c r="B8282" s="64">
        <v>13171711.75120347</v>
      </c>
      <c r="C8282" s="59">
        <v>10627105.071435539</v>
      </c>
      <c r="D8282" s="65">
        <v>66330.258255123961</v>
      </c>
      <c r="E8282" s="77">
        <f t="shared" si="139"/>
        <v>23865147.080894135</v>
      </c>
    </row>
    <row r="8283" spans="1:5" x14ac:dyDescent="0.3">
      <c r="A8283" s="78">
        <v>8276</v>
      </c>
      <c r="B8283" s="64">
        <v>3377153.3709607972</v>
      </c>
      <c r="C8283" s="59">
        <v>5431301.9634110704</v>
      </c>
      <c r="D8283" s="65">
        <v>10609858.061680598</v>
      </c>
      <c r="E8283" s="77">
        <f t="shared" si="139"/>
        <v>19418313.396052465</v>
      </c>
    </row>
    <row r="8284" spans="1:5" x14ac:dyDescent="0.3">
      <c r="A8284" s="78">
        <v>8277</v>
      </c>
      <c r="B8284" s="64">
        <v>3162076.1307917917</v>
      </c>
      <c r="C8284" s="59">
        <v>3828485.1756063444</v>
      </c>
      <c r="D8284" s="65">
        <v>1635545.3441690987</v>
      </c>
      <c r="E8284" s="77">
        <f t="shared" si="139"/>
        <v>8626106.6505672354</v>
      </c>
    </row>
    <row r="8285" spans="1:5" x14ac:dyDescent="0.3">
      <c r="A8285" s="78">
        <v>8278</v>
      </c>
      <c r="B8285" s="64">
        <v>35093299.211695768</v>
      </c>
      <c r="C8285" s="59">
        <v>854407.9413962207</v>
      </c>
      <c r="D8285" s="65">
        <v>571440.63456642313</v>
      </c>
      <c r="E8285" s="77">
        <f t="shared" si="139"/>
        <v>36519147.787658416</v>
      </c>
    </row>
    <row r="8286" spans="1:5" x14ac:dyDescent="0.3">
      <c r="A8286" s="78">
        <v>8279</v>
      </c>
      <c r="B8286" s="64">
        <v>4736315.3439629022</v>
      </c>
      <c r="C8286" s="59">
        <v>8676490.7903032079</v>
      </c>
      <c r="D8286" s="65">
        <v>4569517.8763172003</v>
      </c>
      <c r="E8286" s="77">
        <f t="shared" si="139"/>
        <v>17982324.010583311</v>
      </c>
    </row>
    <row r="8287" spans="1:5" x14ac:dyDescent="0.3">
      <c r="A8287" s="78">
        <v>8280</v>
      </c>
      <c r="B8287" s="64">
        <v>15995674.928985229</v>
      </c>
      <c r="C8287" s="59">
        <v>16285219.855630191</v>
      </c>
      <c r="D8287" s="65">
        <v>2947056.4244677695</v>
      </c>
      <c r="E8287" s="77">
        <f t="shared" si="139"/>
        <v>35227951.209083192</v>
      </c>
    </row>
    <row r="8288" spans="1:5" x14ac:dyDescent="0.3">
      <c r="A8288" s="78">
        <v>8281</v>
      </c>
      <c r="B8288" s="64">
        <v>5408443.3062080313</v>
      </c>
      <c r="C8288" s="59">
        <v>10781888.962126261</v>
      </c>
      <c r="D8288" s="65">
        <v>607675.77853185579</v>
      </c>
      <c r="E8288" s="77">
        <f t="shared" si="139"/>
        <v>16798008.046866149</v>
      </c>
    </row>
    <row r="8289" spans="1:5" x14ac:dyDescent="0.3">
      <c r="A8289" s="78">
        <v>8282</v>
      </c>
      <c r="B8289" s="64">
        <v>6974201.2157473899</v>
      </c>
      <c r="C8289" s="59">
        <v>2925311.8409168841</v>
      </c>
      <c r="D8289" s="65">
        <v>87692.805739030067</v>
      </c>
      <c r="E8289" s="77">
        <f t="shared" si="139"/>
        <v>9987205.8624033034</v>
      </c>
    </row>
    <row r="8290" spans="1:5" x14ac:dyDescent="0.3">
      <c r="A8290" s="78">
        <v>8283</v>
      </c>
      <c r="B8290" s="64">
        <v>4013580.2200744324</v>
      </c>
      <c r="C8290" s="59">
        <v>8394013.5158500448</v>
      </c>
      <c r="D8290" s="65">
        <v>1187918.4901979105</v>
      </c>
      <c r="E8290" s="77">
        <f t="shared" si="139"/>
        <v>13595512.226122387</v>
      </c>
    </row>
    <row r="8291" spans="1:5" x14ac:dyDescent="0.3">
      <c r="A8291" s="78">
        <v>8284</v>
      </c>
      <c r="B8291" s="64">
        <v>6307385.8349028798</v>
      </c>
      <c r="C8291" s="59">
        <v>2586134.4813171201</v>
      </c>
      <c r="D8291" s="65">
        <v>121407.96266308791</v>
      </c>
      <c r="E8291" s="77">
        <f t="shared" si="139"/>
        <v>9014928.2788830884</v>
      </c>
    </row>
    <row r="8292" spans="1:5" x14ac:dyDescent="0.3">
      <c r="A8292" s="78">
        <v>8285</v>
      </c>
      <c r="B8292" s="64">
        <v>5956421.1067002872</v>
      </c>
      <c r="C8292" s="59">
        <v>14347081.624367079</v>
      </c>
      <c r="D8292" s="65">
        <v>2584174.8919993974</v>
      </c>
      <c r="E8292" s="77">
        <f t="shared" si="139"/>
        <v>22887677.623066764</v>
      </c>
    </row>
    <row r="8293" spans="1:5" x14ac:dyDescent="0.3">
      <c r="A8293" s="78">
        <v>8286</v>
      </c>
      <c r="B8293" s="64">
        <v>48880546.208303019</v>
      </c>
      <c r="C8293" s="59">
        <v>4763540.9885630775</v>
      </c>
      <c r="D8293" s="65">
        <v>3336904.0724279257</v>
      </c>
      <c r="E8293" s="77">
        <f t="shared" si="139"/>
        <v>56980991.269294024</v>
      </c>
    </row>
    <row r="8294" spans="1:5" x14ac:dyDescent="0.3">
      <c r="A8294" s="78">
        <v>8287</v>
      </c>
      <c r="B8294" s="64">
        <v>6300744.1259813663</v>
      </c>
      <c r="C8294" s="59">
        <v>7864773.905651994</v>
      </c>
      <c r="D8294" s="65">
        <v>3136519.9186703977</v>
      </c>
      <c r="E8294" s="77">
        <f t="shared" si="139"/>
        <v>17302037.950303759</v>
      </c>
    </row>
    <row r="8295" spans="1:5" x14ac:dyDescent="0.3">
      <c r="A8295" s="78">
        <v>8288</v>
      </c>
      <c r="B8295" s="64">
        <v>5533002.780420199</v>
      </c>
      <c r="C8295" s="59">
        <v>2525525.5111118671</v>
      </c>
      <c r="D8295" s="65">
        <v>7935840.1141224857</v>
      </c>
      <c r="E8295" s="77">
        <f t="shared" si="139"/>
        <v>15994368.405654551</v>
      </c>
    </row>
    <row r="8296" spans="1:5" x14ac:dyDescent="0.3">
      <c r="A8296" s="78">
        <v>8289</v>
      </c>
      <c r="B8296" s="64">
        <v>17220426.909884319</v>
      </c>
      <c r="C8296" s="59">
        <v>4212071.9163415451</v>
      </c>
      <c r="D8296" s="65">
        <v>0</v>
      </c>
      <c r="E8296" s="77">
        <f t="shared" si="139"/>
        <v>21432498.826225862</v>
      </c>
    </row>
    <row r="8297" spans="1:5" x14ac:dyDescent="0.3">
      <c r="A8297" s="78">
        <v>8290</v>
      </c>
      <c r="B8297" s="64">
        <v>4172739.5533595793</v>
      </c>
      <c r="C8297" s="59">
        <v>4804471.9953741692</v>
      </c>
      <c r="D8297" s="65">
        <v>0</v>
      </c>
      <c r="E8297" s="77">
        <f t="shared" si="139"/>
        <v>8977211.5487337485</v>
      </c>
    </row>
    <row r="8298" spans="1:5" x14ac:dyDescent="0.3">
      <c r="A8298" s="78">
        <v>8291</v>
      </c>
      <c r="B8298" s="64">
        <v>11159608.929065352</v>
      </c>
      <c r="C8298" s="59">
        <v>7641887.697461307</v>
      </c>
      <c r="D8298" s="65">
        <v>9282944.3197494131</v>
      </c>
      <c r="E8298" s="77">
        <f t="shared" si="139"/>
        <v>28084440.946276076</v>
      </c>
    </row>
    <row r="8299" spans="1:5" x14ac:dyDescent="0.3">
      <c r="A8299" s="78">
        <v>8292</v>
      </c>
      <c r="B8299" s="64">
        <v>12682317.591866877</v>
      </c>
      <c r="C8299" s="59">
        <v>11494840.032848319</v>
      </c>
      <c r="D8299" s="65">
        <v>566933.57747029827</v>
      </c>
      <c r="E8299" s="77">
        <f t="shared" si="139"/>
        <v>24744091.202185493</v>
      </c>
    </row>
    <row r="8300" spans="1:5" x14ac:dyDescent="0.3">
      <c r="A8300" s="78">
        <v>8293</v>
      </c>
      <c r="B8300" s="64">
        <v>3341136.4788551028</v>
      </c>
      <c r="C8300" s="59">
        <v>4034725.2861917163</v>
      </c>
      <c r="D8300" s="65">
        <v>1895838.7336509947</v>
      </c>
      <c r="E8300" s="77">
        <f t="shared" si="139"/>
        <v>9271700.4986978136</v>
      </c>
    </row>
    <row r="8301" spans="1:5" x14ac:dyDescent="0.3">
      <c r="A8301" s="78">
        <v>8294</v>
      </c>
      <c r="B8301" s="64">
        <v>5719462.5746587664</v>
      </c>
      <c r="C8301" s="59">
        <v>21065330.877970014</v>
      </c>
      <c r="D8301" s="65">
        <v>3411470.2845216203</v>
      </c>
      <c r="E8301" s="77">
        <f t="shared" si="139"/>
        <v>30196263.737150401</v>
      </c>
    </row>
    <row r="8302" spans="1:5" x14ac:dyDescent="0.3">
      <c r="A8302" s="78">
        <v>8295</v>
      </c>
      <c r="B8302" s="64">
        <v>4710362.1127251415</v>
      </c>
      <c r="C8302" s="59">
        <v>10819782.977516927</v>
      </c>
      <c r="D8302" s="65">
        <v>19765516.411249369</v>
      </c>
      <c r="E8302" s="77">
        <f t="shared" si="139"/>
        <v>35295661.501491442</v>
      </c>
    </row>
    <row r="8303" spans="1:5" x14ac:dyDescent="0.3">
      <c r="A8303" s="78">
        <v>8296</v>
      </c>
      <c r="B8303" s="64">
        <v>6513709.5565091847</v>
      </c>
      <c r="C8303" s="59">
        <v>15122371.67477853</v>
      </c>
      <c r="D8303" s="65">
        <v>287562.82538871688</v>
      </c>
      <c r="E8303" s="77">
        <f t="shared" si="139"/>
        <v>21923644.056676432</v>
      </c>
    </row>
    <row r="8304" spans="1:5" x14ac:dyDescent="0.3">
      <c r="A8304" s="78">
        <v>8297</v>
      </c>
      <c r="B8304" s="64">
        <v>8102145.5949991783</v>
      </c>
      <c r="C8304" s="59">
        <v>5864875.2375161825</v>
      </c>
      <c r="D8304" s="65">
        <v>18676636.563704014</v>
      </c>
      <c r="E8304" s="77">
        <f t="shared" si="139"/>
        <v>32643657.396219373</v>
      </c>
    </row>
    <row r="8305" spans="1:5" x14ac:dyDescent="0.3">
      <c r="A8305" s="78">
        <v>8298</v>
      </c>
      <c r="B8305" s="64">
        <v>7775455.3680241173</v>
      </c>
      <c r="C8305" s="59">
        <v>25791123.472255006</v>
      </c>
      <c r="D8305" s="65">
        <v>0</v>
      </c>
      <c r="E8305" s="77">
        <f t="shared" si="139"/>
        <v>33566578.840279125</v>
      </c>
    </row>
    <row r="8306" spans="1:5" x14ac:dyDescent="0.3">
      <c r="A8306" s="78">
        <v>8299</v>
      </c>
      <c r="B8306" s="64">
        <v>6882497.1775802784</v>
      </c>
      <c r="C8306" s="59">
        <v>0</v>
      </c>
      <c r="D8306" s="65">
        <v>981030.28612018481</v>
      </c>
      <c r="E8306" s="77">
        <f t="shared" si="139"/>
        <v>7863527.4637004631</v>
      </c>
    </row>
    <row r="8307" spans="1:5" x14ac:dyDescent="0.3">
      <c r="A8307" s="78">
        <v>8300</v>
      </c>
      <c r="B8307" s="64">
        <v>9012316.106769558</v>
      </c>
      <c r="C8307" s="59">
        <v>0</v>
      </c>
      <c r="D8307" s="65">
        <v>4197529.8211484347</v>
      </c>
      <c r="E8307" s="77">
        <f t="shared" si="139"/>
        <v>13209845.927917993</v>
      </c>
    </row>
    <row r="8308" spans="1:5" x14ac:dyDescent="0.3">
      <c r="A8308" s="78">
        <v>8301</v>
      </c>
      <c r="B8308" s="64">
        <v>14654678.730467286</v>
      </c>
      <c r="C8308" s="59">
        <v>27796975.913603265</v>
      </c>
      <c r="D8308" s="65">
        <v>12007579.06354236</v>
      </c>
      <c r="E8308" s="77">
        <f t="shared" si="139"/>
        <v>54459233.707612909</v>
      </c>
    </row>
    <row r="8309" spans="1:5" x14ac:dyDescent="0.3">
      <c r="A8309" s="78">
        <v>8302</v>
      </c>
      <c r="B8309" s="64">
        <v>4311403.7931544883</v>
      </c>
      <c r="C8309" s="59">
        <v>0</v>
      </c>
      <c r="D8309" s="65">
        <v>1314572.1954763811</v>
      </c>
      <c r="E8309" s="77">
        <f t="shared" si="139"/>
        <v>5625975.9886308694</v>
      </c>
    </row>
    <row r="8310" spans="1:5" x14ac:dyDescent="0.3">
      <c r="A8310" s="78">
        <v>8303</v>
      </c>
      <c r="B8310" s="64">
        <v>2408869.6359135746</v>
      </c>
      <c r="C8310" s="59">
        <v>21748172.832379028</v>
      </c>
      <c r="D8310" s="65">
        <v>4189010.8092815178</v>
      </c>
      <c r="E8310" s="77">
        <f t="shared" si="139"/>
        <v>28346053.277574118</v>
      </c>
    </row>
    <row r="8311" spans="1:5" x14ac:dyDescent="0.3">
      <c r="A8311" s="78">
        <v>8304</v>
      </c>
      <c r="B8311" s="64">
        <v>12087051.984211611</v>
      </c>
      <c r="C8311" s="59">
        <v>12018713.66599704</v>
      </c>
      <c r="D8311" s="65">
        <v>4578048.2946968153</v>
      </c>
      <c r="E8311" s="77">
        <f t="shared" si="139"/>
        <v>28683813.944905467</v>
      </c>
    </row>
    <row r="8312" spans="1:5" x14ac:dyDescent="0.3">
      <c r="A8312" s="78">
        <v>8305</v>
      </c>
      <c r="B8312" s="64">
        <v>12204709.822232168</v>
      </c>
      <c r="C8312" s="59">
        <v>4429376.4218913196</v>
      </c>
      <c r="D8312" s="65">
        <v>0</v>
      </c>
      <c r="E8312" s="77">
        <f t="shared" si="139"/>
        <v>16634086.244123489</v>
      </c>
    </row>
    <row r="8313" spans="1:5" x14ac:dyDescent="0.3">
      <c r="A8313" s="78">
        <v>8306</v>
      </c>
      <c r="B8313" s="64">
        <v>6077526.3666279009</v>
      </c>
      <c r="C8313" s="59">
        <v>17079851.275451217</v>
      </c>
      <c r="D8313" s="65">
        <v>28079546.291417573</v>
      </c>
      <c r="E8313" s="77">
        <f t="shared" si="139"/>
        <v>51236923.933496691</v>
      </c>
    </row>
    <row r="8314" spans="1:5" x14ac:dyDescent="0.3">
      <c r="A8314" s="78">
        <v>8307</v>
      </c>
      <c r="B8314" s="64">
        <v>17093323.840419054</v>
      </c>
      <c r="C8314" s="59">
        <v>991125.47506301652</v>
      </c>
      <c r="D8314" s="65">
        <v>598938.69581747812</v>
      </c>
      <c r="E8314" s="77">
        <f t="shared" si="139"/>
        <v>18683388.011299547</v>
      </c>
    </row>
    <row r="8315" spans="1:5" x14ac:dyDescent="0.3">
      <c r="A8315" s="78">
        <v>8308</v>
      </c>
      <c r="B8315" s="64">
        <v>2862802.9372068564</v>
      </c>
      <c r="C8315" s="59">
        <v>3479327.5383624868</v>
      </c>
      <c r="D8315" s="65">
        <v>375541.52963618352</v>
      </c>
      <c r="E8315" s="77">
        <f t="shared" si="139"/>
        <v>6717672.0052055269</v>
      </c>
    </row>
    <row r="8316" spans="1:5" x14ac:dyDescent="0.3">
      <c r="A8316" s="78">
        <v>8309</v>
      </c>
      <c r="B8316" s="64">
        <v>9304282.3246022686</v>
      </c>
      <c r="C8316" s="59">
        <v>2806536.3705829354</v>
      </c>
      <c r="D8316" s="65">
        <v>2005774.5968053187</v>
      </c>
      <c r="E8316" s="77">
        <f t="shared" si="139"/>
        <v>14116593.291990522</v>
      </c>
    </row>
    <row r="8317" spans="1:5" x14ac:dyDescent="0.3">
      <c r="A8317" s="78">
        <v>8310</v>
      </c>
      <c r="B8317" s="64">
        <v>4971853.6913948497</v>
      </c>
      <c r="C8317" s="59">
        <v>3334917.0667153322</v>
      </c>
      <c r="D8317" s="65">
        <v>307321.12396177539</v>
      </c>
      <c r="E8317" s="77">
        <f t="shared" si="139"/>
        <v>8614091.882071957</v>
      </c>
    </row>
    <row r="8318" spans="1:5" x14ac:dyDescent="0.3">
      <c r="A8318" s="78">
        <v>8311</v>
      </c>
      <c r="B8318" s="64">
        <v>3991090.6888308036</v>
      </c>
      <c r="C8318" s="59">
        <v>27376509.793125562</v>
      </c>
      <c r="D8318" s="65">
        <v>3564768.2974996162</v>
      </c>
      <c r="E8318" s="77">
        <f t="shared" si="139"/>
        <v>34932368.779455982</v>
      </c>
    </row>
    <row r="8319" spans="1:5" x14ac:dyDescent="0.3">
      <c r="A8319" s="78">
        <v>8312</v>
      </c>
      <c r="B8319" s="64">
        <v>11053208.752814516</v>
      </c>
      <c r="C8319" s="59">
        <v>6622055.9238535734</v>
      </c>
      <c r="D8319" s="65">
        <v>1039102.3364636665</v>
      </c>
      <c r="E8319" s="77">
        <f t="shared" si="139"/>
        <v>18714367.013131756</v>
      </c>
    </row>
    <row r="8320" spans="1:5" x14ac:dyDescent="0.3">
      <c r="A8320" s="78">
        <v>8313</v>
      </c>
      <c r="B8320" s="64">
        <v>13187980.011525085</v>
      </c>
      <c r="C8320" s="59">
        <v>22384409.904649526</v>
      </c>
      <c r="D8320" s="65">
        <v>3472671.384978333</v>
      </c>
      <c r="E8320" s="77">
        <f t="shared" si="139"/>
        <v>39045061.301152945</v>
      </c>
    </row>
    <row r="8321" spans="1:5" x14ac:dyDescent="0.3">
      <c r="A8321" s="78">
        <v>8314</v>
      </c>
      <c r="B8321" s="64">
        <v>8838904.8259334788</v>
      </c>
      <c r="C8321" s="59">
        <v>4238113.3741585379</v>
      </c>
      <c r="D8321" s="65">
        <v>1441111.1086915997</v>
      </c>
      <c r="E8321" s="77">
        <f t="shared" si="139"/>
        <v>14518129.308783617</v>
      </c>
    </row>
    <row r="8322" spans="1:5" x14ac:dyDescent="0.3">
      <c r="A8322" s="78">
        <v>8315</v>
      </c>
      <c r="B8322" s="64">
        <v>7614908.7304988271</v>
      </c>
      <c r="C8322" s="59">
        <v>1140349.3700532271</v>
      </c>
      <c r="D8322" s="65">
        <v>306289.20294825413</v>
      </c>
      <c r="E8322" s="77">
        <f t="shared" si="139"/>
        <v>9061547.3035003077</v>
      </c>
    </row>
    <row r="8323" spans="1:5" x14ac:dyDescent="0.3">
      <c r="A8323" s="78">
        <v>8316</v>
      </c>
      <c r="B8323" s="64">
        <v>13378084.730048772</v>
      </c>
      <c r="C8323" s="59">
        <v>6033249.0933950944</v>
      </c>
      <c r="D8323" s="65">
        <v>0</v>
      </c>
      <c r="E8323" s="77">
        <f t="shared" si="139"/>
        <v>19411333.823443867</v>
      </c>
    </row>
    <row r="8324" spans="1:5" x14ac:dyDescent="0.3">
      <c r="A8324" s="78">
        <v>8317</v>
      </c>
      <c r="B8324" s="64">
        <v>6778967.3698955849</v>
      </c>
      <c r="C8324" s="59">
        <v>8433764.2025977038</v>
      </c>
      <c r="D8324" s="65">
        <v>7256032.6991777141</v>
      </c>
      <c r="E8324" s="77">
        <f t="shared" si="139"/>
        <v>22468764.271671005</v>
      </c>
    </row>
    <row r="8325" spans="1:5" x14ac:dyDescent="0.3">
      <c r="A8325" s="78">
        <v>8318</v>
      </c>
      <c r="B8325" s="64">
        <v>22748628.113331806</v>
      </c>
      <c r="C8325" s="59">
        <v>6888617.2508018762</v>
      </c>
      <c r="D8325" s="65">
        <v>936655.24142931378</v>
      </c>
      <c r="E8325" s="77">
        <f t="shared" si="139"/>
        <v>30573900.605562996</v>
      </c>
    </row>
    <row r="8326" spans="1:5" x14ac:dyDescent="0.3">
      <c r="A8326" s="78">
        <v>8319</v>
      </c>
      <c r="B8326" s="64">
        <v>4882438.5460443832</v>
      </c>
      <c r="C8326" s="59">
        <v>4648929.7182549974</v>
      </c>
      <c r="D8326" s="65">
        <v>1307683.6717570431</v>
      </c>
      <c r="E8326" s="77">
        <f t="shared" si="139"/>
        <v>10839051.936056424</v>
      </c>
    </row>
    <row r="8327" spans="1:5" x14ac:dyDescent="0.3">
      <c r="A8327" s="78">
        <v>8320</v>
      </c>
      <c r="B8327" s="64">
        <v>12535251.223997159</v>
      </c>
      <c r="C8327" s="59">
        <v>1469506.2239122377</v>
      </c>
      <c r="D8327" s="65">
        <v>63777.009649490996</v>
      </c>
      <c r="E8327" s="77">
        <f t="shared" si="139"/>
        <v>14068534.457558887</v>
      </c>
    </row>
    <row r="8328" spans="1:5" x14ac:dyDescent="0.3">
      <c r="A8328" s="78">
        <v>8321</v>
      </c>
      <c r="B8328" s="64">
        <v>26674353.041724101</v>
      </c>
      <c r="C8328" s="59">
        <v>5342060.9827625416</v>
      </c>
      <c r="D8328" s="65">
        <v>64120.938892570914</v>
      </c>
      <c r="E8328" s="77">
        <f t="shared" si="139"/>
        <v>32080534.963379212</v>
      </c>
    </row>
    <row r="8329" spans="1:5" x14ac:dyDescent="0.3">
      <c r="A8329" s="78">
        <v>8322</v>
      </c>
      <c r="B8329" s="64">
        <v>2158319.1279222341</v>
      </c>
      <c r="C8329" s="59">
        <v>0</v>
      </c>
      <c r="D8329" s="65">
        <v>193481.93315954218</v>
      </c>
      <c r="E8329" s="77">
        <f t="shared" ref="E8329:E8392" si="140">SUM(B8329:D8329)</f>
        <v>2351801.0610817764</v>
      </c>
    </row>
    <row r="8330" spans="1:5" x14ac:dyDescent="0.3">
      <c r="A8330" s="78">
        <v>8323</v>
      </c>
      <c r="B8330" s="64">
        <v>7268805.3483694447</v>
      </c>
      <c r="C8330" s="59">
        <v>2500002.6394735025</v>
      </c>
      <c r="D8330" s="65">
        <v>1339845.1986844121</v>
      </c>
      <c r="E8330" s="77">
        <f t="shared" si="140"/>
        <v>11108653.18652736</v>
      </c>
    </row>
    <row r="8331" spans="1:5" x14ac:dyDescent="0.3">
      <c r="A8331" s="78">
        <v>8324</v>
      </c>
      <c r="B8331" s="64">
        <v>11912330.687336924</v>
      </c>
      <c r="C8331" s="59">
        <v>5951158.1912482362</v>
      </c>
      <c r="D8331" s="65">
        <v>400844.74125611392</v>
      </c>
      <c r="E8331" s="77">
        <f t="shared" si="140"/>
        <v>18264333.619841274</v>
      </c>
    </row>
    <row r="8332" spans="1:5" x14ac:dyDescent="0.3">
      <c r="A8332" s="78">
        <v>8325</v>
      </c>
      <c r="B8332" s="64">
        <v>9915218.2618274894</v>
      </c>
      <c r="C8332" s="59">
        <v>8435932.689416565</v>
      </c>
      <c r="D8332" s="65">
        <v>0</v>
      </c>
      <c r="E8332" s="77">
        <f t="shared" si="140"/>
        <v>18351150.951244056</v>
      </c>
    </row>
    <row r="8333" spans="1:5" x14ac:dyDescent="0.3">
      <c r="A8333" s="78">
        <v>8326</v>
      </c>
      <c r="B8333" s="64">
        <v>6360968.5866800454</v>
      </c>
      <c r="C8333" s="59">
        <v>34704562.813077196</v>
      </c>
      <c r="D8333" s="65">
        <v>23109.872825238603</v>
      </c>
      <c r="E8333" s="77">
        <f t="shared" si="140"/>
        <v>41088641.272582479</v>
      </c>
    </row>
    <row r="8334" spans="1:5" x14ac:dyDescent="0.3">
      <c r="A8334" s="78">
        <v>8327</v>
      </c>
      <c r="B8334" s="64">
        <v>1967392.3392250272</v>
      </c>
      <c r="C8334" s="59">
        <v>2106537.0162241566</v>
      </c>
      <c r="D8334" s="65">
        <v>632501.3104308371</v>
      </c>
      <c r="E8334" s="77">
        <f t="shared" si="140"/>
        <v>4706430.6658800207</v>
      </c>
    </row>
    <row r="8335" spans="1:5" x14ac:dyDescent="0.3">
      <c r="A8335" s="78">
        <v>8328</v>
      </c>
      <c r="B8335" s="64">
        <v>2639222.1148446579</v>
      </c>
      <c r="C8335" s="59">
        <v>14444294.343254801</v>
      </c>
      <c r="D8335" s="65">
        <v>0</v>
      </c>
      <c r="E8335" s="77">
        <f t="shared" si="140"/>
        <v>17083516.458099458</v>
      </c>
    </row>
    <row r="8336" spans="1:5" x14ac:dyDescent="0.3">
      <c r="A8336" s="78">
        <v>8329</v>
      </c>
      <c r="B8336" s="64">
        <v>3982322.51513403</v>
      </c>
      <c r="C8336" s="59">
        <v>12435122.03418627</v>
      </c>
      <c r="D8336" s="65">
        <v>921815.48218466982</v>
      </c>
      <c r="E8336" s="77">
        <f t="shared" si="140"/>
        <v>17339260.03150497</v>
      </c>
    </row>
    <row r="8337" spans="1:5" x14ac:dyDescent="0.3">
      <c r="A8337" s="78">
        <v>8330</v>
      </c>
      <c r="B8337" s="64">
        <v>11678967.003869534</v>
      </c>
      <c r="C8337" s="59">
        <v>0</v>
      </c>
      <c r="D8337" s="65">
        <v>1233187.0492892086</v>
      </c>
      <c r="E8337" s="77">
        <f t="shared" si="140"/>
        <v>12912154.053158741</v>
      </c>
    </row>
    <row r="8338" spans="1:5" x14ac:dyDescent="0.3">
      <c r="A8338" s="78">
        <v>8331</v>
      </c>
      <c r="B8338" s="64">
        <v>737579.87513852317</v>
      </c>
      <c r="C8338" s="59">
        <v>6382674.6344916644</v>
      </c>
      <c r="D8338" s="65">
        <v>122019.3643318144</v>
      </c>
      <c r="E8338" s="77">
        <f t="shared" si="140"/>
        <v>7242273.8739620019</v>
      </c>
    </row>
    <row r="8339" spans="1:5" x14ac:dyDescent="0.3">
      <c r="A8339" s="78">
        <v>8332</v>
      </c>
      <c r="B8339" s="64">
        <v>10927562.374211602</v>
      </c>
      <c r="C8339" s="59">
        <v>2256748.4873161386</v>
      </c>
      <c r="D8339" s="65">
        <v>6837637.5748573579</v>
      </c>
      <c r="E8339" s="77">
        <f t="shared" si="140"/>
        <v>20021948.436385099</v>
      </c>
    </row>
    <row r="8340" spans="1:5" x14ac:dyDescent="0.3">
      <c r="A8340" s="78">
        <v>8333</v>
      </c>
      <c r="B8340" s="64">
        <v>7548602.1624192595</v>
      </c>
      <c r="C8340" s="59">
        <v>858624.38058574009</v>
      </c>
      <c r="D8340" s="65">
        <v>54370.915620368316</v>
      </c>
      <c r="E8340" s="77">
        <f t="shared" si="140"/>
        <v>8461597.4586253669</v>
      </c>
    </row>
    <row r="8341" spans="1:5" x14ac:dyDescent="0.3">
      <c r="A8341" s="78">
        <v>8334</v>
      </c>
      <c r="B8341" s="64">
        <v>13756135.346458225</v>
      </c>
      <c r="C8341" s="59">
        <v>16647836.961361336</v>
      </c>
      <c r="D8341" s="65">
        <v>1401632.1693060962</v>
      </c>
      <c r="E8341" s="77">
        <f t="shared" si="140"/>
        <v>31805604.477125656</v>
      </c>
    </row>
    <row r="8342" spans="1:5" x14ac:dyDescent="0.3">
      <c r="A8342" s="78">
        <v>8335</v>
      </c>
      <c r="B8342" s="64">
        <v>9783140.6891199388</v>
      </c>
      <c r="C8342" s="59">
        <v>0</v>
      </c>
      <c r="D8342" s="65">
        <v>747331.65322718152</v>
      </c>
      <c r="E8342" s="77">
        <f t="shared" si="140"/>
        <v>10530472.342347121</v>
      </c>
    </row>
    <row r="8343" spans="1:5" x14ac:dyDescent="0.3">
      <c r="A8343" s="78">
        <v>8336</v>
      </c>
      <c r="B8343" s="64">
        <v>10687829.332772298</v>
      </c>
      <c r="C8343" s="59">
        <v>22946148.43062539</v>
      </c>
      <c r="D8343" s="65">
        <v>48782.870855368135</v>
      </c>
      <c r="E8343" s="77">
        <f t="shared" si="140"/>
        <v>33682760.634253055</v>
      </c>
    </row>
    <row r="8344" spans="1:5" x14ac:dyDescent="0.3">
      <c r="A8344" s="78">
        <v>8337</v>
      </c>
      <c r="B8344" s="64">
        <v>6581724.8242803309</v>
      </c>
      <c r="C8344" s="59">
        <v>3268516.3898044676</v>
      </c>
      <c r="D8344" s="65">
        <v>370554.54222658189</v>
      </c>
      <c r="E8344" s="77">
        <f t="shared" si="140"/>
        <v>10220795.756311381</v>
      </c>
    </row>
    <row r="8345" spans="1:5" x14ac:dyDescent="0.3">
      <c r="A8345" s="78">
        <v>8338</v>
      </c>
      <c r="B8345" s="64">
        <v>1695842.3505031816</v>
      </c>
      <c r="C8345" s="59">
        <v>5429081.6860548919</v>
      </c>
      <c r="D8345" s="65">
        <v>9800234.5565413944</v>
      </c>
      <c r="E8345" s="77">
        <f t="shared" si="140"/>
        <v>16925158.593099467</v>
      </c>
    </row>
    <row r="8346" spans="1:5" x14ac:dyDescent="0.3">
      <c r="A8346" s="78">
        <v>8339</v>
      </c>
      <c r="B8346" s="64">
        <v>1716492.0945549393</v>
      </c>
      <c r="C8346" s="59">
        <v>7037034.7308216896</v>
      </c>
      <c r="D8346" s="65">
        <v>0</v>
      </c>
      <c r="E8346" s="77">
        <f t="shared" si="140"/>
        <v>8753526.8253766298</v>
      </c>
    </row>
    <row r="8347" spans="1:5" x14ac:dyDescent="0.3">
      <c r="A8347" s="78">
        <v>8340</v>
      </c>
      <c r="B8347" s="64">
        <v>9460963.8943266757</v>
      </c>
      <c r="C8347" s="59">
        <v>8481953.5229214504</v>
      </c>
      <c r="D8347" s="65">
        <v>279480.34804126027</v>
      </c>
      <c r="E8347" s="77">
        <f t="shared" si="140"/>
        <v>18222397.765289385</v>
      </c>
    </row>
    <row r="8348" spans="1:5" x14ac:dyDescent="0.3">
      <c r="A8348" s="78">
        <v>8341</v>
      </c>
      <c r="B8348" s="64">
        <v>5814902.3521197289</v>
      </c>
      <c r="C8348" s="59">
        <v>0</v>
      </c>
      <c r="D8348" s="65">
        <v>115842.16266492227</v>
      </c>
      <c r="E8348" s="77">
        <f t="shared" si="140"/>
        <v>5930744.5147846509</v>
      </c>
    </row>
    <row r="8349" spans="1:5" x14ac:dyDescent="0.3">
      <c r="A8349" s="78">
        <v>8342</v>
      </c>
      <c r="B8349" s="64">
        <v>5511955.7187329959</v>
      </c>
      <c r="C8349" s="59">
        <v>15232116.26070353</v>
      </c>
      <c r="D8349" s="65">
        <v>180165.74033853959</v>
      </c>
      <c r="E8349" s="77">
        <f t="shared" si="140"/>
        <v>20924237.719775062</v>
      </c>
    </row>
    <row r="8350" spans="1:5" x14ac:dyDescent="0.3">
      <c r="A8350" s="78">
        <v>8343</v>
      </c>
      <c r="B8350" s="64">
        <v>7274065.976310607</v>
      </c>
      <c r="C8350" s="59">
        <v>7068984.9346801657</v>
      </c>
      <c r="D8350" s="65">
        <v>1160215.9191616031</v>
      </c>
      <c r="E8350" s="77">
        <f t="shared" si="140"/>
        <v>15503266.830152376</v>
      </c>
    </row>
    <row r="8351" spans="1:5" x14ac:dyDescent="0.3">
      <c r="A8351" s="78">
        <v>8344</v>
      </c>
      <c r="B8351" s="64">
        <v>3077170.3249064074</v>
      </c>
      <c r="C8351" s="59">
        <v>8719815.2680821754</v>
      </c>
      <c r="D8351" s="65">
        <v>1381927.4225948888</v>
      </c>
      <c r="E8351" s="77">
        <f t="shared" si="140"/>
        <v>13178913.01558347</v>
      </c>
    </row>
    <row r="8352" spans="1:5" x14ac:dyDescent="0.3">
      <c r="A8352" s="78">
        <v>8345</v>
      </c>
      <c r="B8352" s="64">
        <v>11282572.820978383</v>
      </c>
      <c r="C8352" s="59">
        <v>22106000.375080157</v>
      </c>
      <c r="D8352" s="65">
        <v>1618704.3388654531</v>
      </c>
      <c r="E8352" s="77">
        <f t="shared" si="140"/>
        <v>35007277.534923993</v>
      </c>
    </row>
    <row r="8353" spans="1:5" x14ac:dyDescent="0.3">
      <c r="A8353" s="78">
        <v>8346</v>
      </c>
      <c r="B8353" s="64">
        <v>4353368.7797157811</v>
      </c>
      <c r="C8353" s="59">
        <v>2893394.4247815511</v>
      </c>
      <c r="D8353" s="65">
        <v>0</v>
      </c>
      <c r="E8353" s="77">
        <f t="shared" si="140"/>
        <v>7246763.2044973318</v>
      </c>
    </row>
    <row r="8354" spans="1:5" x14ac:dyDescent="0.3">
      <c r="A8354" s="78">
        <v>8347</v>
      </c>
      <c r="B8354" s="64">
        <v>8160505.695468856</v>
      </c>
      <c r="C8354" s="59">
        <v>0</v>
      </c>
      <c r="D8354" s="65">
        <v>227598.492373613</v>
      </c>
      <c r="E8354" s="77">
        <f t="shared" si="140"/>
        <v>8388104.1878424687</v>
      </c>
    </row>
    <row r="8355" spans="1:5" x14ac:dyDescent="0.3">
      <c r="A8355" s="78">
        <v>8348</v>
      </c>
      <c r="B8355" s="64">
        <v>19097034.007436052</v>
      </c>
      <c r="C8355" s="59">
        <v>9789285.1260486841</v>
      </c>
      <c r="D8355" s="65">
        <v>389650.42683191685</v>
      </c>
      <c r="E8355" s="77">
        <f t="shared" si="140"/>
        <v>29275969.560316652</v>
      </c>
    </row>
    <row r="8356" spans="1:5" x14ac:dyDescent="0.3">
      <c r="A8356" s="78">
        <v>8349</v>
      </c>
      <c r="B8356" s="64">
        <v>14397885.746954951</v>
      </c>
      <c r="C8356" s="59">
        <v>7440134.7571998388</v>
      </c>
      <c r="D8356" s="65">
        <v>3772685.1273103324</v>
      </c>
      <c r="E8356" s="77">
        <f t="shared" si="140"/>
        <v>25610705.631465122</v>
      </c>
    </row>
    <row r="8357" spans="1:5" x14ac:dyDescent="0.3">
      <c r="A8357" s="78">
        <v>8350</v>
      </c>
      <c r="B8357" s="64">
        <v>7666952.2216340043</v>
      </c>
      <c r="C8357" s="59">
        <v>9475322.0089532845</v>
      </c>
      <c r="D8357" s="65">
        <v>1381817.473024847</v>
      </c>
      <c r="E8357" s="77">
        <f t="shared" si="140"/>
        <v>18524091.703612134</v>
      </c>
    </row>
    <row r="8358" spans="1:5" x14ac:dyDescent="0.3">
      <c r="A8358" s="78">
        <v>8351</v>
      </c>
      <c r="B8358" s="64">
        <v>1451721.1048023268</v>
      </c>
      <c r="C8358" s="59">
        <v>0</v>
      </c>
      <c r="D8358" s="65">
        <v>1073259.8583062885</v>
      </c>
      <c r="E8358" s="77">
        <f t="shared" si="140"/>
        <v>2524980.963108615</v>
      </c>
    </row>
    <row r="8359" spans="1:5" x14ac:dyDescent="0.3">
      <c r="A8359" s="78">
        <v>8352</v>
      </c>
      <c r="B8359" s="64">
        <v>1232263.3243878745</v>
      </c>
      <c r="C8359" s="59">
        <v>3104012.3102751551</v>
      </c>
      <c r="D8359" s="65">
        <v>2065848.7107701038</v>
      </c>
      <c r="E8359" s="77">
        <f t="shared" si="140"/>
        <v>6402124.3454331337</v>
      </c>
    </row>
    <row r="8360" spans="1:5" x14ac:dyDescent="0.3">
      <c r="A8360" s="78">
        <v>8353</v>
      </c>
      <c r="B8360" s="64">
        <v>13995108.825497575</v>
      </c>
      <c r="C8360" s="59">
        <v>0</v>
      </c>
      <c r="D8360" s="65">
        <v>476421.448116716</v>
      </c>
      <c r="E8360" s="77">
        <f t="shared" si="140"/>
        <v>14471530.273614291</v>
      </c>
    </row>
    <row r="8361" spans="1:5" x14ac:dyDescent="0.3">
      <c r="A8361" s="78">
        <v>8354</v>
      </c>
      <c r="B8361" s="64">
        <v>460342.63335366582</v>
      </c>
      <c r="C8361" s="59">
        <v>0</v>
      </c>
      <c r="D8361" s="65">
        <v>112536.57661444141</v>
      </c>
      <c r="E8361" s="77">
        <f t="shared" si="140"/>
        <v>572879.20996810729</v>
      </c>
    </row>
    <row r="8362" spans="1:5" x14ac:dyDescent="0.3">
      <c r="A8362" s="78">
        <v>8355</v>
      </c>
      <c r="B8362" s="64">
        <v>4132149.7849301603</v>
      </c>
      <c r="C8362" s="59">
        <v>5581903.2188295377</v>
      </c>
      <c r="D8362" s="65">
        <v>449623.58451957582</v>
      </c>
      <c r="E8362" s="77">
        <f t="shared" si="140"/>
        <v>10163676.588279273</v>
      </c>
    </row>
    <row r="8363" spans="1:5" x14ac:dyDescent="0.3">
      <c r="A8363" s="78">
        <v>8356</v>
      </c>
      <c r="B8363" s="64">
        <v>33946264.462587133</v>
      </c>
      <c r="C8363" s="59">
        <v>6587803.9044925459</v>
      </c>
      <c r="D8363" s="65">
        <v>727082.00803669775</v>
      </c>
      <c r="E8363" s="77">
        <f t="shared" si="140"/>
        <v>41261150.375116371</v>
      </c>
    </row>
    <row r="8364" spans="1:5" x14ac:dyDescent="0.3">
      <c r="A8364" s="78">
        <v>8357</v>
      </c>
      <c r="B8364" s="64">
        <v>7432634.74217242</v>
      </c>
      <c r="C8364" s="59">
        <v>0</v>
      </c>
      <c r="D8364" s="65">
        <v>6741893.9188158205</v>
      </c>
      <c r="E8364" s="77">
        <f t="shared" si="140"/>
        <v>14174528.660988241</v>
      </c>
    </row>
    <row r="8365" spans="1:5" x14ac:dyDescent="0.3">
      <c r="A8365" s="78">
        <v>8358</v>
      </c>
      <c r="B8365" s="64">
        <v>15548452.382028982</v>
      </c>
      <c r="C8365" s="59">
        <v>5211118.4296378065</v>
      </c>
      <c r="D8365" s="65">
        <v>1112034.4357971442</v>
      </c>
      <c r="E8365" s="77">
        <f t="shared" si="140"/>
        <v>21871605.24746393</v>
      </c>
    </row>
    <row r="8366" spans="1:5" x14ac:dyDescent="0.3">
      <c r="A8366" s="78">
        <v>8359</v>
      </c>
      <c r="B8366" s="64">
        <v>7270212.9050394353</v>
      </c>
      <c r="C8366" s="59">
        <v>24450736.887607384</v>
      </c>
      <c r="D8366" s="65">
        <v>0</v>
      </c>
      <c r="E8366" s="77">
        <f t="shared" si="140"/>
        <v>31720949.792646818</v>
      </c>
    </row>
    <row r="8367" spans="1:5" x14ac:dyDescent="0.3">
      <c r="A8367" s="78">
        <v>8360</v>
      </c>
      <c r="B8367" s="64">
        <v>14812159.187567931</v>
      </c>
      <c r="C8367" s="59">
        <v>0</v>
      </c>
      <c r="D8367" s="65">
        <v>5633133.7109656371</v>
      </c>
      <c r="E8367" s="77">
        <f t="shared" si="140"/>
        <v>20445292.898533568</v>
      </c>
    </row>
    <row r="8368" spans="1:5" x14ac:dyDescent="0.3">
      <c r="A8368" s="78">
        <v>8361</v>
      </c>
      <c r="B8368" s="64">
        <v>23872788.865100913</v>
      </c>
      <c r="C8368" s="59">
        <v>7237396.4951674519</v>
      </c>
      <c r="D8368" s="65">
        <v>497657.44201652764</v>
      </c>
      <c r="E8368" s="77">
        <f t="shared" si="140"/>
        <v>31607842.802284893</v>
      </c>
    </row>
    <row r="8369" spans="1:5" x14ac:dyDescent="0.3">
      <c r="A8369" s="78">
        <v>8362</v>
      </c>
      <c r="B8369" s="64">
        <v>1506014.6751870299</v>
      </c>
      <c r="C8369" s="59">
        <v>15931871.220839838</v>
      </c>
      <c r="D8369" s="65">
        <v>2302951.7813340058</v>
      </c>
      <c r="E8369" s="77">
        <f t="shared" si="140"/>
        <v>19740837.677360874</v>
      </c>
    </row>
    <row r="8370" spans="1:5" x14ac:dyDescent="0.3">
      <c r="A8370" s="78">
        <v>8363</v>
      </c>
      <c r="B8370" s="64">
        <v>2949655.8112971801</v>
      </c>
      <c r="C8370" s="59">
        <v>384178.8074810346</v>
      </c>
      <c r="D8370" s="65">
        <v>705380.1835309607</v>
      </c>
      <c r="E8370" s="77">
        <f t="shared" si="140"/>
        <v>4039214.8023091755</v>
      </c>
    </row>
    <row r="8371" spans="1:5" x14ac:dyDescent="0.3">
      <c r="A8371" s="78">
        <v>8364</v>
      </c>
      <c r="B8371" s="64">
        <v>10864548.466559011</v>
      </c>
      <c r="C8371" s="59">
        <v>6296984.9271634119</v>
      </c>
      <c r="D8371" s="65">
        <v>1122929.1475171295</v>
      </c>
      <c r="E8371" s="77">
        <f t="shared" si="140"/>
        <v>18284462.541239552</v>
      </c>
    </row>
    <row r="8372" spans="1:5" x14ac:dyDescent="0.3">
      <c r="A8372" s="78">
        <v>8365</v>
      </c>
      <c r="B8372" s="64">
        <v>27739771.046911336</v>
      </c>
      <c r="C8372" s="59">
        <v>5345921.5760884518</v>
      </c>
      <c r="D8372" s="65">
        <v>1185390.4161376248</v>
      </c>
      <c r="E8372" s="77">
        <f t="shared" si="140"/>
        <v>34271083.039137416</v>
      </c>
    </row>
    <row r="8373" spans="1:5" x14ac:dyDescent="0.3">
      <c r="A8373" s="78">
        <v>8366</v>
      </c>
      <c r="B8373" s="64">
        <v>3996478.6977087655</v>
      </c>
      <c r="C8373" s="59">
        <v>12857720.21932658</v>
      </c>
      <c r="D8373" s="65">
        <v>4225614.4194169743</v>
      </c>
      <c r="E8373" s="77">
        <f t="shared" si="140"/>
        <v>21079813.33645232</v>
      </c>
    </row>
    <row r="8374" spans="1:5" x14ac:dyDescent="0.3">
      <c r="A8374" s="78">
        <v>8367</v>
      </c>
      <c r="B8374" s="64">
        <v>2704671.7085431409</v>
      </c>
      <c r="C8374" s="59">
        <v>6776104.0248023868</v>
      </c>
      <c r="D8374" s="65">
        <v>202287.42331532817</v>
      </c>
      <c r="E8374" s="77">
        <f t="shared" si="140"/>
        <v>9683063.1566608548</v>
      </c>
    </row>
    <row r="8375" spans="1:5" x14ac:dyDescent="0.3">
      <c r="A8375" s="78">
        <v>8368</v>
      </c>
      <c r="B8375" s="64">
        <v>6186735.858424996</v>
      </c>
      <c r="C8375" s="59">
        <v>0</v>
      </c>
      <c r="D8375" s="65">
        <v>0</v>
      </c>
      <c r="E8375" s="77">
        <f t="shared" si="140"/>
        <v>6186735.858424996</v>
      </c>
    </row>
    <row r="8376" spans="1:5" x14ac:dyDescent="0.3">
      <c r="A8376" s="78">
        <v>8369</v>
      </c>
      <c r="B8376" s="64">
        <v>11718706.046709893</v>
      </c>
      <c r="C8376" s="59">
        <v>14305547.851541886</v>
      </c>
      <c r="D8376" s="65">
        <v>728430.83350234991</v>
      </c>
      <c r="E8376" s="77">
        <f t="shared" si="140"/>
        <v>26752684.731754128</v>
      </c>
    </row>
    <row r="8377" spans="1:5" x14ac:dyDescent="0.3">
      <c r="A8377" s="78">
        <v>8370</v>
      </c>
      <c r="B8377" s="64">
        <v>2281630.5567048253</v>
      </c>
      <c r="C8377" s="59">
        <v>1397117.4302486582</v>
      </c>
      <c r="D8377" s="65">
        <v>6343516.4259956367</v>
      </c>
      <c r="E8377" s="77">
        <f t="shared" si="140"/>
        <v>10022264.412949121</v>
      </c>
    </row>
    <row r="8378" spans="1:5" x14ac:dyDescent="0.3">
      <c r="A8378" s="78">
        <v>8371</v>
      </c>
      <c r="B8378" s="64">
        <v>3764769.5945237321</v>
      </c>
      <c r="C8378" s="59">
        <v>0</v>
      </c>
      <c r="D8378" s="65">
        <v>1007527.3819269048</v>
      </c>
      <c r="E8378" s="77">
        <f t="shared" si="140"/>
        <v>4772296.976450637</v>
      </c>
    </row>
    <row r="8379" spans="1:5" x14ac:dyDescent="0.3">
      <c r="A8379" s="78">
        <v>8372</v>
      </c>
      <c r="B8379" s="64">
        <v>21133604.092753362</v>
      </c>
      <c r="C8379" s="59">
        <v>3759867.5866991365</v>
      </c>
      <c r="D8379" s="65">
        <v>1631944.0520750433</v>
      </c>
      <c r="E8379" s="77">
        <f t="shared" si="140"/>
        <v>26525415.731527541</v>
      </c>
    </row>
    <row r="8380" spans="1:5" x14ac:dyDescent="0.3">
      <c r="A8380" s="78">
        <v>8373</v>
      </c>
      <c r="B8380" s="64">
        <v>4475128.1086357487</v>
      </c>
      <c r="C8380" s="59">
        <v>4957071.2550310465</v>
      </c>
      <c r="D8380" s="65">
        <v>1170071.4530148555</v>
      </c>
      <c r="E8380" s="77">
        <f t="shared" si="140"/>
        <v>10602270.816681651</v>
      </c>
    </row>
    <row r="8381" spans="1:5" x14ac:dyDescent="0.3">
      <c r="A8381" s="78">
        <v>8374</v>
      </c>
      <c r="B8381" s="64">
        <v>1490197.1931675356</v>
      </c>
      <c r="C8381" s="59">
        <v>4989658.16836196</v>
      </c>
      <c r="D8381" s="65">
        <v>0</v>
      </c>
      <c r="E8381" s="77">
        <f t="shared" si="140"/>
        <v>6479855.3615294956</v>
      </c>
    </row>
    <row r="8382" spans="1:5" x14ac:dyDescent="0.3">
      <c r="A8382" s="78">
        <v>8375</v>
      </c>
      <c r="B8382" s="64">
        <v>1827316.8437773194</v>
      </c>
      <c r="C8382" s="59">
        <v>0</v>
      </c>
      <c r="D8382" s="65">
        <v>1219395.5965081383</v>
      </c>
      <c r="E8382" s="77">
        <f t="shared" si="140"/>
        <v>3046712.4402854578</v>
      </c>
    </row>
    <row r="8383" spans="1:5" x14ac:dyDescent="0.3">
      <c r="A8383" s="78">
        <v>8376</v>
      </c>
      <c r="B8383" s="64">
        <v>11972832.880909046</v>
      </c>
      <c r="C8383" s="59">
        <v>2408981.5128716817</v>
      </c>
      <c r="D8383" s="65">
        <v>314009.03885845875</v>
      </c>
      <c r="E8383" s="77">
        <f t="shared" si="140"/>
        <v>14695823.432639185</v>
      </c>
    </row>
    <row r="8384" spans="1:5" x14ac:dyDescent="0.3">
      <c r="A8384" s="78">
        <v>8377</v>
      </c>
      <c r="B8384" s="64">
        <v>1154889.9534947881</v>
      </c>
      <c r="C8384" s="59">
        <v>8112417.056442542</v>
      </c>
      <c r="D8384" s="65">
        <v>5769583.4319174634</v>
      </c>
      <c r="E8384" s="77">
        <f t="shared" si="140"/>
        <v>15036890.441854794</v>
      </c>
    </row>
    <row r="8385" spans="1:5" x14ac:dyDescent="0.3">
      <c r="A8385" s="78">
        <v>8378</v>
      </c>
      <c r="B8385" s="64">
        <v>14487853.095706448</v>
      </c>
      <c r="C8385" s="59">
        <v>0</v>
      </c>
      <c r="D8385" s="65">
        <v>3740512.2779652751</v>
      </c>
      <c r="E8385" s="77">
        <f t="shared" si="140"/>
        <v>18228365.373671722</v>
      </c>
    </row>
    <row r="8386" spans="1:5" x14ac:dyDescent="0.3">
      <c r="A8386" s="78">
        <v>8379</v>
      </c>
      <c r="B8386" s="64">
        <v>9300011.4001170117</v>
      </c>
      <c r="C8386" s="59">
        <v>20788292.228348304</v>
      </c>
      <c r="D8386" s="65">
        <v>0</v>
      </c>
      <c r="E8386" s="77">
        <f t="shared" si="140"/>
        <v>30088303.628465317</v>
      </c>
    </row>
    <row r="8387" spans="1:5" x14ac:dyDescent="0.3">
      <c r="A8387" s="78">
        <v>8380</v>
      </c>
      <c r="B8387" s="64">
        <v>6262867.5026020585</v>
      </c>
      <c r="C8387" s="59">
        <v>8033827.9893409563</v>
      </c>
      <c r="D8387" s="65">
        <v>5473524.3719384819</v>
      </c>
      <c r="E8387" s="77">
        <f t="shared" si="140"/>
        <v>19770219.863881499</v>
      </c>
    </row>
    <row r="8388" spans="1:5" x14ac:dyDescent="0.3">
      <c r="A8388" s="78">
        <v>8381</v>
      </c>
      <c r="B8388" s="64">
        <v>8082133.7094008364</v>
      </c>
      <c r="C8388" s="59">
        <v>11082114.503405744</v>
      </c>
      <c r="D8388" s="65">
        <v>1224414.7922833068</v>
      </c>
      <c r="E8388" s="77">
        <f t="shared" si="140"/>
        <v>20388663.00508989</v>
      </c>
    </row>
    <row r="8389" spans="1:5" x14ac:dyDescent="0.3">
      <c r="A8389" s="78">
        <v>8382</v>
      </c>
      <c r="B8389" s="64">
        <v>9077618.7099612392</v>
      </c>
      <c r="C8389" s="59">
        <v>8540240.7579232324</v>
      </c>
      <c r="D8389" s="65">
        <v>2792107.9029511204</v>
      </c>
      <c r="E8389" s="77">
        <f t="shared" si="140"/>
        <v>20409967.370835595</v>
      </c>
    </row>
    <row r="8390" spans="1:5" x14ac:dyDescent="0.3">
      <c r="A8390" s="78">
        <v>8383</v>
      </c>
      <c r="B8390" s="64">
        <v>15233376.275318293</v>
      </c>
      <c r="C8390" s="59">
        <v>6557133.2439059205</v>
      </c>
      <c r="D8390" s="65">
        <v>2597879.6098629241</v>
      </c>
      <c r="E8390" s="77">
        <f t="shared" si="140"/>
        <v>24388389.129087135</v>
      </c>
    </row>
    <row r="8391" spans="1:5" x14ac:dyDescent="0.3">
      <c r="A8391" s="78">
        <v>8384</v>
      </c>
      <c r="B8391" s="64">
        <v>14680010.966898397</v>
      </c>
      <c r="C8391" s="59">
        <v>32566253.981558498</v>
      </c>
      <c r="D8391" s="65">
        <v>2010980.9964361526</v>
      </c>
      <c r="E8391" s="77">
        <f t="shared" si="140"/>
        <v>49257245.944893047</v>
      </c>
    </row>
    <row r="8392" spans="1:5" x14ac:dyDescent="0.3">
      <c r="A8392" s="78">
        <v>8385</v>
      </c>
      <c r="B8392" s="64">
        <v>21604850.519569349</v>
      </c>
      <c r="C8392" s="59">
        <v>2892363.6813725447</v>
      </c>
      <c r="D8392" s="65">
        <v>146126.74681721642</v>
      </c>
      <c r="E8392" s="77">
        <f t="shared" si="140"/>
        <v>24643340.94775911</v>
      </c>
    </row>
    <row r="8393" spans="1:5" x14ac:dyDescent="0.3">
      <c r="A8393" s="78">
        <v>8386</v>
      </c>
      <c r="B8393" s="64">
        <v>20370871.100496832</v>
      </c>
      <c r="C8393" s="59">
        <v>8251451.0019078087</v>
      </c>
      <c r="D8393" s="65">
        <v>8979092.8683695514</v>
      </c>
      <c r="E8393" s="77">
        <f t="shared" ref="E8393:E8456" si="141">SUM(B8393:D8393)</f>
        <v>37601414.970774189</v>
      </c>
    </row>
    <row r="8394" spans="1:5" x14ac:dyDescent="0.3">
      <c r="A8394" s="78">
        <v>8387</v>
      </c>
      <c r="B8394" s="64">
        <v>4221792.3047745479</v>
      </c>
      <c r="C8394" s="59">
        <v>14598217.317288171</v>
      </c>
      <c r="D8394" s="65">
        <v>0</v>
      </c>
      <c r="E8394" s="77">
        <f t="shared" si="141"/>
        <v>18820009.62206272</v>
      </c>
    </row>
    <row r="8395" spans="1:5" x14ac:dyDescent="0.3">
      <c r="A8395" s="78">
        <v>8388</v>
      </c>
      <c r="B8395" s="64">
        <v>2043027.5811701769</v>
      </c>
      <c r="C8395" s="59">
        <v>8042432.7705589645</v>
      </c>
      <c r="D8395" s="65">
        <v>272126.73329886945</v>
      </c>
      <c r="E8395" s="77">
        <f t="shared" si="141"/>
        <v>10357587.085028011</v>
      </c>
    </row>
    <row r="8396" spans="1:5" x14ac:dyDescent="0.3">
      <c r="A8396" s="78">
        <v>8389</v>
      </c>
      <c r="B8396" s="64">
        <v>10190354.229373161</v>
      </c>
      <c r="C8396" s="59">
        <v>1925975.976849624</v>
      </c>
      <c r="D8396" s="65">
        <v>165066.81418942841</v>
      </c>
      <c r="E8396" s="77">
        <f t="shared" si="141"/>
        <v>12281397.020412212</v>
      </c>
    </row>
    <row r="8397" spans="1:5" x14ac:dyDescent="0.3">
      <c r="A8397" s="78">
        <v>8390</v>
      </c>
      <c r="B8397" s="64">
        <v>18087431.905594524</v>
      </c>
      <c r="C8397" s="59">
        <v>3856257.8039570861</v>
      </c>
      <c r="D8397" s="65">
        <v>0</v>
      </c>
      <c r="E8397" s="77">
        <f t="shared" si="141"/>
        <v>21943689.70955161</v>
      </c>
    </row>
    <row r="8398" spans="1:5" x14ac:dyDescent="0.3">
      <c r="A8398" s="78">
        <v>8391</v>
      </c>
      <c r="B8398" s="64">
        <v>4384244.9857650334</v>
      </c>
      <c r="C8398" s="59">
        <v>1004696.7515545554</v>
      </c>
      <c r="D8398" s="65">
        <v>2824934.4387558275</v>
      </c>
      <c r="E8398" s="77">
        <f t="shared" si="141"/>
        <v>8213876.1760754157</v>
      </c>
    </row>
    <row r="8399" spans="1:5" x14ac:dyDescent="0.3">
      <c r="A8399" s="78">
        <v>8392</v>
      </c>
      <c r="B8399" s="64">
        <v>2394357.1873246841</v>
      </c>
      <c r="C8399" s="59">
        <v>9532201.6958325543</v>
      </c>
      <c r="D8399" s="65">
        <v>1393715.7574201622</v>
      </c>
      <c r="E8399" s="77">
        <f t="shared" si="141"/>
        <v>13320274.6405774</v>
      </c>
    </row>
    <row r="8400" spans="1:5" x14ac:dyDescent="0.3">
      <c r="A8400" s="78">
        <v>8393</v>
      </c>
      <c r="B8400" s="64">
        <v>3283841.4645783883</v>
      </c>
      <c r="C8400" s="59">
        <v>3143461.6156438477</v>
      </c>
      <c r="D8400" s="65">
        <v>380469.80309504748</v>
      </c>
      <c r="E8400" s="77">
        <f t="shared" si="141"/>
        <v>6807772.8833172834</v>
      </c>
    </row>
    <row r="8401" spans="1:5" x14ac:dyDescent="0.3">
      <c r="A8401" s="78">
        <v>8394</v>
      </c>
      <c r="B8401" s="64">
        <v>2930587.0487042894</v>
      </c>
      <c r="C8401" s="59">
        <v>11261833.448594993</v>
      </c>
      <c r="D8401" s="65">
        <v>0</v>
      </c>
      <c r="E8401" s="77">
        <f t="shared" si="141"/>
        <v>14192420.497299282</v>
      </c>
    </row>
    <row r="8402" spans="1:5" x14ac:dyDescent="0.3">
      <c r="A8402" s="78">
        <v>8395</v>
      </c>
      <c r="B8402" s="64">
        <v>11430171.096481621</v>
      </c>
      <c r="C8402" s="59">
        <v>11257794.427906705</v>
      </c>
      <c r="D8402" s="65">
        <v>7915470.4139729869</v>
      </c>
      <c r="E8402" s="77">
        <f t="shared" si="141"/>
        <v>30603435.938361317</v>
      </c>
    </row>
    <row r="8403" spans="1:5" x14ac:dyDescent="0.3">
      <c r="A8403" s="78">
        <v>8396</v>
      </c>
      <c r="B8403" s="64">
        <v>12059118.418254705</v>
      </c>
      <c r="C8403" s="59">
        <v>1885903.9680501607</v>
      </c>
      <c r="D8403" s="65">
        <v>1768921.6573217362</v>
      </c>
      <c r="E8403" s="77">
        <f t="shared" si="141"/>
        <v>15713944.043626603</v>
      </c>
    </row>
    <row r="8404" spans="1:5" x14ac:dyDescent="0.3">
      <c r="A8404" s="78">
        <v>8397</v>
      </c>
      <c r="B8404" s="64">
        <v>9663688.8781429939</v>
      </c>
      <c r="C8404" s="59">
        <v>9476107.5987700876</v>
      </c>
      <c r="D8404" s="65">
        <v>2597788.8750512823</v>
      </c>
      <c r="E8404" s="77">
        <f t="shared" si="141"/>
        <v>21737585.351964362</v>
      </c>
    </row>
    <row r="8405" spans="1:5" x14ac:dyDescent="0.3">
      <c r="A8405" s="78">
        <v>8398</v>
      </c>
      <c r="B8405" s="64">
        <v>15087483.729025267</v>
      </c>
      <c r="C8405" s="59">
        <v>12052781.556154698</v>
      </c>
      <c r="D8405" s="65">
        <v>2207295.6291707815</v>
      </c>
      <c r="E8405" s="77">
        <f t="shared" si="141"/>
        <v>29347560.914350748</v>
      </c>
    </row>
    <row r="8406" spans="1:5" x14ac:dyDescent="0.3">
      <c r="A8406" s="78">
        <v>8399</v>
      </c>
      <c r="B8406" s="64">
        <v>6341451.6006215503</v>
      </c>
      <c r="C8406" s="59">
        <v>6146916.0361835994</v>
      </c>
      <c r="D8406" s="65">
        <v>17544922.078202866</v>
      </c>
      <c r="E8406" s="77">
        <f t="shared" si="141"/>
        <v>30033289.715008017</v>
      </c>
    </row>
    <row r="8407" spans="1:5" x14ac:dyDescent="0.3">
      <c r="A8407" s="78">
        <v>8400</v>
      </c>
      <c r="B8407" s="64">
        <v>5334050.264755615</v>
      </c>
      <c r="C8407" s="59">
        <v>0</v>
      </c>
      <c r="D8407" s="65">
        <v>147202.44504075299</v>
      </c>
      <c r="E8407" s="77">
        <f t="shared" si="141"/>
        <v>5481252.7097963681</v>
      </c>
    </row>
    <row r="8408" spans="1:5" x14ac:dyDescent="0.3">
      <c r="A8408" s="78">
        <v>8401</v>
      </c>
      <c r="B8408" s="64">
        <v>1924105.9844106641</v>
      </c>
      <c r="C8408" s="59">
        <v>0</v>
      </c>
      <c r="D8408" s="65">
        <v>1241721.0095799267</v>
      </c>
      <c r="E8408" s="77">
        <f t="shared" si="141"/>
        <v>3165826.9939905908</v>
      </c>
    </row>
    <row r="8409" spans="1:5" x14ac:dyDescent="0.3">
      <c r="A8409" s="78">
        <v>8402</v>
      </c>
      <c r="B8409" s="64">
        <v>18610215.341586646</v>
      </c>
      <c r="C8409" s="59">
        <v>3828659.1822753632</v>
      </c>
      <c r="D8409" s="65">
        <v>448531.97737487132</v>
      </c>
      <c r="E8409" s="77">
        <f t="shared" si="141"/>
        <v>22887406.501236878</v>
      </c>
    </row>
    <row r="8410" spans="1:5" x14ac:dyDescent="0.3">
      <c r="A8410" s="78">
        <v>8403</v>
      </c>
      <c r="B8410" s="64">
        <v>84556.882269665322</v>
      </c>
      <c r="C8410" s="59">
        <v>10405522.859500919</v>
      </c>
      <c r="D8410" s="65">
        <v>0</v>
      </c>
      <c r="E8410" s="77">
        <f t="shared" si="141"/>
        <v>10490079.741770584</v>
      </c>
    </row>
    <row r="8411" spans="1:5" x14ac:dyDescent="0.3">
      <c r="A8411" s="78">
        <v>8404</v>
      </c>
      <c r="B8411" s="64">
        <v>15637507.370929115</v>
      </c>
      <c r="C8411" s="59">
        <v>171740.88870449181</v>
      </c>
      <c r="D8411" s="65">
        <v>0</v>
      </c>
      <c r="E8411" s="77">
        <f t="shared" si="141"/>
        <v>15809248.259633606</v>
      </c>
    </row>
    <row r="8412" spans="1:5" x14ac:dyDescent="0.3">
      <c r="A8412" s="78">
        <v>8405</v>
      </c>
      <c r="B8412" s="64">
        <v>4675518.9998843092</v>
      </c>
      <c r="C8412" s="59">
        <v>13108226.111103352</v>
      </c>
      <c r="D8412" s="65">
        <v>14789272.186770443</v>
      </c>
      <c r="E8412" s="77">
        <f t="shared" si="141"/>
        <v>32573017.297758106</v>
      </c>
    </row>
    <row r="8413" spans="1:5" x14ac:dyDescent="0.3">
      <c r="A8413" s="78">
        <v>8406</v>
      </c>
      <c r="B8413" s="64">
        <v>4033983.733121444</v>
      </c>
      <c r="C8413" s="59">
        <v>5405938.0685931975</v>
      </c>
      <c r="D8413" s="65">
        <v>3841565.0663783764</v>
      </c>
      <c r="E8413" s="77">
        <f t="shared" si="141"/>
        <v>13281486.868093017</v>
      </c>
    </row>
    <row r="8414" spans="1:5" x14ac:dyDescent="0.3">
      <c r="A8414" s="78">
        <v>8407</v>
      </c>
      <c r="B8414" s="64">
        <v>10733182.161190588</v>
      </c>
      <c r="C8414" s="59">
        <v>13549544.106850851</v>
      </c>
      <c r="D8414" s="65">
        <v>353999.8031063854</v>
      </c>
      <c r="E8414" s="77">
        <f t="shared" si="141"/>
        <v>24636726.071147826</v>
      </c>
    </row>
    <row r="8415" spans="1:5" x14ac:dyDescent="0.3">
      <c r="A8415" s="78">
        <v>8408</v>
      </c>
      <c r="B8415" s="64">
        <v>2857333.3850704785</v>
      </c>
      <c r="C8415" s="59">
        <v>0</v>
      </c>
      <c r="D8415" s="65">
        <v>2920399.4449789766</v>
      </c>
      <c r="E8415" s="77">
        <f t="shared" si="141"/>
        <v>5777732.8300494552</v>
      </c>
    </row>
    <row r="8416" spans="1:5" x14ac:dyDescent="0.3">
      <c r="A8416" s="78">
        <v>8409</v>
      </c>
      <c r="B8416" s="64">
        <v>3025126.988388699</v>
      </c>
      <c r="C8416" s="59">
        <v>5279235.8019714393</v>
      </c>
      <c r="D8416" s="65">
        <v>50599.544699508289</v>
      </c>
      <c r="E8416" s="77">
        <f t="shared" si="141"/>
        <v>8354962.3350596465</v>
      </c>
    </row>
    <row r="8417" spans="1:5" x14ac:dyDescent="0.3">
      <c r="A8417" s="78">
        <v>8410</v>
      </c>
      <c r="B8417" s="64">
        <v>8191267.0181293888</v>
      </c>
      <c r="C8417" s="59">
        <v>2904810.5044864099</v>
      </c>
      <c r="D8417" s="65">
        <v>8484465.8996020816</v>
      </c>
      <c r="E8417" s="77">
        <f t="shared" si="141"/>
        <v>19580543.422217879</v>
      </c>
    </row>
    <row r="8418" spans="1:5" x14ac:dyDescent="0.3">
      <c r="A8418" s="78">
        <v>8411</v>
      </c>
      <c r="B8418" s="64">
        <v>4556137.9165872922</v>
      </c>
      <c r="C8418" s="59">
        <v>16370730.804418767</v>
      </c>
      <c r="D8418" s="65">
        <v>8016957.9574554618</v>
      </c>
      <c r="E8418" s="77">
        <f t="shared" si="141"/>
        <v>28943826.678461522</v>
      </c>
    </row>
    <row r="8419" spans="1:5" x14ac:dyDescent="0.3">
      <c r="A8419" s="78">
        <v>8412</v>
      </c>
      <c r="B8419" s="64">
        <v>3244019.8358307998</v>
      </c>
      <c r="C8419" s="59">
        <v>730647.19925849373</v>
      </c>
      <c r="D8419" s="65">
        <v>76605.543875144431</v>
      </c>
      <c r="E8419" s="77">
        <f t="shared" si="141"/>
        <v>4051272.5789644378</v>
      </c>
    </row>
    <row r="8420" spans="1:5" x14ac:dyDescent="0.3">
      <c r="A8420" s="78">
        <v>8413</v>
      </c>
      <c r="B8420" s="64">
        <v>14454000.992077526</v>
      </c>
      <c r="C8420" s="59">
        <v>4597227.1950278478</v>
      </c>
      <c r="D8420" s="65">
        <v>3295425.1232622042</v>
      </c>
      <c r="E8420" s="77">
        <f t="shared" si="141"/>
        <v>22346653.310367577</v>
      </c>
    </row>
    <row r="8421" spans="1:5" x14ac:dyDescent="0.3">
      <c r="A8421" s="78">
        <v>8414</v>
      </c>
      <c r="B8421" s="64">
        <v>8640837.3209061828</v>
      </c>
      <c r="C8421" s="59">
        <v>11238817.205224257</v>
      </c>
      <c r="D8421" s="65">
        <v>3743797.2790911393</v>
      </c>
      <c r="E8421" s="77">
        <f t="shared" si="141"/>
        <v>23623451.805221576</v>
      </c>
    </row>
    <row r="8422" spans="1:5" x14ac:dyDescent="0.3">
      <c r="A8422" s="78">
        <v>8415</v>
      </c>
      <c r="B8422" s="64">
        <v>3620798.8917634152</v>
      </c>
      <c r="C8422" s="59">
        <v>4800227.6296382789</v>
      </c>
      <c r="D8422" s="65">
        <v>481427.53997969744</v>
      </c>
      <c r="E8422" s="77">
        <f t="shared" si="141"/>
        <v>8902454.0613813922</v>
      </c>
    </row>
    <row r="8423" spans="1:5" x14ac:dyDescent="0.3">
      <c r="A8423" s="78">
        <v>8416</v>
      </c>
      <c r="B8423" s="64">
        <v>19746220.051187988</v>
      </c>
      <c r="C8423" s="59">
        <v>24328834.229636099</v>
      </c>
      <c r="D8423" s="65">
        <v>4585884.0812878003</v>
      </c>
      <c r="E8423" s="77">
        <f t="shared" si="141"/>
        <v>48660938.362111889</v>
      </c>
    </row>
    <row r="8424" spans="1:5" x14ac:dyDescent="0.3">
      <c r="A8424" s="78">
        <v>8417</v>
      </c>
      <c r="B8424" s="64">
        <v>12526018.835758636</v>
      </c>
      <c r="C8424" s="59">
        <v>0</v>
      </c>
      <c r="D8424" s="65">
        <v>11540304.06524008</v>
      </c>
      <c r="E8424" s="77">
        <f t="shared" si="141"/>
        <v>24066322.900998715</v>
      </c>
    </row>
    <row r="8425" spans="1:5" x14ac:dyDescent="0.3">
      <c r="A8425" s="78">
        <v>8418</v>
      </c>
      <c r="B8425" s="64">
        <v>6039268.6586131761</v>
      </c>
      <c r="C8425" s="59">
        <v>0</v>
      </c>
      <c r="D8425" s="65">
        <v>7462033.6364606451</v>
      </c>
      <c r="E8425" s="77">
        <f t="shared" si="141"/>
        <v>13501302.295073822</v>
      </c>
    </row>
    <row r="8426" spans="1:5" x14ac:dyDescent="0.3">
      <c r="A8426" s="78">
        <v>8419</v>
      </c>
      <c r="B8426" s="64">
        <v>9314547.2144024167</v>
      </c>
      <c r="C8426" s="59">
        <v>4790518.0978545938</v>
      </c>
      <c r="D8426" s="65">
        <v>2389218.4732435108</v>
      </c>
      <c r="E8426" s="77">
        <f t="shared" si="141"/>
        <v>16494283.785500521</v>
      </c>
    </row>
    <row r="8427" spans="1:5" x14ac:dyDescent="0.3">
      <c r="A8427" s="78">
        <v>8420</v>
      </c>
      <c r="B8427" s="64">
        <v>8925953.8505939841</v>
      </c>
      <c r="C8427" s="59">
        <v>6807875.806836742</v>
      </c>
      <c r="D8427" s="65">
        <v>95663.561256437228</v>
      </c>
      <c r="E8427" s="77">
        <f t="shared" si="141"/>
        <v>15829493.218687164</v>
      </c>
    </row>
    <row r="8428" spans="1:5" x14ac:dyDescent="0.3">
      <c r="A8428" s="78">
        <v>8421</v>
      </c>
      <c r="B8428" s="64">
        <v>4012470.7984740338</v>
      </c>
      <c r="C8428" s="59">
        <v>2789391.8217501738</v>
      </c>
      <c r="D8428" s="65">
        <v>170979.50145943777</v>
      </c>
      <c r="E8428" s="77">
        <f t="shared" si="141"/>
        <v>6972842.1216836451</v>
      </c>
    </row>
    <row r="8429" spans="1:5" x14ac:dyDescent="0.3">
      <c r="A8429" s="78">
        <v>8422</v>
      </c>
      <c r="B8429" s="64">
        <v>10631900.672845369</v>
      </c>
      <c r="C8429" s="59">
        <v>6208835.3742954936</v>
      </c>
      <c r="D8429" s="65">
        <v>2817118.1013739374</v>
      </c>
      <c r="E8429" s="77">
        <f t="shared" si="141"/>
        <v>19657854.1485148</v>
      </c>
    </row>
    <row r="8430" spans="1:5" x14ac:dyDescent="0.3">
      <c r="A8430" s="78">
        <v>8423</v>
      </c>
      <c r="B8430" s="64">
        <v>3589873.2432234352</v>
      </c>
      <c r="C8430" s="59">
        <v>0</v>
      </c>
      <c r="D8430" s="65">
        <v>517887.04045639193</v>
      </c>
      <c r="E8430" s="77">
        <f t="shared" si="141"/>
        <v>4107760.2836798271</v>
      </c>
    </row>
    <row r="8431" spans="1:5" x14ac:dyDescent="0.3">
      <c r="A8431" s="78">
        <v>8424</v>
      </c>
      <c r="B8431" s="64">
        <v>2160672.5920960014</v>
      </c>
      <c r="C8431" s="59">
        <v>12973818.576459209</v>
      </c>
      <c r="D8431" s="65">
        <v>124341.39650342766</v>
      </c>
      <c r="E8431" s="77">
        <f t="shared" si="141"/>
        <v>15258832.565058637</v>
      </c>
    </row>
    <row r="8432" spans="1:5" x14ac:dyDescent="0.3">
      <c r="A8432" s="78">
        <v>8425</v>
      </c>
      <c r="B8432" s="64">
        <v>2219155.0538010295</v>
      </c>
      <c r="C8432" s="59">
        <v>7264145.0263658408</v>
      </c>
      <c r="D8432" s="65">
        <v>0</v>
      </c>
      <c r="E8432" s="77">
        <f t="shared" si="141"/>
        <v>9483300.0801668707</v>
      </c>
    </row>
    <row r="8433" spans="1:5" x14ac:dyDescent="0.3">
      <c r="A8433" s="78">
        <v>8426</v>
      </c>
      <c r="B8433" s="64">
        <v>15823281.51105422</v>
      </c>
      <c r="C8433" s="59">
        <v>1927621.0055557424</v>
      </c>
      <c r="D8433" s="65">
        <v>412524.53828383505</v>
      </c>
      <c r="E8433" s="77">
        <f t="shared" si="141"/>
        <v>18163427.054893799</v>
      </c>
    </row>
    <row r="8434" spans="1:5" x14ac:dyDescent="0.3">
      <c r="A8434" s="78">
        <v>8427</v>
      </c>
      <c r="B8434" s="64">
        <v>1613255.586577828</v>
      </c>
      <c r="C8434" s="59">
        <v>12555787.402811814</v>
      </c>
      <c r="D8434" s="65">
        <v>10239232.170603769</v>
      </c>
      <c r="E8434" s="77">
        <f t="shared" si="141"/>
        <v>24408275.15999341</v>
      </c>
    </row>
    <row r="8435" spans="1:5" x14ac:dyDescent="0.3">
      <c r="A8435" s="78">
        <v>8428</v>
      </c>
      <c r="B8435" s="64">
        <v>4438677.7379692504</v>
      </c>
      <c r="C8435" s="59">
        <v>5126628.0535469893</v>
      </c>
      <c r="D8435" s="65">
        <v>4674744.2664896697</v>
      </c>
      <c r="E8435" s="77">
        <f t="shared" si="141"/>
        <v>14240050.05800591</v>
      </c>
    </row>
    <row r="8436" spans="1:5" x14ac:dyDescent="0.3">
      <c r="A8436" s="78">
        <v>8429</v>
      </c>
      <c r="B8436" s="64">
        <v>14974803.882901842</v>
      </c>
      <c r="C8436" s="59">
        <v>4533933.4188857079</v>
      </c>
      <c r="D8436" s="65">
        <v>289892.9306559175</v>
      </c>
      <c r="E8436" s="77">
        <f t="shared" si="141"/>
        <v>19798630.232443467</v>
      </c>
    </row>
    <row r="8437" spans="1:5" x14ac:dyDescent="0.3">
      <c r="A8437" s="78">
        <v>8430</v>
      </c>
      <c r="B8437" s="64">
        <v>9433716.1002268493</v>
      </c>
      <c r="C8437" s="59">
        <v>16551528.395043259</v>
      </c>
      <c r="D8437" s="65">
        <v>1129380.3729716341</v>
      </c>
      <c r="E8437" s="77">
        <f t="shared" si="141"/>
        <v>27114624.868241746</v>
      </c>
    </row>
    <row r="8438" spans="1:5" x14ac:dyDescent="0.3">
      <c r="A8438" s="78">
        <v>8431</v>
      </c>
      <c r="B8438" s="64">
        <v>3612817.0462254202</v>
      </c>
      <c r="C8438" s="59">
        <v>3307499.9201573408</v>
      </c>
      <c r="D8438" s="65">
        <v>5236891.0826890841</v>
      </c>
      <c r="E8438" s="77">
        <f t="shared" si="141"/>
        <v>12157208.049071845</v>
      </c>
    </row>
    <row r="8439" spans="1:5" x14ac:dyDescent="0.3">
      <c r="A8439" s="78">
        <v>8432</v>
      </c>
      <c r="B8439" s="64">
        <v>831568.92287996795</v>
      </c>
      <c r="C8439" s="59">
        <v>17979367.928461872</v>
      </c>
      <c r="D8439" s="65">
        <v>532387.14702162286</v>
      </c>
      <c r="E8439" s="77">
        <f t="shared" si="141"/>
        <v>19343323.998363461</v>
      </c>
    </row>
    <row r="8440" spans="1:5" x14ac:dyDescent="0.3">
      <c r="A8440" s="78">
        <v>8433</v>
      </c>
      <c r="B8440" s="64">
        <v>1887954.377430269</v>
      </c>
      <c r="C8440" s="59">
        <v>3069028.6022774358</v>
      </c>
      <c r="D8440" s="65">
        <v>17427.208381594814</v>
      </c>
      <c r="E8440" s="77">
        <f t="shared" si="141"/>
        <v>4974410.1880892999</v>
      </c>
    </row>
    <row r="8441" spans="1:5" x14ac:dyDescent="0.3">
      <c r="A8441" s="78">
        <v>8434</v>
      </c>
      <c r="B8441" s="64">
        <v>11564774.127476521</v>
      </c>
      <c r="C8441" s="59">
        <v>10823781.073083349</v>
      </c>
      <c r="D8441" s="65">
        <v>2018793.3197986339</v>
      </c>
      <c r="E8441" s="77">
        <f t="shared" si="141"/>
        <v>24407348.520358503</v>
      </c>
    </row>
    <row r="8442" spans="1:5" x14ac:dyDescent="0.3">
      <c r="A8442" s="78">
        <v>8435</v>
      </c>
      <c r="B8442" s="64">
        <v>5324657.4768712893</v>
      </c>
      <c r="C8442" s="59">
        <v>14962323.518109357</v>
      </c>
      <c r="D8442" s="65">
        <v>133677.29776847575</v>
      </c>
      <c r="E8442" s="77">
        <f t="shared" si="141"/>
        <v>20420658.292749126</v>
      </c>
    </row>
    <row r="8443" spans="1:5" x14ac:dyDescent="0.3">
      <c r="A8443" s="78">
        <v>8436</v>
      </c>
      <c r="B8443" s="64">
        <v>1445930.0023276522</v>
      </c>
      <c r="C8443" s="59">
        <v>9241672.0804254916</v>
      </c>
      <c r="D8443" s="65">
        <v>883247.76199935621</v>
      </c>
      <c r="E8443" s="77">
        <f t="shared" si="141"/>
        <v>11570849.8447525</v>
      </c>
    </row>
    <row r="8444" spans="1:5" x14ac:dyDescent="0.3">
      <c r="A8444" s="78">
        <v>8437</v>
      </c>
      <c r="B8444" s="64">
        <v>2938679.3986282675</v>
      </c>
      <c r="C8444" s="59">
        <v>4809417.3194722561</v>
      </c>
      <c r="D8444" s="65">
        <v>0</v>
      </c>
      <c r="E8444" s="77">
        <f t="shared" si="141"/>
        <v>7748096.7181005236</v>
      </c>
    </row>
    <row r="8445" spans="1:5" x14ac:dyDescent="0.3">
      <c r="A8445" s="78">
        <v>8438</v>
      </c>
      <c r="B8445" s="64">
        <v>6121300.1283863615</v>
      </c>
      <c r="C8445" s="59">
        <v>3914817.6765050106</v>
      </c>
      <c r="D8445" s="65">
        <v>647345.13970315014</v>
      </c>
      <c r="E8445" s="77">
        <f t="shared" si="141"/>
        <v>10683462.944594523</v>
      </c>
    </row>
    <row r="8446" spans="1:5" x14ac:dyDescent="0.3">
      <c r="A8446" s="78">
        <v>8439</v>
      </c>
      <c r="B8446" s="64">
        <v>3324292.0126987123</v>
      </c>
      <c r="C8446" s="59">
        <v>9143220.669703437</v>
      </c>
      <c r="D8446" s="65">
        <v>2252874.7560560033</v>
      </c>
      <c r="E8446" s="77">
        <f t="shared" si="141"/>
        <v>14720387.438458152</v>
      </c>
    </row>
    <row r="8447" spans="1:5" x14ac:dyDescent="0.3">
      <c r="A8447" s="78">
        <v>8440</v>
      </c>
      <c r="B8447" s="64">
        <v>17104773.946656328</v>
      </c>
      <c r="C8447" s="59">
        <v>3475340.2165038032</v>
      </c>
      <c r="D8447" s="65">
        <v>0</v>
      </c>
      <c r="E8447" s="77">
        <f t="shared" si="141"/>
        <v>20580114.16316013</v>
      </c>
    </row>
    <row r="8448" spans="1:5" x14ac:dyDescent="0.3">
      <c r="A8448" s="78">
        <v>8441</v>
      </c>
      <c r="B8448" s="64">
        <v>3534409.0541122467</v>
      </c>
      <c r="C8448" s="59">
        <v>3732237.7040113756</v>
      </c>
      <c r="D8448" s="65">
        <v>2574304.951766036</v>
      </c>
      <c r="E8448" s="77">
        <f t="shared" si="141"/>
        <v>9840951.7098896578</v>
      </c>
    </row>
    <row r="8449" spans="1:5" x14ac:dyDescent="0.3">
      <c r="A8449" s="78">
        <v>8442</v>
      </c>
      <c r="B8449" s="64">
        <v>3488194.8474544962</v>
      </c>
      <c r="C8449" s="59">
        <v>7006896.2159020323</v>
      </c>
      <c r="D8449" s="65">
        <v>3957127.0975032579</v>
      </c>
      <c r="E8449" s="77">
        <f t="shared" si="141"/>
        <v>14452218.160859786</v>
      </c>
    </row>
    <row r="8450" spans="1:5" x14ac:dyDescent="0.3">
      <c r="A8450" s="78">
        <v>8443</v>
      </c>
      <c r="B8450" s="64">
        <v>3396017.2086313325</v>
      </c>
      <c r="C8450" s="59">
        <v>667207.96924230119</v>
      </c>
      <c r="D8450" s="65">
        <v>0</v>
      </c>
      <c r="E8450" s="77">
        <f t="shared" si="141"/>
        <v>4063225.1778736338</v>
      </c>
    </row>
    <row r="8451" spans="1:5" x14ac:dyDescent="0.3">
      <c r="A8451" s="78">
        <v>8444</v>
      </c>
      <c r="B8451" s="64">
        <v>3043170.6904693837</v>
      </c>
      <c r="C8451" s="59">
        <v>4060734.0819924935</v>
      </c>
      <c r="D8451" s="65">
        <v>1227485.3475524245</v>
      </c>
      <c r="E8451" s="77">
        <f t="shared" si="141"/>
        <v>8331390.1200143015</v>
      </c>
    </row>
    <row r="8452" spans="1:5" x14ac:dyDescent="0.3">
      <c r="A8452" s="78">
        <v>8445</v>
      </c>
      <c r="B8452" s="64">
        <v>8086714.8223300586</v>
      </c>
      <c r="C8452" s="59">
        <v>9661793.5885951966</v>
      </c>
      <c r="D8452" s="65">
        <v>0</v>
      </c>
      <c r="E8452" s="77">
        <f t="shared" si="141"/>
        <v>17748508.410925254</v>
      </c>
    </row>
    <row r="8453" spans="1:5" x14ac:dyDescent="0.3">
      <c r="A8453" s="78">
        <v>8446</v>
      </c>
      <c r="B8453" s="64">
        <v>5893817.0013500806</v>
      </c>
      <c r="C8453" s="59">
        <v>4348073.7694011368</v>
      </c>
      <c r="D8453" s="65">
        <v>6789785.6622598246</v>
      </c>
      <c r="E8453" s="77">
        <f t="shared" si="141"/>
        <v>17031676.43301104</v>
      </c>
    </row>
    <row r="8454" spans="1:5" x14ac:dyDescent="0.3">
      <c r="A8454" s="78">
        <v>8447</v>
      </c>
      <c r="B8454" s="64">
        <v>19620361.897653498</v>
      </c>
      <c r="C8454" s="59">
        <v>6066624.8334737243</v>
      </c>
      <c r="D8454" s="65">
        <v>131508.2817849741</v>
      </c>
      <c r="E8454" s="77">
        <f t="shared" si="141"/>
        <v>25818495.012912195</v>
      </c>
    </row>
    <row r="8455" spans="1:5" x14ac:dyDescent="0.3">
      <c r="A8455" s="78">
        <v>8448</v>
      </c>
      <c r="B8455" s="64">
        <v>10939390.968800927</v>
      </c>
      <c r="C8455" s="59">
        <v>10746556.494357387</v>
      </c>
      <c r="D8455" s="65">
        <v>9345631.2033917829</v>
      </c>
      <c r="E8455" s="77">
        <f t="shared" si="141"/>
        <v>31031578.666550096</v>
      </c>
    </row>
    <row r="8456" spans="1:5" x14ac:dyDescent="0.3">
      <c r="A8456" s="78">
        <v>8449</v>
      </c>
      <c r="B8456" s="64">
        <v>14200795.328768078</v>
      </c>
      <c r="C8456" s="59">
        <v>7260720.0519382302</v>
      </c>
      <c r="D8456" s="65">
        <v>0</v>
      </c>
      <c r="E8456" s="77">
        <f t="shared" si="141"/>
        <v>21461515.38070631</v>
      </c>
    </row>
    <row r="8457" spans="1:5" x14ac:dyDescent="0.3">
      <c r="A8457" s="78">
        <v>8450</v>
      </c>
      <c r="B8457" s="64">
        <v>12546213.776405584</v>
      </c>
      <c r="C8457" s="59">
        <v>4768891.7704446651</v>
      </c>
      <c r="D8457" s="65">
        <v>1809125.2274616868</v>
      </c>
      <c r="E8457" s="77">
        <f t="shared" ref="E8457:E8520" si="142">SUM(B8457:D8457)</f>
        <v>19124230.774311937</v>
      </c>
    </row>
    <row r="8458" spans="1:5" x14ac:dyDescent="0.3">
      <c r="A8458" s="78">
        <v>8451</v>
      </c>
      <c r="B8458" s="64">
        <v>16213511.392067365</v>
      </c>
      <c r="C8458" s="59">
        <v>2701435.9624091117</v>
      </c>
      <c r="D8458" s="65">
        <v>0</v>
      </c>
      <c r="E8458" s="77">
        <f t="shared" si="142"/>
        <v>18914947.354476478</v>
      </c>
    </row>
    <row r="8459" spans="1:5" x14ac:dyDescent="0.3">
      <c r="A8459" s="78">
        <v>8452</v>
      </c>
      <c r="B8459" s="64">
        <v>2393986.7141692941</v>
      </c>
      <c r="C8459" s="59">
        <v>1633741.116349811</v>
      </c>
      <c r="D8459" s="65">
        <v>370845.04337767116</v>
      </c>
      <c r="E8459" s="77">
        <f t="shared" si="142"/>
        <v>4398572.8738967767</v>
      </c>
    </row>
    <row r="8460" spans="1:5" x14ac:dyDescent="0.3">
      <c r="A8460" s="78">
        <v>8453</v>
      </c>
      <c r="B8460" s="64">
        <v>4480047.1865872331</v>
      </c>
      <c r="C8460" s="59">
        <v>5957775.708606665</v>
      </c>
      <c r="D8460" s="65">
        <v>558660.85934996407</v>
      </c>
      <c r="E8460" s="77">
        <f t="shared" si="142"/>
        <v>10996483.754543861</v>
      </c>
    </row>
    <row r="8461" spans="1:5" x14ac:dyDescent="0.3">
      <c r="A8461" s="78">
        <v>8454</v>
      </c>
      <c r="B8461" s="64">
        <v>11396762.632756598</v>
      </c>
      <c r="C8461" s="59">
        <v>7362819.299397585</v>
      </c>
      <c r="D8461" s="65">
        <v>60411.674120819189</v>
      </c>
      <c r="E8461" s="77">
        <f t="shared" si="142"/>
        <v>18819993.606275</v>
      </c>
    </row>
    <row r="8462" spans="1:5" x14ac:dyDescent="0.3">
      <c r="A8462" s="78">
        <v>8455</v>
      </c>
      <c r="B8462" s="64">
        <v>16667936.241654228</v>
      </c>
      <c r="C8462" s="59">
        <v>0</v>
      </c>
      <c r="D8462" s="65">
        <v>1905929.794529438</v>
      </c>
      <c r="E8462" s="77">
        <f t="shared" si="142"/>
        <v>18573866.036183666</v>
      </c>
    </row>
    <row r="8463" spans="1:5" x14ac:dyDescent="0.3">
      <c r="A8463" s="78">
        <v>8456</v>
      </c>
      <c r="B8463" s="64">
        <v>26713764.077480111</v>
      </c>
      <c r="C8463" s="59">
        <v>13985654.303841788</v>
      </c>
      <c r="D8463" s="65">
        <v>150906.23996391319</v>
      </c>
      <c r="E8463" s="77">
        <f t="shared" si="142"/>
        <v>40850324.621285811</v>
      </c>
    </row>
    <row r="8464" spans="1:5" x14ac:dyDescent="0.3">
      <c r="A8464" s="78">
        <v>8457</v>
      </c>
      <c r="B8464" s="64">
        <v>4419518.8321847692</v>
      </c>
      <c r="C8464" s="59">
        <v>4539547.5759468442</v>
      </c>
      <c r="D8464" s="65">
        <v>3510398.0002723821</v>
      </c>
      <c r="E8464" s="77">
        <f t="shared" si="142"/>
        <v>12469464.408403996</v>
      </c>
    </row>
    <row r="8465" spans="1:5" x14ac:dyDescent="0.3">
      <c r="A8465" s="78">
        <v>8458</v>
      </c>
      <c r="B8465" s="64">
        <v>28680809.126748804</v>
      </c>
      <c r="C8465" s="59">
        <v>1155178.6280838219</v>
      </c>
      <c r="D8465" s="65">
        <v>177223.88443599181</v>
      </c>
      <c r="E8465" s="77">
        <f t="shared" si="142"/>
        <v>30013211.639268618</v>
      </c>
    </row>
    <row r="8466" spans="1:5" x14ac:dyDescent="0.3">
      <c r="A8466" s="78">
        <v>8459</v>
      </c>
      <c r="B8466" s="64">
        <v>2236061.8251135796</v>
      </c>
      <c r="C8466" s="59">
        <v>6716885.8060189821</v>
      </c>
      <c r="D8466" s="65">
        <v>209577.90198824575</v>
      </c>
      <c r="E8466" s="77">
        <f t="shared" si="142"/>
        <v>9162525.5331208073</v>
      </c>
    </row>
    <row r="8467" spans="1:5" x14ac:dyDescent="0.3">
      <c r="A8467" s="78">
        <v>8460</v>
      </c>
      <c r="B8467" s="64">
        <v>10581348.970137851</v>
      </c>
      <c r="C8467" s="59">
        <v>4928593.936171853</v>
      </c>
      <c r="D8467" s="65">
        <v>485077.36821060139</v>
      </c>
      <c r="E8467" s="77">
        <f t="shared" si="142"/>
        <v>15995020.274520306</v>
      </c>
    </row>
    <row r="8468" spans="1:5" x14ac:dyDescent="0.3">
      <c r="A8468" s="78">
        <v>8461</v>
      </c>
      <c r="B8468" s="64">
        <v>2456136.297808263</v>
      </c>
      <c r="C8468" s="59">
        <v>0</v>
      </c>
      <c r="D8468" s="65">
        <v>3596186.929382782</v>
      </c>
      <c r="E8468" s="77">
        <f t="shared" si="142"/>
        <v>6052323.2271910449</v>
      </c>
    </row>
    <row r="8469" spans="1:5" x14ac:dyDescent="0.3">
      <c r="A8469" s="78">
        <v>8462</v>
      </c>
      <c r="B8469" s="64">
        <v>1086184.2090371992</v>
      </c>
      <c r="C8469" s="59">
        <v>1213411.8393924274</v>
      </c>
      <c r="D8469" s="65">
        <v>172302.95570401402</v>
      </c>
      <c r="E8469" s="77">
        <f t="shared" si="142"/>
        <v>2471899.0041336403</v>
      </c>
    </row>
    <row r="8470" spans="1:5" x14ac:dyDescent="0.3">
      <c r="A8470" s="78">
        <v>8463</v>
      </c>
      <c r="B8470" s="64">
        <v>5063187.7157949684</v>
      </c>
      <c r="C8470" s="59">
        <v>0</v>
      </c>
      <c r="D8470" s="65">
        <v>0</v>
      </c>
      <c r="E8470" s="77">
        <f t="shared" si="142"/>
        <v>5063187.7157949684</v>
      </c>
    </row>
    <row r="8471" spans="1:5" x14ac:dyDescent="0.3">
      <c r="A8471" s="78">
        <v>8464</v>
      </c>
      <c r="B8471" s="64">
        <v>10625153.831759593</v>
      </c>
      <c r="C8471" s="59">
        <v>3403044.0032442729</v>
      </c>
      <c r="D8471" s="65">
        <v>524735.87152774422</v>
      </c>
      <c r="E8471" s="77">
        <f t="shared" si="142"/>
        <v>14552933.70653161</v>
      </c>
    </row>
    <row r="8472" spans="1:5" x14ac:dyDescent="0.3">
      <c r="A8472" s="78">
        <v>8465</v>
      </c>
      <c r="B8472" s="64">
        <v>5024941.2038374534</v>
      </c>
      <c r="C8472" s="59">
        <v>111783.87623159768</v>
      </c>
      <c r="D8472" s="65">
        <v>138290.05237674428</v>
      </c>
      <c r="E8472" s="77">
        <f t="shared" si="142"/>
        <v>5275015.1324457955</v>
      </c>
    </row>
    <row r="8473" spans="1:5" x14ac:dyDescent="0.3">
      <c r="A8473" s="78">
        <v>8466</v>
      </c>
      <c r="B8473" s="64">
        <v>8263555.8204270666</v>
      </c>
      <c r="C8473" s="59">
        <v>23246398.305970684</v>
      </c>
      <c r="D8473" s="65">
        <v>166659.15734934021</v>
      </c>
      <c r="E8473" s="77">
        <f t="shared" si="142"/>
        <v>31676613.283747092</v>
      </c>
    </row>
    <row r="8474" spans="1:5" x14ac:dyDescent="0.3">
      <c r="A8474" s="78">
        <v>8467</v>
      </c>
      <c r="B8474" s="64">
        <v>12925916.439401269</v>
      </c>
      <c r="C8474" s="59">
        <v>9396264.9813115392</v>
      </c>
      <c r="D8474" s="65">
        <v>0</v>
      </c>
      <c r="E8474" s="77">
        <f t="shared" si="142"/>
        <v>22322181.420712806</v>
      </c>
    </row>
    <row r="8475" spans="1:5" x14ac:dyDescent="0.3">
      <c r="A8475" s="78">
        <v>8468</v>
      </c>
      <c r="B8475" s="64">
        <v>17702803.619605552</v>
      </c>
      <c r="C8475" s="59">
        <v>0</v>
      </c>
      <c r="D8475" s="65">
        <v>315137.27333714371</v>
      </c>
      <c r="E8475" s="77">
        <f t="shared" si="142"/>
        <v>18017940.892942697</v>
      </c>
    </row>
    <row r="8476" spans="1:5" x14ac:dyDescent="0.3">
      <c r="A8476" s="78">
        <v>8469</v>
      </c>
      <c r="B8476" s="64">
        <v>4057319.7244206597</v>
      </c>
      <c r="C8476" s="59">
        <v>3548233.4610687885</v>
      </c>
      <c r="D8476" s="65">
        <v>2774836.8019058402</v>
      </c>
      <c r="E8476" s="77">
        <f t="shared" si="142"/>
        <v>10380389.987395288</v>
      </c>
    </row>
    <row r="8477" spans="1:5" x14ac:dyDescent="0.3">
      <c r="A8477" s="78">
        <v>8470</v>
      </c>
      <c r="B8477" s="64">
        <v>9804866.6515299398</v>
      </c>
      <c r="C8477" s="59">
        <v>5517926.5448878147</v>
      </c>
      <c r="D8477" s="65">
        <v>1036614.7991116291</v>
      </c>
      <c r="E8477" s="77">
        <f t="shared" si="142"/>
        <v>16359407.995529383</v>
      </c>
    </row>
    <row r="8478" spans="1:5" x14ac:dyDescent="0.3">
      <c r="A8478" s="78">
        <v>8471</v>
      </c>
      <c r="B8478" s="64">
        <v>4913723.6741413223</v>
      </c>
      <c r="C8478" s="59">
        <v>3020916.9725292735</v>
      </c>
      <c r="D8478" s="65">
        <v>0</v>
      </c>
      <c r="E8478" s="77">
        <f t="shared" si="142"/>
        <v>7934640.6466705957</v>
      </c>
    </row>
    <row r="8479" spans="1:5" x14ac:dyDescent="0.3">
      <c r="A8479" s="78">
        <v>8472</v>
      </c>
      <c r="B8479" s="64">
        <v>9732388.4852995388</v>
      </c>
      <c r="C8479" s="59">
        <v>0</v>
      </c>
      <c r="D8479" s="65">
        <v>1668668.7077764017</v>
      </c>
      <c r="E8479" s="77">
        <f t="shared" si="142"/>
        <v>11401057.19307594</v>
      </c>
    </row>
    <row r="8480" spans="1:5" x14ac:dyDescent="0.3">
      <c r="A8480" s="78">
        <v>8473</v>
      </c>
      <c r="B8480" s="64">
        <v>3903829.6396369874</v>
      </c>
      <c r="C8480" s="59">
        <v>12283139.260728074</v>
      </c>
      <c r="D8480" s="65">
        <v>69235.63134780257</v>
      </c>
      <c r="E8480" s="77">
        <f t="shared" si="142"/>
        <v>16256204.531712865</v>
      </c>
    </row>
    <row r="8481" spans="1:5" x14ac:dyDescent="0.3">
      <c r="A8481" s="78">
        <v>8474</v>
      </c>
      <c r="B8481" s="64">
        <v>3882728.4882052233</v>
      </c>
      <c r="C8481" s="59">
        <v>12070231.270972375</v>
      </c>
      <c r="D8481" s="65">
        <v>19748.675611014209</v>
      </c>
      <c r="E8481" s="77">
        <f t="shared" si="142"/>
        <v>15972708.434788613</v>
      </c>
    </row>
    <row r="8482" spans="1:5" x14ac:dyDescent="0.3">
      <c r="A8482" s="78">
        <v>8475</v>
      </c>
      <c r="B8482" s="64">
        <v>31089527.570267849</v>
      </c>
      <c r="C8482" s="59">
        <v>1928679.6300696246</v>
      </c>
      <c r="D8482" s="65">
        <v>0</v>
      </c>
      <c r="E8482" s="77">
        <f t="shared" si="142"/>
        <v>33018207.200337473</v>
      </c>
    </row>
    <row r="8483" spans="1:5" x14ac:dyDescent="0.3">
      <c r="A8483" s="78">
        <v>8476</v>
      </c>
      <c r="B8483" s="64">
        <v>366291.51545185986</v>
      </c>
      <c r="C8483" s="59">
        <v>11230593.34705882</v>
      </c>
      <c r="D8483" s="65">
        <v>3391936.9215382682</v>
      </c>
      <c r="E8483" s="77">
        <f t="shared" si="142"/>
        <v>14988821.784048948</v>
      </c>
    </row>
    <row r="8484" spans="1:5" x14ac:dyDescent="0.3">
      <c r="A8484" s="78">
        <v>8477</v>
      </c>
      <c r="B8484" s="64">
        <v>1597594.8329756917</v>
      </c>
      <c r="C8484" s="59">
        <v>10178885.09421158</v>
      </c>
      <c r="D8484" s="65">
        <v>1000255.2981742991</v>
      </c>
      <c r="E8484" s="77">
        <f t="shared" si="142"/>
        <v>12776735.225361571</v>
      </c>
    </row>
    <row r="8485" spans="1:5" x14ac:dyDescent="0.3">
      <c r="A8485" s="78">
        <v>8478</v>
      </c>
      <c r="B8485" s="64">
        <v>9902022.884889381</v>
      </c>
      <c r="C8485" s="59">
        <v>0</v>
      </c>
      <c r="D8485" s="65">
        <v>0</v>
      </c>
      <c r="E8485" s="77">
        <f t="shared" si="142"/>
        <v>9902022.884889381</v>
      </c>
    </row>
    <row r="8486" spans="1:5" x14ac:dyDescent="0.3">
      <c r="A8486" s="78">
        <v>8479</v>
      </c>
      <c r="B8486" s="64">
        <v>124313.9735004957</v>
      </c>
      <c r="C8486" s="59">
        <v>8441280.9026836362</v>
      </c>
      <c r="D8486" s="65">
        <v>988330.58413966955</v>
      </c>
      <c r="E8486" s="77">
        <f t="shared" si="142"/>
        <v>9553925.4603238013</v>
      </c>
    </row>
    <row r="8487" spans="1:5" x14ac:dyDescent="0.3">
      <c r="A8487" s="78">
        <v>8480</v>
      </c>
      <c r="B8487" s="64">
        <v>4074319.7662053145</v>
      </c>
      <c r="C8487" s="59">
        <v>7125685.3894422567</v>
      </c>
      <c r="D8487" s="65">
        <v>7764339.3963630302</v>
      </c>
      <c r="E8487" s="77">
        <f t="shared" si="142"/>
        <v>18964344.552010603</v>
      </c>
    </row>
    <row r="8488" spans="1:5" x14ac:dyDescent="0.3">
      <c r="A8488" s="78">
        <v>8481</v>
      </c>
      <c r="B8488" s="64">
        <v>6662769.7055390803</v>
      </c>
      <c r="C8488" s="59">
        <v>4889794.9677965725</v>
      </c>
      <c r="D8488" s="65">
        <v>2283817.5246693017</v>
      </c>
      <c r="E8488" s="77">
        <f t="shared" si="142"/>
        <v>13836382.198004954</v>
      </c>
    </row>
    <row r="8489" spans="1:5" x14ac:dyDescent="0.3">
      <c r="A8489" s="78">
        <v>8482</v>
      </c>
      <c r="B8489" s="64">
        <v>12056494.589343218</v>
      </c>
      <c r="C8489" s="59">
        <v>20206913.585049115</v>
      </c>
      <c r="D8489" s="65">
        <v>9977462.8776023909</v>
      </c>
      <c r="E8489" s="77">
        <f t="shared" si="142"/>
        <v>42240871.051994726</v>
      </c>
    </row>
    <row r="8490" spans="1:5" x14ac:dyDescent="0.3">
      <c r="A8490" s="78">
        <v>8483</v>
      </c>
      <c r="B8490" s="64">
        <v>3454781.8779435842</v>
      </c>
      <c r="C8490" s="59">
        <v>0</v>
      </c>
      <c r="D8490" s="65">
        <v>5741309.0872936547</v>
      </c>
      <c r="E8490" s="77">
        <f t="shared" si="142"/>
        <v>9196090.9652372394</v>
      </c>
    </row>
    <row r="8491" spans="1:5" x14ac:dyDescent="0.3">
      <c r="A8491" s="78">
        <v>8484</v>
      </c>
      <c r="B8491" s="64">
        <v>17805067.26433593</v>
      </c>
      <c r="C8491" s="59">
        <v>10408919.770218587</v>
      </c>
      <c r="D8491" s="65">
        <v>559944.68372622412</v>
      </c>
      <c r="E8491" s="77">
        <f t="shared" si="142"/>
        <v>28773931.718280744</v>
      </c>
    </row>
    <row r="8492" spans="1:5" x14ac:dyDescent="0.3">
      <c r="A8492" s="78">
        <v>8485</v>
      </c>
      <c r="B8492" s="64">
        <v>17987208.01589201</v>
      </c>
      <c r="C8492" s="59">
        <v>6110472.0114851613</v>
      </c>
      <c r="D8492" s="65">
        <v>41211.574179098643</v>
      </c>
      <c r="E8492" s="77">
        <f t="shared" si="142"/>
        <v>24138891.601556271</v>
      </c>
    </row>
    <row r="8493" spans="1:5" x14ac:dyDescent="0.3">
      <c r="A8493" s="78">
        <v>8486</v>
      </c>
      <c r="B8493" s="64">
        <v>5937851.8031750377</v>
      </c>
      <c r="C8493" s="59">
        <v>1739203.9109314755</v>
      </c>
      <c r="D8493" s="65">
        <v>1786510.4456430797</v>
      </c>
      <c r="E8493" s="77">
        <f t="shared" si="142"/>
        <v>9463566.1597495936</v>
      </c>
    </row>
    <row r="8494" spans="1:5" x14ac:dyDescent="0.3">
      <c r="A8494" s="78">
        <v>8487</v>
      </c>
      <c r="B8494" s="64">
        <v>4387210.4548160536</v>
      </c>
      <c r="C8494" s="59">
        <v>5408359.7006659284</v>
      </c>
      <c r="D8494" s="65">
        <v>6053477.102341203</v>
      </c>
      <c r="E8494" s="77">
        <f t="shared" si="142"/>
        <v>15849047.257823186</v>
      </c>
    </row>
    <row r="8495" spans="1:5" x14ac:dyDescent="0.3">
      <c r="A8495" s="78">
        <v>8488</v>
      </c>
      <c r="B8495" s="64">
        <v>890321.50408635638</v>
      </c>
      <c r="C8495" s="59">
        <v>0</v>
      </c>
      <c r="D8495" s="65">
        <v>317284.32589285524</v>
      </c>
      <c r="E8495" s="77">
        <f t="shared" si="142"/>
        <v>1207605.8299792116</v>
      </c>
    </row>
    <row r="8496" spans="1:5" x14ac:dyDescent="0.3">
      <c r="A8496" s="78">
        <v>8489</v>
      </c>
      <c r="B8496" s="64">
        <v>8448590.6592926141</v>
      </c>
      <c r="C8496" s="59">
        <v>7098754.7108061668</v>
      </c>
      <c r="D8496" s="65">
        <v>2855090.4912601281</v>
      </c>
      <c r="E8496" s="77">
        <f t="shared" si="142"/>
        <v>18402435.861358911</v>
      </c>
    </row>
    <row r="8497" spans="1:5" x14ac:dyDescent="0.3">
      <c r="A8497" s="78">
        <v>8490</v>
      </c>
      <c r="B8497" s="64">
        <v>1182222.2640709295</v>
      </c>
      <c r="C8497" s="59">
        <v>322366.09914210939</v>
      </c>
      <c r="D8497" s="65">
        <v>2754165.7784950039</v>
      </c>
      <c r="E8497" s="77">
        <f t="shared" si="142"/>
        <v>4258754.1417080425</v>
      </c>
    </row>
    <row r="8498" spans="1:5" x14ac:dyDescent="0.3">
      <c r="A8498" s="78">
        <v>8491</v>
      </c>
      <c r="B8498" s="64">
        <v>2341224.5026536626</v>
      </c>
      <c r="C8498" s="59">
        <v>50342328.38375286</v>
      </c>
      <c r="D8498" s="65">
        <v>364459.39501978375</v>
      </c>
      <c r="E8498" s="77">
        <f t="shared" si="142"/>
        <v>53048012.281426311</v>
      </c>
    </row>
    <row r="8499" spans="1:5" x14ac:dyDescent="0.3">
      <c r="A8499" s="78">
        <v>8492</v>
      </c>
      <c r="B8499" s="64">
        <v>2536313.8422786575</v>
      </c>
      <c r="C8499" s="59">
        <v>9775674.7530070376</v>
      </c>
      <c r="D8499" s="65">
        <v>0</v>
      </c>
      <c r="E8499" s="77">
        <f t="shared" si="142"/>
        <v>12311988.595285695</v>
      </c>
    </row>
    <row r="8500" spans="1:5" x14ac:dyDescent="0.3">
      <c r="A8500" s="78">
        <v>8493</v>
      </c>
      <c r="B8500" s="64">
        <v>18450867.945107646</v>
      </c>
      <c r="C8500" s="59">
        <v>4155384.8391067176</v>
      </c>
      <c r="D8500" s="65">
        <v>0</v>
      </c>
      <c r="E8500" s="77">
        <f t="shared" si="142"/>
        <v>22606252.784214363</v>
      </c>
    </row>
    <row r="8501" spans="1:5" x14ac:dyDescent="0.3">
      <c r="A8501" s="78">
        <v>8494</v>
      </c>
      <c r="B8501" s="64">
        <v>10827856.870635666</v>
      </c>
      <c r="C8501" s="59">
        <v>8355593.8643262591</v>
      </c>
      <c r="D8501" s="65">
        <v>3314330.6882076724</v>
      </c>
      <c r="E8501" s="77">
        <f t="shared" si="142"/>
        <v>22497781.423169598</v>
      </c>
    </row>
    <row r="8502" spans="1:5" x14ac:dyDescent="0.3">
      <c r="A8502" s="78">
        <v>8495</v>
      </c>
      <c r="B8502" s="64">
        <v>6136529.0531569188</v>
      </c>
      <c r="C8502" s="59">
        <v>5125932.3202633085</v>
      </c>
      <c r="D8502" s="65">
        <v>68734.59903623171</v>
      </c>
      <c r="E8502" s="77">
        <f t="shared" si="142"/>
        <v>11331195.972456459</v>
      </c>
    </row>
    <row r="8503" spans="1:5" x14ac:dyDescent="0.3">
      <c r="A8503" s="78">
        <v>8496</v>
      </c>
      <c r="B8503" s="64">
        <v>9772659.5656412505</v>
      </c>
      <c r="C8503" s="59">
        <v>969447.03012861521</v>
      </c>
      <c r="D8503" s="65">
        <v>22823826.552078176</v>
      </c>
      <c r="E8503" s="77">
        <f t="shared" si="142"/>
        <v>33565933.14784804</v>
      </c>
    </row>
    <row r="8504" spans="1:5" x14ac:dyDescent="0.3">
      <c r="A8504" s="78">
        <v>8497</v>
      </c>
      <c r="B8504" s="64">
        <v>4725966.2759803981</v>
      </c>
      <c r="C8504" s="59">
        <v>2087268.3459303572</v>
      </c>
      <c r="D8504" s="65">
        <v>0</v>
      </c>
      <c r="E8504" s="77">
        <f t="shared" si="142"/>
        <v>6813234.6219107555</v>
      </c>
    </row>
    <row r="8505" spans="1:5" x14ac:dyDescent="0.3">
      <c r="A8505" s="78">
        <v>8498</v>
      </c>
      <c r="B8505" s="64">
        <v>328931.50865726639</v>
      </c>
      <c r="C8505" s="59">
        <v>2430921.3078451352</v>
      </c>
      <c r="D8505" s="65">
        <v>3154956.2448949437</v>
      </c>
      <c r="E8505" s="77">
        <f t="shared" si="142"/>
        <v>5914809.0613973457</v>
      </c>
    </row>
    <row r="8506" spans="1:5" x14ac:dyDescent="0.3">
      <c r="A8506" s="78">
        <v>8499</v>
      </c>
      <c r="B8506" s="64">
        <v>2796630.4346899353</v>
      </c>
      <c r="C8506" s="59">
        <v>0</v>
      </c>
      <c r="D8506" s="65">
        <v>97835.773842200433</v>
      </c>
      <c r="E8506" s="77">
        <f t="shared" si="142"/>
        <v>2894466.2085321359</v>
      </c>
    </row>
    <row r="8507" spans="1:5" x14ac:dyDescent="0.3">
      <c r="A8507" s="78">
        <v>8500</v>
      </c>
      <c r="B8507" s="64">
        <v>1837154.4764535467</v>
      </c>
      <c r="C8507" s="59">
        <v>8194956.5726430174</v>
      </c>
      <c r="D8507" s="65">
        <v>104472.41848110236</v>
      </c>
      <c r="E8507" s="77">
        <f t="shared" si="142"/>
        <v>10136583.467577666</v>
      </c>
    </row>
    <row r="8508" spans="1:5" x14ac:dyDescent="0.3">
      <c r="A8508" s="78">
        <v>8501</v>
      </c>
      <c r="B8508" s="64">
        <v>4775793.025696395</v>
      </c>
      <c r="C8508" s="59">
        <v>1167131.3647490125</v>
      </c>
      <c r="D8508" s="65">
        <v>5200631.5655574966</v>
      </c>
      <c r="E8508" s="77">
        <f t="shared" si="142"/>
        <v>11143555.956002904</v>
      </c>
    </row>
    <row r="8509" spans="1:5" x14ac:dyDescent="0.3">
      <c r="A8509" s="78">
        <v>8502</v>
      </c>
      <c r="B8509" s="64">
        <v>4317787.1895093359</v>
      </c>
      <c r="C8509" s="59">
        <v>405528.29257921554</v>
      </c>
      <c r="D8509" s="65">
        <v>253456.11641211872</v>
      </c>
      <c r="E8509" s="77">
        <f t="shared" si="142"/>
        <v>4976771.5985006709</v>
      </c>
    </row>
    <row r="8510" spans="1:5" x14ac:dyDescent="0.3">
      <c r="A8510" s="78">
        <v>8503</v>
      </c>
      <c r="B8510" s="64">
        <v>14049732.52812238</v>
      </c>
      <c r="C8510" s="59">
        <v>1806533.1565460591</v>
      </c>
      <c r="D8510" s="65">
        <v>4611747.3089478696</v>
      </c>
      <c r="E8510" s="77">
        <f t="shared" si="142"/>
        <v>20468012.993616309</v>
      </c>
    </row>
    <row r="8511" spans="1:5" x14ac:dyDescent="0.3">
      <c r="A8511" s="78">
        <v>8504</v>
      </c>
      <c r="B8511" s="64">
        <v>29009053.565461352</v>
      </c>
      <c r="C8511" s="59">
        <v>5311833.1759068547</v>
      </c>
      <c r="D8511" s="65">
        <v>0</v>
      </c>
      <c r="E8511" s="77">
        <f t="shared" si="142"/>
        <v>34320886.741368204</v>
      </c>
    </row>
    <row r="8512" spans="1:5" x14ac:dyDescent="0.3">
      <c r="A8512" s="78">
        <v>8505</v>
      </c>
      <c r="B8512" s="64">
        <v>6132095.141878929</v>
      </c>
      <c r="C8512" s="59">
        <v>4862219.2884542234</v>
      </c>
      <c r="D8512" s="65">
        <v>1612847.9844084089</v>
      </c>
      <c r="E8512" s="77">
        <f t="shared" si="142"/>
        <v>12607162.414741561</v>
      </c>
    </row>
    <row r="8513" spans="1:5" x14ac:dyDescent="0.3">
      <c r="A8513" s="78">
        <v>8506</v>
      </c>
      <c r="B8513" s="64">
        <v>6283731.8376037786</v>
      </c>
      <c r="C8513" s="59">
        <v>0</v>
      </c>
      <c r="D8513" s="65">
        <v>0</v>
      </c>
      <c r="E8513" s="77">
        <f t="shared" si="142"/>
        <v>6283731.8376037786</v>
      </c>
    </row>
    <row r="8514" spans="1:5" x14ac:dyDescent="0.3">
      <c r="A8514" s="78">
        <v>8507</v>
      </c>
      <c r="B8514" s="64">
        <v>7254102.4931783881</v>
      </c>
      <c r="C8514" s="59">
        <v>30700.017261497571</v>
      </c>
      <c r="D8514" s="65">
        <v>66659.426422853358</v>
      </c>
      <c r="E8514" s="77">
        <f t="shared" si="142"/>
        <v>7351461.9368627388</v>
      </c>
    </row>
    <row r="8515" spans="1:5" x14ac:dyDescent="0.3">
      <c r="A8515" s="78">
        <v>8508</v>
      </c>
      <c r="B8515" s="64">
        <v>2579048.0836250591</v>
      </c>
      <c r="C8515" s="59">
        <v>1383377.5653769043</v>
      </c>
      <c r="D8515" s="65">
        <v>1164394.3267181017</v>
      </c>
      <c r="E8515" s="77">
        <f t="shared" si="142"/>
        <v>5126819.9757200647</v>
      </c>
    </row>
    <row r="8516" spans="1:5" x14ac:dyDescent="0.3">
      <c r="A8516" s="78">
        <v>8509</v>
      </c>
      <c r="B8516" s="64">
        <v>5766956.3861910477</v>
      </c>
      <c r="C8516" s="59">
        <v>9277636.0058510713</v>
      </c>
      <c r="D8516" s="65">
        <v>646074.74650468654</v>
      </c>
      <c r="E8516" s="77">
        <f t="shared" si="142"/>
        <v>15690667.138546806</v>
      </c>
    </row>
    <row r="8517" spans="1:5" x14ac:dyDescent="0.3">
      <c r="A8517" s="78">
        <v>8510</v>
      </c>
      <c r="B8517" s="64">
        <v>8812283.5709860865</v>
      </c>
      <c r="C8517" s="59">
        <v>21313834.972758103</v>
      </c>
      <c r="D8517" s="65">
        <v>1950789.7837359654</v>
      </c>
      <c r="E8517" s="77">
        <f t="shared" si="142"/>
        <v>32076908.327480156</v>
      </c>
    </row>
    <row r="8518" spans="1:5" x14ac:dyDescent="0.3">
      <c r="A8518" s="78">
        <v>8511</v>
      </c>
      <c r="B8518" s="64">
        <v>8498067.7778931931</v>
      </c>
      <c r="C8518" s="59">
        <v>7031187.992584588</v>
      </c>
      <c r="D8518" s="65">
        <v>3687063.4875237178</v>
      </c>
      <c r="E8518" s="77">
        <f t="shared" si="142"/>
        <v>19216319.258001499</v>
      </c>
    </row>
    <row r="8519" spans="1:5" x14ac:dyDescent="0.3">
      <c r="A8519" s="78">
        <v>8512</v>
      </c>
      <c r="B8519" s="64">
        <v>27547815.270677127</v>
      </c>
      <c r="C8519" s="59">
        <v>0</v>
      </c>
      <c r="D8519" s="65">
        <v>0</v>
      </c>
      <c r="E8519" s="77">
        <f t="shared" si="142"/>
        <v>27547815.270677127</v>
      </c>
    </row>
    <row r="8520" spans="1:5" x14ac:dyDescent="0.3">
      <c r="A8520" s="78">
        <v>8513</v>
      </c>
      <c r="B8520" s="64">
        <v>1098272.8866117869</v>
      </c>
      <c r="C8520" s="59">
        <v>5387876.2896416951</v>
      </c>
      <c r="D8520" s="65">
        <v>10029739.471042233</v>
      </c>
      <c r="E8520" s="77">
        <f t="shared" si="142"/>
        <v>16515888.647295713</v>
      </c>
    </row>
    <row r="8521" spans="1:5" x14ac:dyDescent="0.3">
      <c r="A8521" s="78">
        <v>8514</v>
      </c>
      <c r="B8521" s="64">
        <v>10041499.959003028</v>
      </c>
      <c r="C8521" s="59">
        <v>5225140.5781482663</v>
      </c>
      <c r="D8521" s="65">
        <v>363943.74903765135</v>
      </c>
      <c r="E8521" s="77">
        <f t="shared" ref="E8521:E8584" si="143">SUM(B8521:D8521)</f>
        <v>15630584.286188945</v>
      </c>
    </row>
    <row r="8522" spans="1:5" x14ac:dyDescent="0.3">
      <c r="A8522" s="78">
        <v>8515</v>
      </c>
      <c r="B8522" s="64">
        <v>752897.37221851398</v>
      </c>
      <c r="C8522" s="59">
        <v>4819511.6184869744</v>
      </c>
      <c r="D8522" s="65">
        <v>0</v>
      </c>
      <c r="E8522" s="77">
        <f t="shared" si="143"/>
        <v>5572408.9907054882</v>
      </c>
    </row>
    <row r="8523" spans="1:5" x14ac:dyDescent="0.3">
      <c r="A8523" s="78">
        <v>8516</v>
      </c>
      <c r="B8523" s="64">
        <v>7184256.3150955513</v>
      </c>
      <c r="C8523" s="59">
        <v>3557673.3200326259</v>
      </c>
      <c r="D8523" s="65">
        <v>1097193.6351534505</v>
      </c>
      <c r="E8523" s="77">
        <f t="shared" si="143"/>
        <v>11839123.270281628</v>
      </c>
    </row>
    <row r="8524" spans="1:5" x14ac:dyDescent="0.3">
      <c r="A8524" s="78">
        <v>8517</v>
      </c>
      <c r="B8524" s="64">
        <v>14570336.291708263</v>
      </c>
      <c r="C8524" s="59">
        <v>4497528.0946303494</v>
      </c>
      <c r="D8524" s="65">
        <v>2725667.6896065664</v>
      </c>
      <c r="E8524" s="77">
        <f t="shared" si="143"/>
        <v>21793532.07594518</v>
      </c>
    </row>
    <row r="8525" spans="1:5" x14ac:dyDescent="0.3">
      <c r="A8525" s="78">
        <v>8518</v>
      </c>
      <c r="B8525" s="64">
        <v>2056916.1360371704</v>
      </c>
      <c r="C8525" s="59">
        <v>1721341.298158451</v>
      </c>
      <c r="D8525" s="65">
        <v>1256006.8390012006</v>
      </c>
      <c r="E8525" s="77">
        <f t="shared" si="143"/>
        <v>5034264.273196822</v>
      </c>
    </row>
    <row r="8526" spans="1:5" x14ac:dyDescent="0.3">
      <c r="A8526" s="78">
        <v>8519</v>
      </c>
      <c r="B8526" s="64">
        <v>4622297.2944137529</v>
      </c>
      <c r="C8526" s="59">
        <v>7686460.6612877613</v>
      </c>
      <c r="D8526" s="65">
        <v>80313.486125155338</v>
      </c>
      <c r="E8526" s="77">
        <f t="shared" si="143"/>
        <v>12389071.441826669</v>
      </c>
    </row>
    <row r="8527" spans="1:5" x14ac:dyDescent="0.3">
      <c r="A8527" s="78">
        <v>8520</v>
      </c>
      <c r="B8527" s="64">
        <v>4950941.5820469651</v>
      </c>
      <c r="C8527" s="59">
        <v>1881398.4467297208</v>
      </c>
      <c r="D8527" s="65">
        <v>24762764.222701974</v>
      </c>
      <c r="E8527" s="77">
        <f t="shared" si="143"/>
        <v>31595104.251478661</v>
      </c>
    </row>
    <row r="8528" spans="1:5" x14ac:dyDescent="0.3">
      <c r="A8528" s="78">
        <v>8521</v>
      </c>
      <c r="B8528" s="64">
        <v>18668542.025415748</v>
      </c>
      <c r="C8528" s="59">
        <v>10749868.358742075</v>
      </c>
      <c r="D8528" s="65">
        <v>0</v>
      </c>
      <c r="E8528" s="77">
        <f t="shared" si="143"/>
        <v>29418410.384157822</v>
      </c>
    </row>
    <row r="8529" spans="1:5" x14ac:dyDescent="0.3">
      <c r="A8529" s="78">
        <v>8522</v>
      </c>
      <c r="B8529" s="64">
        <v>5063431.8747205446</v>
      </c>
      <c r="C8529" s="59">
        <v>0</v>
      </c>
      <c r="D8529" s="65">
        <v>0</v>
      </c>
      <c r="E8529" s="77">
        <f t="shared" si="143"/>
        <v>5063431.8747205446</v>
      </c>
    </row>
    <row r="8530" spans="1:5" x14ac:dyDescent="0.3">
      <c r="A8530" s="78">
        <v>8523</v>
      </c>
      <c r="B8530" s="64">
        <v>5659473.7097955924</v>
      </c>
      <c r="C8530" s="59">
        <v>12289064.427736145</v>
      </c>
      <c r="D8530" s="65">
        <v>4358286.9024966247</v>
      </c>
      <c r="E8530" s="77">
        <f t="shared" si="143"/>
        <v>22306825.04002836</v>
      </c>
    </row>
    <row r="8531" spans="1:5" x14ac:dyDescent="0.3">
      <c r="A8531" s="78">
        <v>8524</v>
      </c>
      <c r="B8531" s="64">
        <v>8497506.5237887986</v>
      </c>
      <c r="C8531" s="59">
        <v>943014.25453854352</v>
      </c>
      <c r="D8531" s="65">
        <v>0</v>
      </c>
      <c r="E8531" s="77">
        <f t="shared" si="143"/>
        <v>9440520.7783273421</v>
      </c>
    </row>
    <row r="8532" spans="1:5" x14ac:dyDescent="0.3">
      <c r="A8532" s="78">
        <v>8525</v>
      </c>
      <c r="B8532" s="64">
        <v>5625752.7421464399</v>
      </c>
      <c r="C8532" s="59">
        <v>266955.17443567782</v>
      </c>
      <c r="D8532" s="65">
        <v>13533693.047635274</v>
      </c>
      <c r="E8532" s="77">
        <f t="shared" si="143"/>
        <v>19426400.964217391</v>
      </c>
    </row>
    <row r="8533" spans="1:5" x14ac:dyDescent="0.3">
      <c r="A8533" s="78">
        <v>8526</v>
      </c>
      <c r="B8533" s="64">
        <v>6229633.8216036018</v>
      </c>
      <c r="C8533" s="59">
        <v>4740778.0517769959</v>
      </c>
      <c r="D8533" s="65">
        <v>250919.81473657512</v>
      </c>
      <c r="E8533" s="77">
        <f t="shared" si="143"/>
        <v>11221331.688117173</v>
      </c>
    </row>
    <row r="8534" spans="1:5" x14ac:dyDescent="0.3">
      <c r="A8534" s="78">
        <v>8527</v>
      </c>
      <c r="B8534" s="64">
        <v>1982679.9983847593</v>
      </c>
      <c r="C8534" s="59">
        <v>13838527.234266073</v>
      </c>
      <c r="D8534" s="65">
        <v>816016.58412462252</v>
      </c>
      <c r="E8534" s="77">
        <f t="shared" si="143"/>
        <v>16637223.816775454</v>
      </c>
    </row>
    <row r="8535" spans="1:5" x14ac:dyDescent="0.3">
      <c r="A8535" s="78">
        <v>8528</v>
      </c>
      <c r="B8535" s="64">
        <v>7665271.9387682918</v>
      </c>
      <c r="C8535" s="59">
        <v>3967492.8036343697</v>
      </c>
      <c r="D8535" s="65">
        <v>2904068.7381324032</v>
      </c>
      <c r="E8535" s="77">
        <f t="shared" si="143"/>
        <v>14536833.480535064</v>
      </c>
    </row>
    <row r="8536" spans="1:5" x14ac:dyDescent="0.3">
      <c r="A8536" s="78">
        <v>8529</v>
      </c>
      <c r="B8536" s="64">
        <v>4080966.8708894714</v>
      </c>
      <c r="C8536" s="59">
        <v>14247545.896413144</v>
      </c>
      <c r="D8536" s="65">
        <v>4167194.7331296275</v>
      </c>
      <c r="E8536" s="77">
        <f t="shared" si="143"/>
        <v>22495707.500432242</v>
      </c>
    </row>
    <row r="8537" spans="1:5" x14ac:dyDescent="0.3">
      <c r="A8537" s="78">
        <v>8530</v>
      </c>
      <c r="B8537" s="64">
        <v>13213107.584692294</v>
      </c>
      <c r="C8537" s="59">
        <v>3995366.7638423867</v>
      </c>
      <c r="D8537" s="65">
        <v>509306.29642436642</v>
      </c>
      <c r="E8537" s="77">
        <f t="shared" si="143"/>
        <v>17717780.644959047</v>
      </c>
    </row>
    <row r="8538" spans="1:5" x14ac:dyDescent="0.3">
      <c r="A8538" s="78">
        <v>8531</v>
      </c>
      <c r="B8538" s="64">
        <v>16304652.109765965</v>
      </c>
      <c r="C8538" s="59">
        <v>4799462.9264069097</v>
      </c>
      <c r="D8538" s="65">
        <v>337382.50953897764</v>
      </c>
      <c r="E8538" s="77">
        <f t="shared" si="143"/>
        <v>21441497.545711853</v>
      </c>
    </row>
    <row r="8539" spans="1:5" x14ac:dyDescent="0.3">
      <c r="A8539" s="78">
        <v>8532</v>
      </c>
      <c r="B8539" s="64">
        <v>20337859.016844835</v>
      </c>
      <c r="C8539" s="59">
        <v>10599963.93216615</v>
      </c>
      <c r="D8539" s="65">
        <v>0</v>
      </c>
      <c r="E8539" s="77">
        <f t="shared" si="143"/>
        <v>30937822.949010983</v>
      </c>
    </row>
    <row r="8540" spans="1:5" x14ac:dyDescent="0.3">
      <c r="A8540" s="78">
        <v>8533</v>
      </c>
      <c r="B8540" s="64">
        <v>8561775.1541723516</v>
      </c>
      <c r="C8540" s="59">
        <v>0</v>
      </c>
      <c r="D8540" s="65">
        <v>9114005.9515467957</v>
      </c>
      <c r="E8540" s="77">
        <f t="shared" si="143"/>
        <v>17675781.105719149</v>
      </c>
    </row>
    <row r="8541" spans="1:5" x14ac:dyDescent="0.3">
      <c r="A8541" s="78">
        <v>8534</v>
      </c>
      <c r="B8541" s="64">
        <v>1964301.236929093</v>
      </c>
      <c r="C8541" s="59">
        <v>0</v>
      </c>
      <c r="D8541" s="65">
        <v>239557.82546562876</v>
      </c>
      <c r="E8541" s="77">
        <f t="shared" si="143"/>
        <v>2203859.0623947219</v>
      </c>
    </row>
    <row r="8542" spans="1:5" x14ac:dyDescent="0.3">
      <c r="A8542" s="78">
        <v>8535</v>
      </c>
      <c r="B8542" s="64">
        <v>910531.85776624084</v>
      </c>
      <c r="C8542" s="59">
        <v>12368141.708354842</v>
      </c>
      <c r="D8542" s="65">
        <v>4166677.083247391</v>
      </c>
      <c r="E8542" s="77">
        <f t="shared" si="143"/>
        <v>17445350.649368472</v>
      </c>
    </row>
    <row r="8543" spans="1:5" x14ac:dyDescent="0.3">
      <c r="A8543" s="78">
        <v>8536</v>
      </c>
      <c r="B8543" s="64">
        <v>5586279.2291384153</v>
      </c>
      <c r="C8543" s="59">
        <v>3106561.5812242259</v>
      </c>
      <c r="D8543" s="65">
        <v>2307672.7286679517</v>
      </c>
      <c r="E8543" s="77">
        <f t="shared" si="143"/>
        <v>11000513.539030593</v>
      </c>
    </row>
    <row r="8544" spans="1:5" x14ac:dyDescent="0.3">
      <c r="A8544" s="78">
        <v>8537</v>
      </c>
      <c r="B8544" s="64">
        <v>5358266.1571383178</v>
      </c>
      <c r="C8544" s="59">
        <v>5477726.2281282349</v>
      </c>
      <c r="D8544" s="65">
        <v>0</v>
      </c>
      <c r="E8544" s="77">
        <f t="shared" si="143"/>
        <v>10835992.385266554</v>
      </c>
    </row>
    <row r="8545" spans="1:5" x14ac:dyDescent="0.3">
      <c r="A8545" s="78">
        <v>8538</v>
      </c>
      <c r="B8545" s="64">
        <v>2714415.0277262176</v>
      </c>
      <c r="C8545" s="59">
        <v>4935516.71733151</v>
      </c>
      <c r="D8545" s="65">
        <v>3421443.0476332349</v>
      </c>
      <c r="E8545" s="77">
        <f t="shared" si="143"/>
        <v>11071374.792690963</v>
      </c>
    </row>
    <row r="8546" spans="1:5" x14ac:dyDescent="0.3">
      <c r="A8546" s="78">
        <v>8539</v>
      </c>
      <c r="B8546" s="64">
        <v>16186758.842514126</v>
      </c>
      <c r="C8546" s="59">
        <v>2096102.5699209317</v>
      </c>
      <c r="D8546" s="65">
        <v>3206444.3402741896</v>
      </c>
      <c r="E8546" s="77">
        <f t="shared" si="143"/>
        <v>21489305.752709247</v>
      </c>
    </row>
    <row r="8547" spans="1:5" x14ac:dyDescent="0.3">
      <c r="A8547" s="78">
        <v>8540</v>
      </c>
      <c r="B8547" s="64">
        <v>10315698.305661948</v>
      </c>
      <c r="C8547" s="59">
        <v>3561634.2955755442</v>
      </c>
      <c r="D8547" s="65">
        <v>1561229.1916502344</v>
      </c>
      <c r="E8547" s="77">
        <f t="shared" si="143"/>
        <v>15438561.792887727</v>
      </c>
    </row>
    <row r="8548" spans="1:5" x14ac:dyDescent="0.3">
      <c r="A8548" s="78">
        <v>8541</v>
      </c>
      <c r="B8548" s="64">
        <v>1579512.095512412</v>
      </c>
      <c r="C8548" s="59">
        <v>0</v>
      </c>
      <c r="D8548" s="65">
        <v>0</v>
      </c>
      <c r="E8548" s="77">
        <f t="shared" si="143"/>
        <v>1579512.095512412</v>
      </c>
    </row>
    <row r="8549" spans="1:5" x14ac:dyDescent="0.3">
      <c r="A8549" s="78">
        <v>8542</v>
      </c>
      <c r="B8549" s="64">
        <v>3702101.6753086918</v>
      </c>
      <c r="C8549" s="59">
        <v>12249316.013472803</v>
      </c>
      <c r="D8549" s="65">
        <v>3273971.5741442866</v>
      </c>
      <c r="E8549" s="77">
        <f t="shared" si="143"/>
        <v>19225389.262925781</v>
      </c>
    </row>
    <row r="8550" spans="1:5" x14ac:dyDescent="0.3">
      <c r="A8550" s="78">
        <v>8543</v>
      </c>
      <c r="B8550" s="64">
        <v>1898226.6077799045</v>
      </c>
      <c r="C8550" s="59">
        <v>5291156.1817738377</v>
      </c>
      <c r="D8550" s="65">
        <v>10460665.798265183</v>
      </c>
      <c r="E8550" s="77">
        <f t="shared" si="143"/>
        <v>17650048.587818924</v>
      </c>
    </row>
    <row r="8551" spans="1:5" x14ac:dyDescent="0.3">
      <c r="A8551" s="78">
        <v>8544</v>
      </c>
      <c r="B8551" s="64">
        <v>3699761.71696564</v>
      </c>
      <c r="C8551" s="59">
        <v>2855994.9664400094</v>
      </c>
      <c r="D8551" s="65">
        <v>4711803.887044169</v>
      </c>
      <c r="E8551" s="77">
        <f t="shared" si="143"/>
        <v>11267560.570449818</v>
      </c>
    </row>
    <row r="8552" spans="1:5" x14ac:dyDescent="0.3">
      <c r="A8552" s="78">
        <v>8545</v>
      </c>
      <c r="B8552" s="64">
        <v>5321622.5961941769</v>
      </c>
      <c r="C8552" s="59">
        <v>0</v>
      </c>
      <c r="D8552" s="65">
        <v>0</v>
      </c>
      <c r="E8552" s="77">
        <f t="shared" si="143"/>
        <v>5321622.5961941769</v>
      </c>
    </row>
    <row r="8553" spans="1:5" x14ac:dyDescent="0.3">
      <c r="A8553" s="78">
        <v>8546</v>
      </c>
      <c r="B8553" s="64">
        <v>17539188.639670249</v>
      </c>
      <c r="C8553" s="59">
        <v>26546598.969191998</v>
      </c>
      <c r="D8553" s="65">
        <v>50226.580322807757</v>
      </c>
      <c r="E8553" s="77">
        <f t="shared" si="143"/>
        <v>44136014.189185061</v>
      </c>
    </row>
    <row r="8554" spans="1:5" x14ac:dyDescent="0.3">
      <c r="A8554" s="78">
        <v>8547</v>
      </c>
      <c r="B8554" s="64">
        <v>7210491.605306128</v>
      </c>
      <c r="C8554" s="59">
        <v>11015796.065322656</v>
      </c>
      <c r="D8554" s="65">
        <v>2269699.0469612158</v>
      </c>
      <c r="E8554" s="77">
        <f t="shared" si="143"/>
        <v>20495986.71759</v>
      </c>
    </row>
    <row r="8555" spans="1:5" x14ac:dyDescent="0.3">
      <c r="A8555" s="78">
        <v>8548</v>
      </c>
      <c r="B8555" s="64">
        <v>1174600.1504103374</v>
      </c>
      <c r="C8555" s="59">
        <v>13535841.253327377</v>
      </c>
      <c r="D8555" s="65">
        <v>987501.73248125473</v>
      </c>
      <c r="E8555" s="77">
        <f t="shared" si="143"/>
        <v>15697943.136218969</v>
      </c>
    </row>
    <row r="8556" spans="1:5" x14ac:dyDescent="0.3">
      <c r="A8556" s="78">
        <v>8549</v>
      </c>
      <c r="B8556" s="64">
        <v>471038.05032358906</v>
      </c>
      <c r="C8556" s="59">
        <v>0</v>
      </c>
      <c r="D8556" s="65">
        <v>71400.352413929199</v>
      </c>
      <c r="E8556" s="77">
        <f t="shared" si="143"/>
        <v>542438.40273751831</v>
      </c>
    </row>
    <row r="8557" spans="1:5" x14ac:dyDescent="0.3">
      <c r="A8557" s="78">
        <v>8550</v>
      </c>
      <c r="B8557" s="64">
        <v>1646459.0159484537</v>
      </c>
      <c r="C8557" s="59">
        <v>4346230.7582358913</v>
      </c>
      <c r="D8557" s="65">
        <v>34655.290684089727</v>
      </c>
      <c r="E8557" s="77">
        <f t="shared" si="143"/>
        <v>6027345.0648684353</v>
      </c>
    </row>
    <row r="8558" spans="1:5" x14ac:dyDescent="0.3">
      <c r="A8558" s="78">
        <v>8551</v>
      </c>
      <c r="B8558" s="64">
        <v>2812840.3672952279</v>
      </c>
      <c r="C8558" s="59">
        <v>0</v>
      </c>
      <c r="D8558" s="65">
        <v>4800924.6596431034</v>
      </c>
      <c r="E8558" s="77">
        <f t="shared" si="143"/>
        <v>7613765.0269383313</v>
      </c>
    </row>
    <row r="8559" spans="1:5" x14ac:dyDescent="0.3">
      <c r="A8559" s="78">
        <v>8552</v>
      </c>
      <c r="B8559" s="64">
        <v>238349.70247337624</v>
      </c>
      <c r="C8559" s="59">
        <v>22385432.916789565</v>
      </c>
      <c r="D8559" s="65">
        <v>10132347.365462383</v>
      </c>
      <c r="E8559" s="77">
        <f t="shared" si="143"/>
        <v>32756129.984725326</v>
      </c>
    </row>
    <row r="8560" spans="1:5" x14ac:dyDescent="0.3">
      <c r="A8560" s="78">
        <v>8553</v>
      </c>
      <c r="B8560" s="64">
        <v>3337812.7094508186</v>
      </c>
      <c r="C8560" s="59">
        <v>5262092.2094242331</v>
      </c>
      <c r="D8560" s="65">
        <v>0</v>
      </c>
      <c r="E8560" s="77">
        <f t="shared" si="143"/>
        <v>8599904.9188750517</v>
      </c>
    </row>
    <row r="8561" spans="1:5" x14ac:dyDescent="0.3">
      <c r="A8561" s="78">
        <v>8554</v>
      </c>
      <c r="B8561" s="64">
        <v>1539841.5599580477</v>
      </c>
      <c r="C8561" s="59">
        <v>5771034.4423813708</v>
      </c>
      <c r="D8561" s="65">
        <v>945273.07562176313</v>
      </c>
      <c r="E8561" s="77">
        <f t="shared" si="143"/>
        <v>8256149.0779611822</v>
      </c>
    </row>
    <row r="8562" spans="1:5" x14ac:dyDescent="0.3">
      <c r="A8562" s="78">
        <v>8555</v>
      </c>
      <c r="B8562" s="64">
        <v>13155555.298146607</v>
      </c>
      <c r="C8562" s="59">
        <v>5858423.4663453158</v>
      </c>
      <c r="D8562" s="65">
        <v>171351.04579061436</v>
      </c>
      <c r="E8562" s="77">
        <f t="shared" si="143"/>
        <v>19185329.810282536</v>
      </c>
    </row>
    <row r="8563" spans="1:5" x14ac:dyDescent="0.3">
      <c r="A8563" s="78">
        <v>8556</v>
      </c>
      <c r="B8563" s="64">
        <v>4055646.7527868981</v>
      </c>
      <c r="C8563" s="59">
        <v>0</v>
      </c>
      <c r="D8563" s="65">
        <v>988878.10464481439</v>
      </c>
      <c r="E8563" s="77">
        <f t="shared" si="143"/>
        <v>5044524.8574317126</v>
      </c>
    </row>
    <row r="8564" spans="1:5" x14ac:dyDescent="0.3">
      <c r="A8564" s="78">
        <v>8557</v>
      </c>
      <c r="B8564" s="64">
        <v>11434998.899574401</v>
      </c>
      <c r="C8564" s="59">
        <v>14563056.015674321</v>
      </c>
      <c r="D8564" s="65">
        <v>3845522.9681860688</v>
      </c>
      <c r="E8564" s="77">
        <f t="shared" si="143"/>
        <v>29843577.883434791</v>
      </c>
    </row>
    <row r="8565" spans="1:5" x14ac:dyDescent="0.3">
      <c r="A8565" s="78">
        <v>8558</v>
      </c>
      <c r="B8565" s="64">
        <v>863897.95843603858</v>
      </c>
      <c r="C8565" s="59">
        <v>9883389.1997366194</v>
      </c>
      <c r="D8565" s="65">
        <v>4739604.4415851925</v>
      </c>
      <c r="E8565" s="77">
        <f t="shared" si="143"/>
        <v>15486891.59975785</v>
      </c>
    </row>
    <row r="8566" spans="1:5" x14ac:dyDescent="0.3">
      <c r="A8566" s="78">
        <v>8559</v>
      </c>
      <c r="B8566" s="64">
        <v>4176305.7390826205</v>
      </c>
      <c r="C8566" s="59">
        <v>7235933.7725401791</v>
      </c>
      <c r="D8566" s="65">
        <v>236660.43624698467</v>
      </c>
      <c r="E8566" s="77">
        <f t="shared" si="143"/>
        <v>11648899.947869785</v>
      </c>
    </row>
    <row r="8567" spans="1:5" x14ac:dyDescent="0.3">
      <c r="A8567" s="78">
        <v>8560</v>
      </c>
      <c r="B8567" s="64">
        <v>5006609.8416804988</v>
      </c>
      <c r="C8567" s="59">
        <v>11687874.563813897</v>
      </c>
      <c r="D8567" s="65">
        <v>4476831.2982564149</v>
      </c>
      <c r="E8567" s="77">
        <f t="shared" si="143"/>
        <v>21171315.703750812</v>
      </c>
    </row>
    <row r="8568" spans="1:5" x14ac:dyDescent="0.3">
      <c r="A8568" s="78">
        <v>8561</v>
      </c>
      <c r="B8568" s="64">
        <v>11089203.787182681</v>
      </c>
      <c r="C8568" s="59">
        <v>189923.17045443569</v>
      </c>
      <c r="D8568" s="65">
        <v>738819.25705486967</v>
      </c>
      <c r="E8568" s="77">
        <f t="shared" si="143"/>
        <v>12017946.214691985</v>
      </c>
    </row>
    <row r="8569" spans="1:5" x14ac:dyDescent="0.3">
      <c r="A8569" s="78">
        <v>8562</v>
      </c>
      <c r="B8569" s="64">
        <v>18279918.123250224</v>
      </c>
      <c r="C8569" s="59">
        <v>1711620.9163994447</v>
      </c>
      <c r="D8569" s="65">
        <v>0</v>
      </c>
      <c r="E8569" s="77">
        <f t="shared" si="143"/>
        <v>19991539.039649669</v>
      </c>
    </row>
    <row r="8570" spans="1:5" x14ac:dyDescent="0.3">
      <c r="A8570" s="78">
        <v>8563</v>
      </c>
      <c r="B8570" s="64">
        <v>16538609.264721623</v>
      </c>
      <c r="C8570" s="59">
        <v>8647828.0249835122</v>
      </c>
      <c r="D8570" s="65">
        <v>969237.98021796753</v>
      </c>
      <c r="E8570" s="77">
        <f t="shared" si="143"/>
        <v>26155675.269923102</v>
      </c>
    </row>
    <row r="8571" spans="1:5" x14ac:dyDescent="0.3">
      <c r="A8571" s="78">
        <v>8564</v>
      </c>
      <c r="B8571" s="64">
        <v>7582299.2291169362</v>
      </c>
      <c r="C8571" s="59">
        <v>10397178.575720359</v>
      </c>
      <c r="D8571" s="65">
        <v>4756718.1137430575</v>
      </c>
      <c r="E8571" s="77">
        <f t="shared" si="143"/>
        <v>22736195.918580353</v>
      </c>
    </row>
    <row r="8572" spans="1:5" x14ac:dyDescent="0.3">
      <c r="A8572" s="78">
        <v>8565</v>
      </c>
      <c r="B8572" s="64">
        <v>1875827.8849838516</v>
      </c>
      <c r="C8572" s="59">
        <v>3091256.4598810449</v>
      </c>
      <c r="D8572" s="65">
        <v>0</v>
      </c>
      <c r="E8572" s="77">
        <f t="shared" si="143"/>
        <v>4967084.3448648965</v>
      </c>
    </row>
    <row r="8573" spans="1:5" x14ac:dyDescent="0.3">
      <c r="A8573" s="78">
        <v>8566</v>
      </c>
      <c r="B8573" s="64">
        <v>7747422.5750976084</v>
      </c>
      <c r="C8573" s="59">
        <v>5976443.6636958532</v>
      </c>
      <c r="D8573" s="65">
        <v>0</v>
      </c>
      <c r="E8573" s="77">
        <f t="shared" si="143"/>
        <v>13723866.238793463</v>
      </c>
    </row>
    <row r="8574" spans="1:5" x14ac:dyDescent="0.3">
      <c r="A8574" s="78">
        <v>8567</v>
      </c>
      <c r="B8574" s="64">
        <v>2619991.0526637258</v>
      </c>
      <c r="C8574" s="59">
        <v>7622075.0119582415</v>
      </c>
      <c r="D8574" s="65">
        <v>762773.19267644943</v>
      </c>
      <c r="E8574" s="77">
        <f t="shared" si="143"/>
        <v>11004839.257298416</v>
      </c>
    </row>
    <row r="8575" spans="1:5" x14ac:dyDescent="0.3">
      <c r="A8575" s="78">
        <v>8568</v>
      </c>
      <c r="B8575" s="64">
        <v>3922994.1396593428</v>
      </c>
      <c r="C8575" s="59">
        <v>1549691.512280215</v>
      </c>
      <c r="D8575" s="65">
        <v>797376.20139482955</v>
      </c>
      <c r="E8575" s="77">
        <f t="shared" si="143"/>
        <v>6270061.8533343878</v>
      </c>
    </row>
    <row r="8576" spans="1:5" x14ac:dyDescent="0.3">
      <c r="A8576" s="78">
        <v>8569</v>
      </c>
      <c r="B8576" s="64">
        <v>3752390.1932458491</v>
      </c>
      <c r="C8576" s="59">
        <v>2539731.2686461299</v>
      </c>
      <c r="D8576" s="65">
        <v>2170891.0002473425</v>
      </c>
      <c r="E8576" s="77">
        <f t="shared" si="143"/>
        <v>8463012.4621393215</v>
      </c>
    </row>
    <row r="8577" spans="1:5" x14ac:dyDescent="0.3">
      <c r="A8577" s="78">
        <v>8570</v>
      </c>
      <c r="B8577" s="64">
        <v>4881301.414389669</v>
      </c>
      <c r="C8577" s="59">
        <v>12296658.020898968</v>
      </c>
      <c r="D8577" s="65">
        <v>4334865.2084651301</v>
      </c>
      <c r="E8577" s="77">
        <f t="shared" si="143"/>
        <v>21512824.643753767</v>
      </c>
    </row>
    <row r="8578" spans="1:5" x14ac:dyDescent="0.3">
      <c r="A8578" s="78">
        <v>8571</v>
      </c>
      <c r="B8578" s="64">
        <v>23265124.453285307</v>
      </c>
      <c r="C8578" s="59">
        <v>3711087.7988614566</v>
      </c>
      <c r="D8578" s="65">
        <v>0</v>
      </c>
      <c r="E8578" s="77">
        <f t="shared" si="143"/>
        <v>26976212.252146762</v>
      </c>
    </row>
    <row r="8579" spans="1:5" x14ac:dyDescent="0.3">
      <c r="A8579" s="78">
        <v>8572</v>
      </c>
      <c r="B8579" s="64">
        <v>10716508.675354788</v>
      </c>
      <c r="C8579" s="59">
        <v>18699167.997648686</v>
      </c>
      <c r="D8579" s="65">
        <v>196580.82762164524</v>
      </c>
      <c r="E8579" s="77">
        <f t="shared" si="143"/>
        <v>29612257.500625119</v>
      </c>
    </row>
    <row r="8580" spans="1:5" x14ac:dyDescent="0.3">
      <c r="A8580" s="78">
        <v>8573</v>
      </c>
      <c r="B8580" s="64">
        <v>5510987.5994456541</v>
      </c>
      <c r="C8580" s="59">
        <v>10200976.419202982</v>
      </c>
      <c r="D8580" s="65">
        <v>1421190.400752692</v>
      </c>
      <c r="E8580" s="77">
        <f t="shared" si="143"/>
        <v>17133154.419401329</v>
      </c>
    </row>
    <row r="8581" spans="1:5" x14ac:dyDescent="0.3">
      <c r="A8581" s="78">
        <v>8574</v>
      </c>
      <c r="B8581" s="64">
        <v>1904162.4953412942</v>
      </c>
      <c r="C8581" s="59">
        <v>12004099.049531363</v>
      </c>
      <c r="D8581" s="65">
        <v>687664.75466811564</v>
      </c>
      <c r="E8581" s="77">
        <f t="shared" si="143"/>
        <v>14595926.299540773</v>
      </c>
    </row>
    <row r="8582" spans="1:5" x14ac:dyDescent="0.3">
      <c r="A8582" s="78">
        <v>8575</v>
      </c>
      <c r="B8582" s="64">
        <v>4172546.8300582105</v>
      </c>
      <c r="C8582" s="59">
        <v>25207107.74578914</v>
      </c>
      <c r="D8582" s="65">
        <v>2377253.4208663646</v>
      </c>
      <c r="E8582" s="77">
        <f t="shared" si="143"/>
        <v>31756907.996713713</v>
      </c>
    </row>
    <row r="8583" spans="1:5" x14ac:dyDescent="0.3">
      <c r="A8583" s="78">
        <v>8576</v>
      </c>
      <c r="B8583" s="64">
        <v>11678805.088669708</v>
      </c>
      <c r="C8583" s="59">
        <v>2155989.447032141</v>
      </c>
      <c r="D8583" s="65">
        <v>12599.996418445584</v>
      </c>
      <c r="E8583" s="77">
        <f t="shared" si="143"/>
        <v>13847394.532120295</v>
      </c>
    </row>
    <row r="8584" spans="1:5" x14ac:dyDescent="0.3">
      <c r="A8584" s="78">
        <v>8577</v>
      </c>
      <c r="B8584" s="64">
        <v>9968825.4977595266</v>
      </c>
      <c r="C8584" s="59">
        <v>12155755.970504988</v>
      </c>
      <c r="D8584" s="65">
        <v>1123710.4217151916</v>
      </c>
      <c r="E8584" s="77">
        <f t="shared" si="143"/>
        <v>23248291.889979705</v>
      </c>
    </row>
    <row r="8585" spans="1:5" x14ac:dyDescent="0.3">
      <c r="A8585" s="78">
        <v>8578</v>
      </c>
      <c r="B8585" s="64">
        <v>11456313.986134546</v>
      </c>
      <c r="C8585" s="59">
        <v>2608196.4542105161</v>
      </c>
      <c r="D8585" s="65">
        <v>574366.15230731398</v>
      </c>
      <c r="E8585" s="77">
        <f t="shared" ref="E8585:E8648" si="144">SUM(B8585:D8585)</f>
        <v>14638876.592652377</v>
      </c>
    </row>
    <row r="8586" spans="1:5" x14ac:dyDescent="0.3">
      <c r="A8586" s="78">
        <v>8579</v>
      </c>
      <c r="B8586" s="64">
        <v>26962098.485739853</v>
      </c>
      <c r="C8586" s="59">
        <v>6147791.6564643607</v>
      </c>
      <c r="D8586" s="65">
        <v>2712687.998985087</v>
      </c>
      <c r="E8586" s="77">
        <f t="shared" si="144"/>
        <v>35822578.1411893</v>
      </c>
    </row>
    <row r="8587" spans="1:5" x14ac:dyDescent="0.3">
      <c r="A8587" s="78">
        <v>8580</v>
      </c>
      <c r="B8587" s="64">
        <v>9461129.7738006022</v>
      </c>
      <c r="C8587" s="59">
        <v>5329158.7432190003</v>
      </c>
      <c r="D8587" s="65">
        <v>2338321.4634708581</v>
      </c>
      <c r="E8587" s="77">
        <f t="shared" si="144"/>
        <v>17128609.980490461</v>
      </c>
    </row>
    <row r="8588" spans="1:5" x14ac:dyDescent="0.3">
      <c r="A8588" s="78">
        <v>8581</v>
      </c>
      <c r="B8588" s="64">
        <v>7427648.591639501</v>
      </c>
      <c r="C8588" s="59">
        <v>18611647.516219325</v>
      </c>
      <c r="D8588" s="65">
        <v>7349926.9947399106</v>
      </c>
      <c r="E8588" s="77">
        <f t="shared" si="144"/>
        <v>33389223.102598734</v>
      </c>
    </row>
    <row r="8589" spans="1:5" x14ac:dyDescent="0.3">
      <c r="A8589" s="78">
        <v>8582</v>
      </c>
      <c r="B8589" s="64">
        <v>4140063.3086156351</v>
      </c>
      <c r="C8589" s="59">
        <v>16047129.817306791</v>
      </c>
      <c r="D8589" s="65">
        <v>4375285.3307855884</v>
      </c>
      <c r="E8589" s="77">
        <f t="shared" si="144"/>
        <v>24562478.456708014</v>
      </c>
    </row>
    <row r="8590" spans="1:5" x14ac:dyDescent="0.3">
      <c r="A8590" s="78">
        <v>8583</v>
      </c>
      <c r="B8590" s="64">
        <v>6272309.4346210323</v>
      </c>
      <c r="C8590" s="59">
        <v>62973.069905573728</v>
      </c>
      <c r="D8590" s="65">
        <v>0</v>
      </c>
      <c r="E8590" s="77">
        <f t="shared" si="144"/>
        <v>6335282.5045266058</v>
      </c>
    </row>
    <row r="8591" spans="1:5" x14ac:dyDescent="0.3">
      <c r="A8591" s="78">
        <v>8584</v>
      </c>
      <c r="B8591" s="64">
        <v>18041963.256899457</v>
      </c>
      <c r="C8591" s="59">
        <v>1469017.8630240643</v>
      </c>
      <c r="D8591" s="65">
        <v>4932059.3852643846</v>
      </c>
      <c r="E8591" s="77">
        <f t="shared" si="144"/>
        <v>24443040.505187906</v>
      </c>
    </row>
    <row r="8592" spans="1:5" x14ac:dyDescent="0.3">
      <c r="A8592" s="78">
        <v>8585</v>
      </c>
      <c r="B8592" s="64">
        <v>392433.32705727522</v>
      </c>
      <c r="C8592" s="59">
        <v>2325827.1666509057</v>
      </c>
      <c r="D8592" s="65">
        <v>1270751.4471001509</v>
      </c>
      <c r="E8592" s="77">
        <f t="shared" si="144"/>
        <v>3989011.9408083321</v>
      </c>
    </row>
    <row r="8593" spans="1:5" x14ac:dyDescent="0.3">
      <c r="A8593" s="78">
        <v>8586</v>
      </c>
      <c r="B8593" s="64">
        <v>3796463.8631336605</v>
      </c>
      <c r="C8593" s="59">
        <v>10076247.981019329</v>
      </c>
      <c r="D8593" s="65">
        <v>1508659.4461509506</v>
      </c>
      <c r="E8593" s="77">
        <f t="shared" si="144"/>
        <v>15381371.290303942</v>
      </c>
    </row>
    <row r="8594" spans="1:5" x14ac:dyDescent="0.3">
      <c r="A8594" s="78">
        <v>8587</v>
      </c>
      <c r="B8594" s="64">
        <v>20757067.00175428</v>
      </c>
      <c r="C8594" s="59">
        <v>16694038.32842092</v>
      </c>
      <c r="D8594" s="65">
        <v>628143.38877327344</v>
      </c>
      <c r="E8594" s="77">
        <f t="shared" si="144"/>
        <v>38079248.718948469</v>
      </c>
    </row>
    <row r="8595" spans="1:5" x14ac:dyDescent="0.3">
      <c r="A8595" s="78">
        <v>8588</v>
      </c>
      <c r="B8595" s="64">
        <v>3865366.4107866804</v>
      </c>
      <c r="C8595" s="59">
        <v>9242675.890953511</v>
      </c>
      <c r="D8595" s="65">
        <v>0</v>
      </c>
      <c r="E8595" s="77">
        <f t="shared" si="144"/>
        <v>13108042.301740192</v>
      </c>
    </row>
    <row r="8596" spans="1:5" x14ac:dyDescent="0.3">
      <c r="A8596" s="78">
        <v>8589</v>
      </c>
      <c r="B8596" s="64">
        <v>2496504.4223879538</v>
      </c>
      <c r="C8596" s="59">
        <v>1188774.1268946757</v>
      </c>
      <c r="D8596" s="65">
        <v>841226.67102059873</v>
      </c>
      <c r="E8596" s="77">
        <f t="shared" si="144"/>
        <v>4526505.2203032281</v>
      </c>
    </row>
    <row r="8597" spans="1:5" x14ac:dyDescent="0.3">
      <c r="A8597" s="78">
        <v>8590</v>
      </c>
      <c r="B8597" s="64">
        <v>4351056.503225036</v>
      </c>
      <c r="C8597" s="59">
        <v>3271726.6971662454</v>
      </c>
      <c r="D8597" s="65">
        <v>250788.59579648066</v>
      </c>
      <c r="E8597" s="77">
        <f t="shared" si="144"/>
        <v>7873571.7961877622</v>
      </c>
    </row>
    <row r="8598" spans="1:5" x14ac:dyDescent="0.3">
      <c r="A8598" s="78">
        <v>8591</v>
      </c>
      <c r="B8598" s="64">
        <v>9081331.6256050337</v>
      </c>
      <c r="C8598" s="59">
        <v>14456210.145001527</v>
      </c>
      <c r="D8598" s="65">
        <v>0</v>
      </c>
      <c r="E8598" s="77">
        <f t="shared" si="144"/>
        <v>23537541.770606562</v>
      </c>
    </row>
    <row r="8599" spans="1:5" x14ac:dyDescent="0.3">
      <c r="A8599" s="78">
        <v>8592</v>
      </c>
      <c r="B8599" s="64">
        <v>3111820.9828742547</v>
      </c>
      <c r="C8599" s="59">
        <v>2800800.2332660863</v>
      </c>
      <c r="D8599" s="65">
        <v>3067067.5976817729</v>
      </c>
      <c r="E8599" s="77">
        <f t="shared" si="144"/>
        <v>8979688.813822113</v>
      </c>
    </row>
    <row r="8600" spans="1:5" x14ac:dyDescent="0.3">
      <c r="A8600" s="78">
        <v>8593</v>
      </c>
      <c r="B8600" s="64">
        <v>29617667.378983665</v>
      </c>
      <c r="C8600" s="59">
        <v>11483556.918478508</v>
      </c>
      <c r="D8600" s="65">
        <v>0</v>
      </c>
      <c r="E8600" s="77">
        <f t="shared" si="144"/>
        <v>41101224.297462173</v>
      </c>
    </row>
    <row r="8601" spans="1:5" x14ac:dyDescent="0.3">
      <c r="A8601" s="78">
        <v>8594</v>
      </c>
      <c r="B8601" s="64">
        <v>16935679.361872524</v>
      </c>
      <c r="C8601" s="59">
        <v>1865046.3495367938</v>
      </c>
      <c r="D8601" s="65">
        <v>7066213.776770154</v>
      </c>
      <c r="E8601" s="77">
        <f t="shared" si="144"/>
        <v>25866939.488179475</v>
      </c>
    </row>
    <row r="8602" spans="1:5" x14ac:dyDescent="0.3">
      <c r="A8602" s="78">
        <v>8595</v>
      </c>
      <c r="B8602" s="64">
        <v>3292805.3653789461</v>
      </c>
      <c r="C8602" s="59">
        <v>0</v>
      </c>
      <c r="D8602" s="65">
        <v>0</v>
      </c>
      <c r="E8602" s="77">
        <f t="shared" si="144"/>
        <v>3292805.3653789461</v>
      </c>
    </row>
    <row r="8603" spans="1:5" x14ac:dyDescent="0.3">
      <c r="A8603" s="78">
        <v>8596</v>
      </c>
      <c r="B8603" s="64">
        <v>3482868.4914756566</v>
      </c>
      <c r="C8603" s="59">
        <v>0</v>
      </c>
      <c r="D8603" s="65">
        <v>1227047.038408692</v>
      </c>
      <c r="E8603" s="77">
        <f t="shared" si="144"/>
        <v>4709915.5298843486</v>
      </c>
    </row>
    <row r="8604" spans="1:5" x14ac:dyDescent="0.3">
      <c r="A8604" s="78">
        <v>8597</v>
      </c>
      <c r="B8604" s="64">
        <v>1036972.5198864201</v>
      </c>
      <c r="C8604" s="59">
        <v>8813709.8883734588</v>
      </c>
      <c r="D8604" s="65">
        <v>1742250.1642004978</v>
      </c>
      <c r="E8604" s="77">
        <f t="shared" si="144"/>
        <v>11592932.572460378</v>
      </c>
    </row>
    <row r="8605" spans="1:5" x14ac:dyDescent="0.3">
      <c r="A8605" s="78">
        <v>8598</v>
      </c>
      <c r="B8605" s="64">
        <v>5472986.3552084621</v>
      </c>
      <c r="C8605" s="59">
        <v>0</v>
      </c>
      <c r="D8605" s="65">
        <v>453017.16227669374</v>
      </c>
      <c r="E8605" s="77">
        <f t="shared" si="144"/>
        <v>5926003.5174851557</v>
      </c>
    </row>
    <row r="8606" spans="1:5" x14ac:dyDescent="0.3">
      <c r="A8606" s="78">
        <v>8599</v>
      </c>
      <c r="B8606" s="64">
        <v>2622434.6295616077</v>
      </c>
      <c r="C8606" s="59">
        <v>15224884.175688533</v>
      </c>
      <c r="D8606" s="65">
        <v>1096072.0455578261</v>
      </c>
      <c r="E8606" s="77">
        <f t="shared" si="144"/>
        <v>18943390.850807969</v>
      </c>
    </row>
    <row r="8607" spans="1:5" x14ac:dyDescent="0.3">
      <c r="A8607" s="78">
        <v>8600</v>
      </c>
      <c r="B8607" s="64">
        <v>5477013.9807115346</v>
      </c>
      <c r="C8607" s="59">
        <v>18890427.072084695</v>
      </c>
      <c r="D8607" s="65">
        <v>0</v>
      </c>
      <c r="E8607" s="77">
        <f t="shared" si="144"/>
        <v>24367441.05279623</v>
      </c>
    </row>
    <row r="8608" spans="1:5" x14ac:dyDescent="0.3">
      <c r="A8608" s="78">
        <v>8601</v>
      </c>
      <c r="B8608" s="64">
        <v>4352838.4641631041</v>
      </c>
      <c r="C8608" s="59">
        <v>0</v>
      </c>
      <c r="D8608" s="65">
        <v>538264.39016994787</v>
      </c>
      <c r="E8608" s="77">
        <f t="shared" si="144"/>
        <v>4891102.8543330524</v>
      </c>
    </row>
    <row r="8609" spans="1:5" x14ac:dyDescent="0.3">
      <c r="A8609" s="78">
        <v>8602</v>
      </c>
      <c r="B8609" s="64">
        <v>46317283.398859508</v>
      </c>
      <c r="C8609" s="59">
        <v>33591007.477866255</v>
      </c>
      <c r="D8609" s="65">
        <v>0</v>
      </c>
      <c r="E8609" s="77">
        <f t="shared" si="144"/>
        <v>79908290.876725763</v>
      </c>
    </row>
    <row r="8610" spans="1:5" x14ac:dyDescent="0.3">
      <c r="A8610" s="78">
        <v>8603</v>
      </c>
      <c r="B8610" s="64">
        <v>23583616.806182168</v>
      </c>
      <c r="C8610" s="59">
        <v>3853599.9282340268</v>
      </c>
      <c r="D8610" s="65">
        <v>8915312.4459147006</v>
      </c>
      <c r="E8610" s="77">
        <f t="shared" si="144"/>
        <v>36352529.180330895</v>
      </c>
    </row>
    <row r="8611" spans="1:5" x14ac:dyDescent="0.3">
      <c r="A8611" s="78">
        <v>8604</v>
      </c>
      <c r="B8611" s="64">
        <v>19875507.785724457</v>
      </c>
      <c r="C8611" s="59">
        <v>15756752.804005582</v>
      </c>
      <c r="D8611" s="65">
        <v>745167.37247995054</v>
      </c>
      <c r="E8611" s="77">
        <f t="shared" si="144"/>
        <v>36377427.962209992</v>
      </c>
    </row>
    <row r="8612" spans="1:5" x14ac:dyDescent="0.3">
      <c r="A8612" s="78">
        <v>8605</v>
      </c>
      <c r="B8612" s="64">
        <v>12626661.70336432</v>
      </c>
      <c r="C8612" s="59">
        <v>7580292.0925014773</v>
      </c>
      <c r="D8612" s="65">
        <v>0</v>
      </c>
      <c r="E8612" s="77">
        <f t="shared" si="144"/>
        <v>20206953.795865797</v>
      </c>
    </row>
    <row r="8613" spans="1:5" x14ac:dyDescent="0.3">
      <c r="A8613" s="78">
        <v>8606</v>
      </c>
      <c r="B8613" s="64">
        <v>12011283.118306309</v>
      </c>
      <c r="C8613" s="59">
        <v>9470989.7594695427</v>
      </c>
      <c r="D8613" s="65">
        <v>0</v>
      </c>
      <c r="E8613" s="77">
        <f t="shared" si="144"/>
        <v>21482272.877775852</v>
      </c>
    </row>
    <row r="8614" spans="1:5" x14ac:dyDescent="0.3">
      <c r="A8614" s="78">
        <v>8607</v>
      </c>
      <c r="B8614" s="64">
        <v>11210226.416801877</v>
      </c>
      <c r="C8614" s="59">
        <v>18669517.392024126</v>
      </c>
      <c r="D8614" s="65">
        <v>3176554.4333690419</v>
      </c>
      <c r="E8614" s="77">
        <f t="shared" si="144"/>
        <v>33056298.242195044</v>
      </c>
    </row>
    <row r="8615" spans="1:5" x14ac:dyDescent="0.3">
      <c r="A8615" s="78">
        <v>8608</v>
      </c>
      <c r="B8615" s="64">
        <v>2210111.08194124</v>
      </c>
      <c r="C8615" s="59">
        <v>5225508.1488028243</v>
      </c>
      <c r="D8615" s="65">
        <v>0</v>
      </c>
      <c r="E8615" s="77">
        <f t="shared" si="144"/>
        <v>7435619.2307440639</v>
      </c>
    </row>
    <row r="8616" spans="1:5" x14ac:dyDescent="0.3">
      <c r="A8616" s="78">
        <v>8609</v>
      </c>
      <c r="B8616" s="64">
        <v>14213820.656763418</v>
      </c>
      <c r="C8616" s="59">
        <v>3135259.3282273849</v>
      </c>
      <c r="D8616" s="65">
        <v>24493273.947321594</v>
      </c>
      <c r="E8616" s="77">
        <f t="shared" si="144"/>
        <v>41842353.932312399</v>
      </c>
    </row>
    <row r="8617" spans="1:5" x14ac:dyDescent="0.3">
      <c r="A8617" s="78">
        <v>8610</v>
      </c>
      <c r="B8617" s="64">
        <v>6117387.755207777</v>
      </c>
      <c r="C8617" s="59">
        <v>8830624.7810964547</v>
      </c>
      <c r="D8617" s="65">
        <v>443642.26919664233</v>
      </c>
      <c r="E8617" s="77">
        <f t="shared" si="144"/>
        <v>15391654.805500874</v>
      </c>
    </row>
    <row r="8618" spans="1:5" x14ac:dyDescent="0.3">
      <c r="A8618" s="78">
        <v>8611</v>
      </c>
      <c r="B8618" s="64">
        <v>5989892.3517714459</v>
      </c>
      <c r="C8618" s="59">
        <v>6376632.9896705886</v>
      </c>
      <c r="D8618" s="65">
        <v>3093768.1600472699</v>
      </c>
      <c r="E8618" s="77">
        <f t="shared" si="144"/>
        <v>15460293.501489304</v>
      </c>
    </row>
    <row r="8619" spans="1:5" x14ac:dyDescent="0.3">
      <c r="A8619" s="78">
        <v>8612</v>
      </c>
      <c r="B8619" s="64">
        <v>5473426.858508314</v>
      </c>
      <c r="C8619" s="59">
        <v>12644870.644719945</v>
      </c>
      <c r="D8619" s="65">
        <v>2178685.0087417769</v>
      </c>
      <c r="E8619" s="77">
        <f t="shared" si="144"/>
        <v>20296982.511970036</v>
      </c>
    </row>
    <row r="8620" spans="1:5" x14ac:dyDescent="0.3">
      <c r="A8620" s="78">
        <v>8613</v>
      </c>
      <c r="B8620" s="64">
        <v>2165701.9392901161</v>
      </c>
      <c r="C8620" s="59">
        <v>6158127.4306878066</v>
      </c>
      <c r="D8620" s="65">
        <v>0</v>
      </c>
      <c r="E8620" s="77">
        <f t="shared" si="144"/>
        <v>8323829.3699779231</v>
      </c>
    </row>
    <row r="8621" spans="1:5" x14ac:dyDescent="0.3">
      <c r="A8621" s="78">
        <v>8614</v>
      </c>
      <c r="B8621" s="64">
        <v>17741288.045958377</v>
      </c>
      <c r="C8621" s="59">
        <v>0</v>
      </c>
      <c r="D8621" s="65">
        <v>1249987.9745863131</v>
      </c>
      <c r="E8621" s="77">
        <f t="shared" si="144"/>
        <v>18991276.020544689</v>
      </c>
    </row>
    <row r="8622" spans="1:5" x14ac:dyDescent="0.3">
      <c r="A8622" s="78">
        <v>8615</v>
      </c>
      <c r="B8622" s="64">
        <v>2959715.3947074297</v>
      </c>
      <c r="C8622" s="59">
        <v>16957641.006120268</v>
      </c>
      <c r="D8622" s="65">
        <v>8475573.5500655491</v>
      </c>
      <c r="E8622" s="77">
        <f t="shared" si="144"/>
        <v>28392929.950893246</v>
      </c>
    </row>
    <row r="8623" spans="1:5" x14ac:dyDescent="0.3">
      <c r="A8623" s="78">
        <v>8616</v>
      </c>
      <c r="B8623" s="64">
        <v>4698622.9043794591</v>
      </c>
      <c r="C8623" s="59">
        <v>10481652.807639401</v>
      </c>
      <c r="D8623" s="65">
        <v>909608.00988647027</v>
      </c>
      <c r="E8623" s="77">
        <f t="shared" si="144"/>
        <v>16089883.72190533</v>
      </c>
    </row>
    <row r="8624" spans="1:5" x14ac:dyDescent="0.3">
      <c r="A8624" s="78">
        <v>8617</v>
      </c>
      <c r="B8624" s="64">
        <v>11263859.864328589</v>
      </c>
      <c r="C8624" s="59">
        <v>5865970.1549945846</v>
      </c>
      <c r="D8624" s="65">
        <v>152422.32163394222</v>
      </c>
      <c r="E8624" s="77">
        <f t="shared" si="144"/>
        <v>17282252.340957116</v>
      </c>
    </row>
    <row r="8625" spans="1:5" x14ac:dyDescent="0.3">
      <c r="A8625" s="78">
        <v>8618</v>
      </c>
      <c r="B8625" s="64">
        <v>1920306.575924336</v>
      </c>
      <c r="C8625" s="59">
        <v>8221630.7956527248</v>
      </c>
      <c r="D8625" s="65">
        <v>0</v>
      </c>
      <c r="E8625" s="77">
        <f t="shared" si="144"/>
        <v>10141937.371577062</v>
      </c>
    </row>
    <row r="8626" spans="1:5" x14ac:dyDescent="0.3">
      <c r="A8626" s="78">
        <v>8619</v>
      </c>
      <c r="B8626" s="64">
        <v>3795652.6099858219</v>
      </c>
      <c r="C8626" s="59">
        <v>6463564.91927722</v>
      </c>
      <c r="D8626" s="65">
        <v>0</v>
      </c>
      <c r="E8626" s="77">
        <f t="shared" si="144"/>
        <v>10259217.529263042</v>
      </c>
    </row>
    <row r="8627" spans="1:5" x14ac:dyDescent="0.3">
      <c r="A8627" s="78">
        <v>8620</v>
      </c>
      <c r="B8627" s="64">
        <v>29113690.16317999</v>
      </c>
      <c r="C8627" s="59">
        <v>14276723.623163607</v>
      </c>
      <c r="D8627" s="65">
        <v>65792.292785361671</v>
      </c>
      <c r="E8627" s="77">
        <f t="shared" si="144"/>
        <v>43456206.079128958</v>
      </c>
    </row>
    <row r="8628" spans="1:5" x14ac:dyDescent="0.3">
      <c r="A8628" s="78">
        <v>8621</v>
      </c>
      <c r="B8628" s="64">
        <v>5896309.5881561292</v>
      </c>
      <c r="C8628" s="59">
        <v>7206320.4377064006</v>
      </c>
      <c r="D8628" s="65">
        <v>133825.87025540398</v>
      </c>
      <c r="E8628" s="77">
        <f t="shared" si="144"/>
        <v>13236455.896117933</v>
      </c>
    </row>
    <row r="8629" spans="1:5" x14ac:dyDescent="0.3">
      <c r="A8629" s="78">
        <v>8622</v>
      </c>
      <c r="B8629" s="64">
        <v>10982327.34208273</v>
      </c>
      <c r="C8629" s="59">
        <v>2531817.6373805762</v>
      </c>
      <c r="D8629" s="65">
        <v>5264476.1401433907</v>
      </c>
      <c r="E8629" s="77">
        <f t="shared" si="144"/>
        <v>18778621.119606696</v>
      </c>
    </row>
    <row r="8630" spans="1:5" x14ac:dyDescent="0.3">
      <c r="A8630" s="78">
        <v>8623</v>
      </c>
      <c r="B8630" s="64">
        <v>3529449.0062533086</v>
      </c>
      <c r="C8630" s="59">
        <v>2817107.7181404289</v>
      </c>
      <c r="D8630" s="65">
        <v>31268103.343829062</v>
      </c>
      <c r="E8630" s="77">
        <f t="shared" si="144"/>
        <v>37614660.068222798</v>
      </c>
    </row>
    <row r="8631" spans="1:5" x14ac:dyDescent="0.3">
      <c r="A8631" s="78">
        <v>8624</v>
      </c>
      <c r="B8631" s="64">
        <v>11630598.665438291</v>
      </c>
      <c r="C8631" s="59">
        <v>5897960.9980423106</v>
      </c>
      <c r="D8631" s="65">
        <v>4001766.9117903225</v>
      </c>
      <c r="E8631" s="77">
        <f t="shared" si="144"/>
        <v>21530326.575270925</v>
      </c>
    </row>
    <row r="8632" spans="1:5" x14ac:dyDescent="0.3">
      <c r="A8632" s="78">
        <v>8625</v>
      </c>
      <c r="B8632" s="64">
        <v>10967263.459959354</v>
      </c>
      <c r="C8632" s="59">
        <v>13813151.895625399</v>
      </c>
      <c r="D8632" s="65">
        <v>67632.580860728311</v>
      </c>
      <c r="E8632" s="77">
        <f t="shared" si="144"/>
        <v>24848047.936445482</v>
      </c>
    </row>
    <row r="8633" spans="1:5" x14ac:dyDescent="0.3">
      <c r="A8633" s="78">
        <v>8626</v>
      </c>
      <c r="B8633" s="64">
        <v>2775402.8891913844</v>
      </c>
      <c r="C8633" s="59">
        <v>0</v>
      </c>
      <c r="D8633" s="65">
        <v>1205729.2876842543</v>
      </c>
      <c r="E8633" s="77">
        <f t="shared" si="144"/>
        <v>3981132.1768756388</v>
      </c>
    </row>
    <row r="8634" spans="1:5" x14ac:dyDescent="0.3">
      <c r="A8634" s="78">
        <v>8627</v>
      </c>
      <c r="B8634" s="64">
        <v>11724121.89682881</v>
      </c>
      <c r="C8634" s="59">
        <v>4853959.945439619</v>
      </c>
      <c r="D8634" s="65">
        <v>104994.96177081099</v>
      </c>
      <c r="E8634" s="77">
        <f t="shared" si="144"/>
        <v>16683076.80403924</v>
      </c>
    </row>
    <row r="8635" spans="1:5" x14ac:dyDescent="0.3">
      <c r="A8635" s="78">
        <v>8628</v>
      </c>
      <c r="B8635" s="64">
        <v>2129761.5595073514</v>
      </c>
      <c r="C8635" s="59">
        <v>451527.59558153985</v>
      </c>
      <c r="D8635" s="65">
        <v>2196795.0275635924</v>
      </c>
      <c r="E8635" s="77">
        <f t="shared" si="144"/>
        <v>4778084.1826524837</v>
      </c>
    </row>
    <row r="8636" spans="1:5" x14ac:dyDescent="0.3">
      <c r="A8636" s="78">
        <v>8629</v>
      </c>
      <c r="B8636" s="64">
        <v>21447184.339925464</v>
      </c>
      <c r="C8636" s="59">
        <v>13713483.627011042</v>
      </c>
      <c r="D8636" s="65">
        <v>9614844.7823631633</v>
      </c>
      <c r="E8636" s="77">
        <f t="shared" si="144"/>
        <v>44775512.749299668</v>
      </c>
    </row>
    <row r="8637" spans="1:5" x14ac:dyDescent="0.3">
      <c r="A8637" s="78">
        <v>8630</v>
      </c>
      <c r="B8637" s="64">
        <v>2687619.2097918559</v>
      </c>
      <c r="C8637" s="59">
        <v>2907444.227128298</v>
      </c>
      <c r="D8637" s="65">
        <v>1574154.4042877159</v>
      </c>
      <c r="E8637" s="77">
        <f t="shared" si="144"/>
        <v>7169217.8412078694</v>
      </c>
    </row>
    <row r="8638" spans="1:5" x14ac:dyDescent="0.3">
      <c r="A8638" s="78">
        <v>8631</v>
      </c>
      <c r="B8638" s="64">
        <v>2771103.7962965951</v>
      </c>
      <c r="C8638" s="59">
        <v>13032718.817179468</v>
      </c>
      <c r="D8638" s="65">
        <v>2265177.7515485007</v>
      </c>
      <c r="E8638" s="77">
        <f t="shared" si="144"/>
        <v>18069000.365024563</v>
      </c>
    </row>
    <row r="8639" spans="1:5" x14ac:dyDescent="0.3">
      <c r="A8639" s="78">
        <v>8632</v>
      </c>
      <c r="B8639" s="64">
        <v>10190183.044147121</v>
      </c>
      <c r="C8639" s="59">
        <v>9552395.3382097464</v>
      </c>
      <c r="D8639" s="65">
        <v>2157445.3823167463</v>
      </c>
      <c r="E8639" s="77">
        <f t="shared" si="144"/>
        <v>21900023.764673613</v>
      </c>
    </row>
    <row r="8640" spans="1:5" x14ac:dyDescent="0.3">
      <c r="A8640" s="78">
        <v>8633</v>
      </c>
      <c r="B8640" s="64">
        <v>6233507.1717515653</v>
      </c>
      <c r="C8640" s="59">
        <v>1074120.2181901406</v>
      </c>
      <c r="D8640" s="65">
        <v>2339977.1437967848</v>
      </c>
      <c r="E8640" s="77">
        <f t="shared" si="144"/>
        <v>9647604.5337384902</v>
      </c>
    </row>
    <row r="8641" spans="1:5" x14ac:dyDescent="0.3">
      <c r="A8641" s="78">
        <v>8634</v>
      </c>
      <c r="B8641" s="64">
        <v>3658672.5083599309</v>
      </c>
      <c r="C8641" s="59">
        <v>17971495.190505613</v>
      </c>
      <c r="D8641" s="65">
        <v>301390.03280355252</v>
      </c>
      <c r="E8641" s="77">
        <f t="shared" si="144"/>
        <v>21931557.731669098</v>
      </c>
    </row>
    <row r="8642" spans="1:5" x14ac:dyDescent="0.3">
      <c r="A8642" s="78">
        <v>8635</v>
      </c>
      <c r="B8642" s="64">
        <v>867404.42652446509</v>
      </c>
      <c r="C8642" s="59">
        <v>29971600.668776516</v>
      </c>
      <c r="D8642" s="65">
        <v>0</v>
      </c>
      <c r="E8642" s="77">
        <f t="shared" si="144"/>
        <v>30839005.09530098</v>
      </c>
    </row>
    <row r="8643" spans="1:5" x14ac:dyDescent="0.3">
      <c r="A8643" s="78">
        <v>8636</v>
      </c>
      <c r="B8643" s="64">
        <v>12232658.669559361</v>
      </c>
      <c r="C8643" s="59">
        <v>7234965.9613822596</v>
      </c>
      <c r="D8643" s="65">
        <v>795990.4834677059</v>
      </c>
      <c r="E8643" s="77">
        <f t="shared" si="144"/>
        <v>20263615.114409328</v>
      </c>
    </row>
    <row r="8644" spans="1:5" x14ac:dyDescent="0.3">
      <c r="A8644" s="78">
        <v>8637</v>
      </c>
      <c r="B8644" s="64">
        <v>15251412.346239153</v>
      </c>
      <c r="C8644" s="59">
        <v>8083989.8037506454</v>
      </c>
      <c r="D8644" s="65">
        <v>1537018.4247101666</v>
      </c>
      <c r="E8644" s="77">
        <f t="shared" si="144"/>
        <v>24872420.574699964</v>
      </c>
    </row>
    <row r="8645" spans="1:5" x14ac:dyDescent="0.3">
      <c r="A8645" s="78">
        <v>8638</v>
      </c>
      <c r="B8645" s="64">
        <v>39756363.020094648</v>
      </c>
      <c r="C8645" s="59">
        <v>25122174.282638635</v>
      </c>
      <c r="D8645" s="65">
        <v>2213951.7668522312</v>
      </c>
      <c r="E8645" s="77">
        <f t="shared" si="144"/>
        <v>67092489.069585517</v>
      </c>
    </row>
    <row r="8646" spans="1:5" x14ac:dyDescent="0.3">
      <c r="A8646" s="78">
        <v>8639</v>
      </c>
      <c r="B8646" s="64">
        <v>6386812.1047429023</v>
      </c>
      <c r="C8646" s="59">
        <v>6569542.8909735652</v>
      </c>
      <c r="D8646" s="65">
        <v>1661121.2596369181</v>
      </c>
      <c r="E8646" s="77">
        <f t="shared" si="144"/>
        <v>14617476.255353386</v>
      </c>
    </row>
    <row r="8647" spans="1:5" x14ac:dyDescent="0.3">
      <c r="A8647" s="78">
        <v>8640</v>
      </c>
      <c r="B8647" s="64">
        <v>23120394.105019502</v>
      </c>
      <c r="C8647" s="59">
        <v>0</v>
      </c>
      <c r="D8647" s="65">
        <v>0</v>
      </c>
      <c r="E8647" s="77">
        <f t="shared" si="144"/>
        <v>23120394.105019502</v>
      </c>
    </row>
    <row r="8648" spans="1:5" x14ac:dyDescent="0.3">
      <c r="A8648" s="78">
        <v>8641</v>
      </c>
      <c r="B8648" s="64">
        <v>2393768.5856137071</v>
      </c>
      <c r="C8648" s="59">
        <v>6128626.1786733083</v>
      </c>
      <c r="D8648" s="65">
        <v>917572.84090045525</v>
      </c>
      <c r="E8648" s="77">
        <f t="shared" si="144"/>
        <v>9439967.6051874701</v>
      </c>
    </row>
    <row r="8649" spans="1:5" x14ac:dyDescent="0.3">
      <c r="A8649" s="78">
        <v>8642</v>
      </c>
      <c r="B8649" s="64">
        <v>9123655.1055386271</v>
      </c>
      <c r="C8649" s="59">
        <v>3469712.7083374788</v>
      </c>
      <c r="D8649" s="65">
        <v>0</v>
      </c>
      <c r="E8649" s="77">
        <f t="shared" ref="E8649:E8712" si="145">SUM(B8649:D8649)</f>
        <v>12593367.813876105</v>
      </c>
    </row>
    <row r="8650" spans="1:5" x14ac:dyDescent="0.3">
      <c r="A8650" s="78">
        <v>8643</v>
      </c>
      <c r="B8650" s="64">
        <v>2403941.1660033036</v>
      </c>
      <c r="C8650" s="59">
        <v>16396027.834628431</v>
      </c>
      <c r="D8650" s="65">
        <v>2057796.506380518</v>
      </c>
      <c r="E8650" s="77">
        <f t="shared" si="145"/>
        <v>20857765.507012252</v>
      </c>
    </row>
    <row r="8651" spans="1:5" x14ac:dyDescent="0.3">
      <c r="A8651" s="78">
        <v>8644</v>
      </c>
      <c r="B8651" s="64">
        <v>34562878.611100323</v>
      </c>
      <c r="C8651" s="59">
        <v>8414199.4396159798</v>
      </c>
      <c r="D8651" s="65">
        <v>0</v>
      </c>
      <c r="E8651" s="77">
        <f t="shared" si="145"/>
        <v>42977078.050716303</v>
      </c>
    </row>
    <row r="8652" spans="1:5" x14ac:dyDescent="0.3">
      <c r="A8652" s="78">
        <v>8645</v>
      </c>
      <c r="B8652" s="64">
        <v>5120364.8085161112</v>
      </c>
      <c r="C8652" s="59">
        <v>0</v>
      </c>
      <c r="D8652" s="65">
        <v>2064368.1019869926</v>
      </c>
      <c r="E8652" s="77">
        <f t="shared" si="145"/>
        <v>7184732.9105031043</v>
      </c>
    </row>
    <row r="8653" spans="1:5" x14ac:dyDescent="0.3">
      <c r="A8653" s="78">
        <v>8646</v>
      </c>
      <c r="B8653" s="64">
        <v>6650219.8417537641</v>
      </c>
      <c r="C8653" s="59">
        <v>3656294.2542796368</v>
      </c>
      <c r="D8653" s="65">
        <v>0</v>
      </c>
      <c r="E8653" s="77">
        <f t="shared" si="145"/>
        <v>10306514.096033402</v>
      </c>
    </row>
    <row r="8654" spans="1:5" x14ac:dyDescent="0.3">
      <c r="A8654" s="78">
        <v>8647</v>
      </c>
      <c r="B8654" s="64">
        <v>11463683.491925539</v>
      </c>
      <c r="C8654" s="59">
        <v>5102370.3462999649</v>
      </c>
      <c r="D8654" s="65">
        <v>1522261.7593138153</v>
      </c>
      <c r="E8654" s="77">
        <f t="shared" si="145"/>
        <v>18088315.597539321</v>
      </c>
    </row>
    <row r="8655" spans="1:5" x14ac:dyDescent="0.3">
      <c r="A8655" s="78">
        <v>8648</v>
      </c>
      <c r="B8655" s="64">
        <v>29163262.086369053</v>
      </c>
      <c r="C8655" s="59">
        <v>13025487.401362915</v>
      </c>
      <c r="D8655" s="65">
        <v>405345.18811718503</v>
      </c>
      <c r="E8655" s="77">
        <f t="shared" si="145"/>
        <v>42594094.675849147</v>
      </c>
    </row>
    <row r="8656" spans="1:5" x14ac:dyDescent="0.3">
      <c r="A8656" s="78">
        <v>8649</v>
      </c>
      <c r="B8656" s="64">
        <v>1830219.191336944</v>
      </c>
      <c r="C8656" s="59">
        <v>8031952.5283750026</v>
      </c>
      <c r="D8656" s="65">
        <v>378932.35892636032</v>
      </c>
      <c r="E8656" s="77">
        <f t="shared" si="145"/>
        <v>10241104.078638306</v>
      </c>
    </row>
    <row r="8657" spans="1:5" x14ac:dyDescent="0.3">
      <c r="A8657" s="78">
        <v>8650</v>
      </c>
      <c r="B8657" s="64">
        <v>13848309.161074786</v>
      </c>
      <c r="C8657" s="59">
        <v>12298836.847731847</v>
      </c>
      <c r="D8657" s="65">
        <v>0</v>
      </c>
      <c r="E8657" s="77">
        <f t="shared" si="145"/>
        <v>26147146.008806631</v>
      </c>
    </row>
    <row r="8658" spans="1:5" x14ac:dyDescent="0.3">
      <c r="A8658" s="78">
        <v>8651</v>
      </c>
      <c r="B8658" s="64">
        <v>5040421.7099712659</v>
      </c>
      <c r="C8658" s="59">
        <v>11975890.052795775</v>
      </c>
      <c r="D8658" s="65">
        <v>0</v>
      </c>
      <c r="E8658" s="77">
        <f t="shared" si="145"/>
        <v>17016311.762767039</v>
      </c>
    </row>
    <row r="8659" spans="1:5" x14ac:dyDescent="0.3">
      <c r="A8659" s="78">
        <v>8652</v>
      </c>
      <c r="B8659" s="64">
        <v>20825052.093253341</v>
      </c>
      <c r="C8659" s="59">
        <v>7418909.6524810297</v>
      </c>
      <c r="D8659" s="65">
        <v>843777.53080813354</v>
      </c>
      <c r="E8659" s="77">
        <f t="shared" si="145"/>
        <v>29087739.276542503</v>
      </c>
    </row>
    <row r="8660" spans="1:5" x14ac:dyDescent="0.3">
      <c r="A8660" s="78">
        <v>8653</v>
      </c>
      <c r="B8660" s="64">
        <v>3114770.2545804158</v>
      </c>
      <c r="C8660" s="59">
        <v>1599914.2748451298</v>
      </c>
      <c r="D8660" s="65">
        <v>0</v>
      </c>
      <c r="E8660" s="77">
        <f t="shared" si="145"/>
        <v>4714684.5294255456</v>
      </c>
    </row>
    <row r="8661" spans="1:5" x14ac:dyDescent="0.3">
      <c r="A8661" s="78">
        <v>8654</v>
      </c>
      <c r="B8661" s="64">
        <v>9679745.0977414791</v>
      </c>
      <c r="C8661" s="59">
        <v>3450016.6969388993</v>
      </c>
      <c r="D8661" s="65">
        <v>9291098.9736508671</v>
      </c>
      <c r="E8661" s="77">
        <f t="shared" si="145"/>
        <v>22420860.768331245</v>
      </c>
    </row>
    <row r="8662" spans="1:5" x14ac:dyDescent="0.3">
      <c r="A8662" s="78">
        <v>8655</v>
      </c>
      <c r="B8662" s="64">
        <v>3217575.2164603355</v>
      </c>
      <c r="C8662" s="59">
        <v>26060830.559093483</v>
      </c>
      <c r="D8662" s="65">
        <v>0</v>
      </c>
      <c r="E8662" s="77">
        <f t="shared" si="145"/>
        <v>29278405.775553819</v>
      </c>
    </row>
    <row r="8663" spans="1:5" x14ac:dyDescent="0.3">
      <c r="A8663" s="78">
        <v>8656</v>
      </c>
      <c r="B8663" s="64">
        <v>7351814.6517437324</v>
      </c>
      <c r="C8663" s="59">
        <v>3674971.9254138526</v>
      </c>
      <c r="D8663" s="65">
        <v>2134349.3334913161</v>
      </c>
      <c r="E8663" s="77">
        <f t="shared" si="145"/>
        <v>13161135.910648901</v>
      </c>
    </row>
    <row r="8664" spans="1:5" x14ac:dyDescent="0.3">
      <c r="A8664" s="78">
        <v>8657</v>
      </c>
      <c r="B8664" s="64">
        <v>21658592.586074501</v>
      </c>
      <c r="C8664" s="59">
        <v>6229137.7073850418</v>
      </c>
      <c r="D8664" s="65">
        <v>1257991.9143629877</v>
      </c>
      <c r="E8664" s="77">
        <f t="shared" si="145"/>
        <v>29145722.207822531</v>
      </c>
    </row>
    <row r="8665" spans="1:5" x14ac:dyDescent="0.3">
      <c r="A8665" s="78">
        <v>8658</v>
      </c>
      <c r="B8665" s="64">
        <v>1738494.2936595737</v>
      </c>
      <c r="C8665" s="59">
        <v>2799006.1084056152</v>
      </c>
      <c r="D8665" s="65">
        <v>49090.975759159614</v>
      </c>
      <c r="E8665" s="77">
        <f t="shared" si="145"/>
        <v>4586591.3778243484</v>
      </c>
    </row>
    <row r="8666" spans="1:5" x14ac:dyDescent="0.3">
      <c r="A8666" s="78">
        <v>8659</v>
      </c>
      <c r="B8666" s="64">
        <v>6073561.0472981362</v>
      </c>
      <c r="C8666" s="59">
        <v>17184739.173214432</v>
      </c>
      <c r="D8666" s="65">
        <v>148656.33885160123</v>
      </c>
      <c r="E8666" s="77">
        <f t="shared" si="145"/>
        <v>23406956.55936417</v>
      </c>
    </row>
    <row r="8667" spans="1:5" x14ac:dyDescent="0.3">
      <c r="A8667" s="78">
        <v>8660</v>
      </c>
      <c r="B8667" s="64">
        <v>10490777.61382406</v>
      </c>
      <c r="C8667" s="59">
        <v>8031344.5299212458</v>
      </c>
      <c r="D8667" s="65">
        <v>6635877.0073732799</v>
      </c>
      <c r="E8667" s="77">
        <f t="shared" si="145"/>
        <v>25157999.151118588</v>
      </c>
    </row>
    <row r="8668" spans="1:5" x14ac:dyDescent="0.3">
      <c r="A8668" s="78">
        <v>8661</v>
      </c>
      <c r="B8668" s="64">
        <v>2628961.8257502313</v>
      </c>
      <c r="C8668" s="59">
        <v>0</v>
      </c>
      <c r="D8668" s="65">
        <v>7725881.3118375912</v>
      </c>
      <c r="E8668" s="77">
        <f t="shared" si="145"/>
        <v>10354843.137587823</v>
      </c>
    </row>
    <row r="8669" spans="1:5" x14ac:dyDescent="0.3">
      <c r="A8669" s="78">
        <v>8662</v>
      </c>
      <c r="B8669" s="64">
        <v>6599204.1127584828</v>
      </c>
      <c r="C8669" s="59">
        <v>6549231.6803780198</v>
      </c>
      <c r="D8669" s="65">
        <v>16709473.004391219</v>
      </c>
      <c r="E8669" s="77">
        <f t="shared" si="145"/>
        <v>29857908.797527723</v>
      </c>
    </row>
    <row r="8670" spans="1:5" x14ac:dyDescent="0.3">
      <c r="A8670" s="78">
        <v>8663</v>
      </c>
      <c r="B8670" s="64">
        <v>15528991.670393685</v>
      </c>
      <c r="C8670" s="59">
        <v>4566754.4800093183</v>
      </c>
      <c r="D8670" s="65">
        <v>0</v>
      </c>
      <c r="E8670" s="77">
        <f t="shared" si="145"/>
        <v>20095746.150403004</v>
      </c>
    </row>
    <row r="8671" spans="1:5" x14ac:dyDescent="0.3">
      <c r="A8671" s="78">
        <v>8664</v>
      </c>
      <c r="B8671" s="64">
        <v>17109405.827299077</v>
      </c>
      <c r="C8671" s="59">
        <v>22223313.550045829</v>
      </c>
      <c r="D8671" s="65">
        <v>0</v>
      </c>
      <c r="E8671" s="77">
        <f t="shared" si="145"/>
        <v>39332719.377344906</v>
      </c>
    </row>
    <row r="8672" spans="1:5" x14ac:dyDescent="0.3">
      <c r="A8672" s="78">
        <v>8665</v>
      </c>
      <c r="B8672" s="64">
        <v>3020545.7472631834</v>
      </c>
      <c r="C8672" s="59">
        <v>6873241.0485166013</v>
      </c>
      <c r="D8672" s="65">
        <v>6091167.74434058</v>
      </c>
      <c r="E8672" s="77">
        <f t="shared" si="145"/>
        <v>15984954.540120365</v>
      </c>
    </row>
    <row r="8673" spans="1:5" x14ac:dyDescent="0.3">
      <c r="A8673" s="78">
        <v>8666</v>
      </c>
      <c r="B8673" s="64">
        <v>24077897.115657959</v>
      </c>
      <c r="C8673" s="59">
        <v>16137002.948297527</v>
      </c>
      <c r="D8673" s="65">
        <v>13312604.047210064</v>
      </c>
      <c r="E8673" s="77">
        <f t="shared" si="145"/>
        <v>53527504.111165553</v>
      </c>
    </row>
    <row r="8674" spans="1:5" x14ac:dyDescent="0.3">
      <c r="A8674" s="78">
        <v>8667</v>
      </c>
      <c r="B8674" s="64">
        <v>11614241.797755379</v>
      </c>
      <c r="C8674" s="59">
        <v>9102220.4473162666</v>
      </c>
      <c r="D8674" s="65">
        <v>407229.48675266386</v>
      </c>
      <c r="E8674" s="77">
        <f t="shared" si="145"/>
        <v>21123691.731824309</v>
      </c>
    </row>
    <row r="8675" spans="1:5" x14ac:dyDescent="0.3">
      <c r="A8675" s="78">
        <v>8668</v>
      </c>
      <c r="B8675" s="64">
        <v>3132477.7276544301</v>
      </c>
      <c r="C8675" s="59">
        <v>8059954.7661759919</v>
      </c>
      <c r="D8675" s="65">
        <v>919328.70735424117</v>
      </c>
      <c r="E8675" s="77">
        <f t="shared" si="145"/>
        <v>12111761.201184664</v>
      </c>
    </row>
    <row r="8676" spans="1:5" x14ac:dyDescent="0.3">
      <c r="A8676" s="78">
        <v>8669</v>
      </c>
      <c r="B8676" s="64">
        <v>4157786.3432722129</v>
      </c>
      <c r="C8676" s="59">
        <v>6119307.7614339283</v>
      </c>
      <c r="D8676" s="65">
        <v>879674.15632569289</v>
      </c>
      <c r="E8676" s="77">
        <f t="shared" si="145"/>
        <v>11156768.261031834</v>
      </c>
    </row>
    <row r="8677" spans="1:5" x14ac:dyDescent="0.3">
      <c r="A8677" s="78">
        <v>8670</v>
      </c>
      <c r="B8677" s="64">
        <v>12646191.526978953</v>
      </c>
      <c r="C8677" s="59">
        <v>4190790.6946489871</v>
      </c>
      <c r="D8677" s="65">
        <v>1572196.9003434707</v>
      </c>
      <c r="E8677" s="77">
        <f t="shared" si="145"/>
        <v>18409179.12197141</v>
      </c>
    </row>
    <row r="8678" spans="1:5" x14ac:dyDescent="0.3">
      <c r="A8678" s="78">
        <v>8671</v>
      </c>
      <c r="B8678" s="64">
        <v>183796.66613821301</v>
      </c>
      <c r="C8678" s="59">
        <v>0</v>
      </c>
      <c r="D8678" s="65">
        <v>550718.41429374611</v>
      </c>
      <c r="E8678" s="77">
        <f t="shared" si="145"/>
        <v>734515.08043195913</v>
      </c>
    </row>
    <row r="8679" spans="1:5" x14ac:dyDescent="0.3">
      <c r="A8679" s="78">
        <v>8672</v>
      </c>
      <c r="B8679" s="64">
        <v>5047376.3990031639</v>
      </c>
      <c r="C8679" s="59">
        <v>5275907.3538526157</v>
      </c>
      <c r="D8679" s="65">
        <v>3440343.1947593726</v>
      </c>
      <c r="E8679" s="77">
        <f t="shared" si="145"/>
        <v>13763626.947615152</v>
      </c>
    </row>
    <row r="8680" spans="1:5" x14ac:dyDescent="0.3">
      <c r="A8680" s="78">
        <v>8673</v>
      </c>
      <c r="B8680" s="64">
        <v>3674789.5085432357</v>
      </c>
      <c r="C8680" s="59">
        <v>0</v>
      </c>
      <c r="D8680" s="65">
        <v>123577.38890528335</v>
      </c>
      <c r="E8680" s="77">
        <f t="shared" si="145"/>
        <v>3798366.8974485192</v>
      </c>
    </row>
    <row r="8681" spans="1:5" x14ac:dyDescent="0.3">
      <c r="A8681" s="78">
        <v>8674</v>
      </c>
      <c r="B8681" s="64">
        <v>5587375.0603699246</v>
      </c>
      <c r="C8681" s="59">
        <v>11721883.576967299</v>
      </c>
      <c r="D8681" s="65">
        <v>16969860.425622851</v>
      </c>
      <c r="E8681" s="77">
        <f t="shared" si="145"/>
        <v>34279119.062960073</v>
      </c>
    </row>
    <row r="8682" spans="1:5" x14ac:dyDescent="0.3">
      <c r="A8682" s="78">
        <v>8675</v>
      </c>
      <c r="B8682" s="64">
        <v>10051396.459251963</v>
      </c>
      <c r="C8682" s="59">
        <v>7575576.5889976202</v>
      </c>
      <c r="D8682" s="65">
        <v>2009469.6235530048</v>
      </c>
      <c r="E8682" s="77">
        <f t="shared" si="145"/>
        <v>19636442.671802588</v>
      </c>
    </row>
    <row r="8683" spans="1:5" x14ac:dyDescent="0.3">
      <c r="A8683" s="78">
        <v>8676</v>
      </c>
      <c r="B8683" s="64">
        <v>6137687.0033247732</v>
      </c>
      <c r="C8683" s="59">
        <v>26451853.530148726</v>
      </c>
      <c r="D8683" s="65">
        <v>990956.35920833936</v>
      </c>
      <c r="E8683" s="77">
        <f t="shared" si="145"/>
        <v>33580496.892681837</v>
      </c>
    </row>
    <row r="8684" spans="1:5" x14ac:dyDescent="0.3">
      <c r="A8684" s="78">
        <v>8677</v>
      </c>
      <c r="B8684" s="64">
        <v>13355069.968033697</v>
      </c>
      <c r="C8684" s="59">
        <v>25544404.979338273</v>
      </c>
      <c r="D8684" s="65">
        <v>947329.59108021192</v>
      </c>
      <c r="E8684" s="77">
        <f t="shared" si="145"/>
        <v>39846804.538452186</v>
      </c>
    </row>
    <row r="8685" spans="1:5" x14ac:dyDescent="0.3">
      <c r="A8685" s="78">
        <v>8678</v>
      </c>
      <c r="B8685" s="64">
        <v>8399231.9191642944</v>
      </c>
      <c r="C8685" s="59">
        <v>2445291.424245487</v>
      </c>
      <c r="D8685" s="65">
        <v>3024955.9134623441</v>
      </c>
      <c r="E8685" s="77">
        <f t="shared" si="145"/>
        <v>13869479.256872125</v>
      </c>
    </row>
    <row r="8686" spans="1:5" x14ac:dyDescent="0.3">
      <c r="A8686" s="78">
        <v>8679</v>
      </c>
      <c r="B8686" s="64">
        <v>7189341.711802599</v>
      </c>
      <c r="C8686" s="59">
        <v>19113560.917084455</v>
      </c>
      <c r="D8686" s="65">
        <v>676594.65592838952</v>
      </c>
      <c r="E8686" s="77">
        <f t="shared" si="145"/>
        <v>26979497.284815442</v>
      </c>
    </row>
    <row r="8687" spans="1:5" x14ac:dyDescent="0.3">
      <c r="A8687" s="78">
        <v>8680</v>
      </c>
      <c r="B8687" s="64">
        <v>9958978.1188417692</v>
      </c>
      <c r="C8687" s="59">
        <v>7764560.2925940808</v>
      </c>
      <c r="D8687" s="65">
        <v>0</v>
      </c>
      <c r="E8687" s="77">
        <f t="shared" si="145"/>
        <v>17723538.41143585</v>
      </c>
    </row>
    <row r="8688" spans="1:5" x14ac:dyDescent="0.3">
      <c r="A8688" s="78">
        <v>8681</v>
      </c>
      <c r="B8688" s="64">
        <v>1554658.8821590641</v>
      </c>
      <c r="C8688" s="59">
        <v>4445586.3869845169</v>
      </c>
      <c r="D8688" s="65">
        <v>0</v>
      </c>
      <c r="E8688" s="77">
        <f t="shared" si="145"/>
        <v>6000245.2691435814</v>
      </c>
    </row>
    <row r="8689" spans="1:5" x14ac:dyDescent="0.3">
      <c r="A8689" s="78">
        <v>8682</v>
      </c>
      <c r="B8689" s="64">
        <v>4401947.6539681302</v>
      </c>
      <c r="C8689" s="59">
        <v>25568964.533402793</v>
      </c>
      <c r="D8689" s="65">
        <v>308089.74526936968</v>
      </c>
      <c r="E8689" s="77">
        <f t="shared" si="145"/>
        <v>30279001.932640292</v>
      </c>
    </row>
    <row r="8690" spans="1:5" x14ac:dyDescent="0.3">
      <c r="A8690" s="78">
        <v>8683</v>
      </c>
      <c r="B8690" s="64">
        <v>19791387.500502005</v>
      </c>
      <c r="C8690" s="59">
        <v>3459301.304901165</v>
      </c>
      <c r="D8690" s="65">
        <v>632148.97464622301</v>
      </c>
      <c r="E8690" s="77">
        <f t="shared" si="145"/>
        <v>23882837.780049391</v>
      </c>
    </row>
    <row r="8691" spans="1:5" x14ac:dyDescent="0.3">
      <c r="A8691" s="78">
        <v>8684</v>
      </c>
      <c r="B8691" s="64">
        <v>1613111.7250915593</v>
      </c>
      <c r="C8691" s="59">
        <v>9570048.278331494</v>
      </c>
      <c r="D8691" s="65">
        <v>352023.17535202217</v>
      </c>
      <c r="E8691" s="77">
        <f t="shared" si="145"/>
        <v>11535183.178775076</v>
      </c>
    </row>
    <row r="8692" spans="1:5" x14ac:dyDescent="0.3">
      <c r="A8692" s="78">
        <v>8685</v>
      </c>
      <c r="B8692" s="64">
        <v>11618803.948998179</v>
      </c>
      <c r="C8692" s="59">
        <v>8500573.7610447183</v>
      </c>
      <c r="D8692" s="65">
        <v>2251760.9020753284</v>
      </c>
      <c r="E8692" s="77">
        <f t="shared" si="145"/>
        <v>22371138.612118226</v>
      </c>
    </row>
    <row r="8693" spans="1:5" x14ac:dyDescent="0.3">
      <c r="A8693" s="78">
        <v>8686</v>
      </c>
      <c r="B8693" s="64">
        <v>13573317.473020379</v>
      </c>
      <c r="C8693" s="59">
        <v>4732717.8937463006</v>
      </c>
      <c r="D8693" s="65">
        <v>49668.200805723209</v>
      </c>
      <c r="E8693" s="77">
        <f t="shared" si="145"/>
        <v>18355703.567572404</v>
      </c>
    </row>
    <row r="8694" spans="1:5" x14ac:dyDescent="0.3">
      <c r="A8694" s="78">
        <v>8687</v>
      </c>
      <c r="B8694" s="64">
        <v>6457756.9093226977</v>
      </c>
      <c r="C8694" s="59">
        <v>5599782.9972061981</v>
      </c>
      <c r="D8694" s="65">
        <v>417703.55642632832</v>
      </c>
      <c r="E8694" s="77">
        <f t="shared" si="145"/>
        <v>12475243.462955223</v>
      </c>
    </row>
    <row r="8695" spans="1:5" x14ac:dyDescent="0.3">
      <c r="A8695" s="78">
        <v>8688</v>
      </c>
      <c r="B8695" s="64">
        <v>1634966.8303726276</v>
      </c>
      <c r="C8695" s="59">
        <v>0</v>
      </c>
      <c r="D8695" s="65">
        <v>320468.06660994666</v>
      </c>
      <c r="E8695" s="77">
        <f t="shared" si="145"/>
        <v>1955434.8969825744</v>
      </c>
    </row>
    <row r="8696" spans="1:5" x14ac:dyDescent="0.3">
      <c r="A8696" s="78">
        <v>8689</v>
      </c>
      <c r="B8696" s="64">
        <v>8338249.2530787243</v>
      </c>
      <c r="C8696" s="59">
        <v>1437335.8538296351</v>
      </c>
      <c r="D8696" s="65">
        <v>0</v>
      </c>
      <c r="E8696" s="77">
        <f t="shared" si="145"/>
        <v>9775585.1069083586</v>
      </c>
    </row>
    <row r="8697" spans="1:5" x14ac:dyDescent="0.3">
      <c r="A8697" s="78">
        <v>8690</v>
      </c>
      <c r="B8697" s="64">
        <v>4911518.55358944</v>
      </c>
      <c r="C8697" s="59">
        <v>6790795.016320535</v>
      </c>
      <c r="D8697" s="65">
        <v>3466394.2977460725</v>
      </c>
      <c r="E8697" s="77">
        <f t="shared" si="145"/>
        <v>15168707.867656048</v>
      </c>
    </row>
    <row r="8698" spans="1:5" x14ac:dyDescent="0.3">
      <c r="A8698" s="78">
        <v>8691</v>
      </c>
      <c r="B8698" s="64">
        <v>5493908.2805142188</v>
      </c>
      <c r="C8698" s="59">
        <v>15071309.179373842</v>
      </c>
      <c r="D8698" s="65">
        <v>21824535.902110957</v>
      </c>
      <c r="E8698" s="77">
        <f t="shared" si="145"/>
        <v>42389753.36199902</v>
      </c>
    </row>
    <row r="8699" spans="1:5" x14ac:dyDescent="0.3">
      <c r="A8699" s="78">
        <v>8692</v>
      </c>
      <c r="B8699" s="64">
        <v>6751450.9457077086</v>
      </c>
      <c r="C8699" s="59">
        <v>12991472.416246105</v>
      </c>
      <c r="D8699" s="65">
        <v>362428.63117114553</v>
      </c>
      <c r="E8699" s="77">
        <f t="shared" si="145"/>
        <v>20105351.993124958</v>
      </c>
    </row>
    <row r="8700" spans="1:5" x14ac:dyDescent="0.3">
      <c r="A8700" s="78">
        <v>8693</v>
      </c>
      <c r="B8700" s="64">
        <v>3448780.3692846214</v>
      </c>
      <c r="C8700" s="59">
        <v>13202786.882380944</v>
      </c>
      <c r="D8700" s="65">
        <v>800847.37412273826</v>
      </c>
      <c r="E8700" s="77">
        <f t="shared" si="145"/>
        <v>17452414.625788305</v>
      </c>
    </row>
    <row r="8701" spans="1:5" x14ac:dyDescent="0.3">
      <c r="A8701" s="78">
        <v>8694</v>
      </c>
      <c r="B8701" s="64">
        <v>12912261.512101306</v>
      </c>
      <c r="C8701" s="59">
        <v>5110982.5831049215</v>
      </c>
      <c r="D8701" s="65">
        <v>7566809.3393999971</v>
      </c>
      <c r="E8701" s="77">
        <f t="shared" si="145"/>
        <v>25590053.434606224</v>
      </c>
    </row>
    <row r="8702" spans="1:5" x14ac:dyDescent="0.3">
      <c r="A8702" s="78">
        <v>8695</v>
      </c>
      <c r="B8702" s="64">
        <v>14487285.91241399</v>
      </c>
      <c r="C8702" s="59">
        <v>0</v>
      </c>
      <c r="D8702" s="65">
        <v>1662674.7391248015</v>
      </c>
      <c r="E8702" s="77">
        <f t="shared" si="145"/>
        <v>16149960.651538791</v>
      </c>
    </row>
    <row r="8703" spans="1:5" x14ac:dyDescent="0.3">
      <c r="A8703" s="78">
        <v>8696</v>
      </c>
      <c r="B8703" s="64">
        <v>8301823.3666797653</v>
      </c>
      <c r="C8703" s="59">
        <v>25451116.972792514</v>
      </c>
      <c r="D8703" s="65">
        <v>1078552.8233649295</v>
      </c>
      <c r="E8703" s="77">
        <f t="shared" si="145"/>
        <v>34831493.162837207</v>
      </c>
    </row>
    <row r="8704" spans="1:5" x14ac:dyDescent="0.3">
      <c r="A8704" s="78">
        <v>8697</v>
      </c>
      <c r="B8704" s="64">
        <v>4031071.9082356649</v>
      </c>
      <c r="C8704" s="59">
        <v>8391808.8598170131</v>
      </c>
      <c r="D8704" s="65">
        <v>936544.03471609508</v>
      </c>
      <c r="E8704" s="77">
        <f t="shared" si="145"/>
        <v>13359424.802768774</v>
      </c>
    </row>
    <row r="8705" spans="1:5" x14ac:dyDescent="0.3">
      <c r="A8705" s="78">
        <v>8698</v>
      </c>
      <c r="B8705" s="64">
        <v>48480333.245064721</v>
      </c>
      <c r="C8705" s="59">
        <v>2529735.2427331544</v>
      </c>
      <c r="D8705" s="65">
        <v>1838611.3600278806</v>
      </c>
      <c r="E8705" s="77">
        <f t="shared" si="145"/>
        <v>52848679.847825751</v>
      </c>
    </row>
    <row r="8706" spans="1:5" x14ac:dyDescent="0.3">
      <c r="A8706" s="78">
        <v>8699</v>
      </c>
      <c r="B8706" s="64">
        <v>3809240.4444769071</v>
      </c>
      <c r="C8706" s="59">
        <v>1053356.5568630148</v>
      </c>
      <c r="D8706" s="65">
        <v>5113556.1699936781</v>
      </c>
      <c r="E8706" s="77">
        <f t="shared" si="145"/>
        <v>9976153.1713335998</v>
      </c>
    </row>
    <row r="8707" spans="1:5" x14ac:dyDescent="0.3">
      <c r="A8707" s="78">
        <v>8700</v>
      </c>
      <c r="B8707" s="64">
        <v>580409.23211377626</v>
      </c>
      <c r="C8707" s="59">
        <v>16341214.392835112</v>
      </c>
      <c r="D8707" s="65">
        <v>578317.72404868423</v>
      </c>
      <c r="E8707" s="77">
        <f t="shared" si="145"/>
        <v>17499941.348997574</v>
      </c>
    </row>
    <row r="8708" spans="1:5" x14ac:dyDescent="0.3">
      <c r="A8708" s="78">
        <v>8701</v>
      </c>
      <c r="B8708" s="64">
        <v>13070779.916312754</v>
      </c>
      <c r="C8708" s="59">
        <v>3287161.4201751007</v>
      </c>
      <c r="D8708" s="65">
        <v>6525818.520055267</v>
      </c>
      <c r="E8708" s="77">
        <f t="shared" si="145"/>
        <v>22883759.856543124</v>
      </c>
    </row>
    <row r="8709" spans="1:5" x14ac:dyDescent="0.3">
      <c r="A8709" s="78">
        <v>8702</v>
      </c>
      <c r="B8709" s="64">
        <v>3531995.2658371245</v>
      </c>
      <c r="C8709" s="59">
        <v>0</v>
      </c>
      <c r="D8709" s="65">
        <v>4134390.1880675913</v>
      </c>
      <c r="E8709" s="77">
        <f t="shared" si="145"/>
        <v>7666385.4539047163</v>
      </c>
    </row>
    <row r="8710" spans="1:5" x14ac:dyDescent="0.3">
      <c r="A8710" s="78">
        <v>8703</v>
      </c>
      <c r="B8710" s="64">
        <v>11387448.815593943</v>
      </c>
      <c r="C8710" s="59">
        <v>15837800.777399937</v>
      </c>
      <c r="D8710" s="65">
        <v>3356189.5336958198</v>
      </c>
      <c r="E8710" s="77">
        <f t="shared" si="145"/>
        <v>30581439.126689699</v>
      </c>
    </row>
    <row r="8711" spans="1:5" x14ac:dyDescent="0.3">
      <c r="A8711" s="78">
        <v>8704</v>
      </c>
      <c r="B8711" s="64">
        <v>7806285.2640932705</v>
      </c>
      <c r="C8711" s="59">
        <v>3575246.9792290763</v>
      </c>
      <c r="D8711" s="65">
        <v>2185199.2933566282</v>
      </c>
      <c r="E8711" s="77">
        <f t="shared" si="145"/>
        <v>13566731.536678974</v>
      </c>
    </row>
    <row r="8712" spans="1:5" x14ac:dyDescent="0.3">
      <c r="A8712" s="78">
        <v>8705</v>
      </c>
      <c r="B8712" s="64">
        <v>5529946.9102498684</v>
      </c>
      <c r="C8712" s="59">
        <v>8747211.4124115519</v>
      </c>
      <c r="D8712" s="65">
        <v>2072484.8678796371</v>
      </c>
      <c r="E8712" s="77">
        <f t="shared" si="145"/>
        <v>16349643.190541057</v>
      </c>
    </row>
    <row r="8713" spans="1:5" x14ac:dyDescent="0.3">
      <c r="A8713" s="78">
        <v>8706</v>
      </c>
      <c r="B8713" s="64">
        <v>2936078.0013724742</v>
      </c>
      <c r="C8713" s="59">
        <v>6742518.5524009531</v>
      </c>
      <c r="D8713" s="65">
        <v>4371045.8162417104</v>
      </c>
      <c r="E8713" s="77">
        <f t="shared" ref="E8713:E8776" si="146">SUM(B8713:D8713)</f>
        <v>14049642.370015137</v>
      </c>
    </row>
    <row r="8714" spans="1:5" x14ac:dyDescent="0.3">
      <c r="A8714" s="78">
        <v>8707</v>
      </c>
      <c r="B8714" s="64">
        <v>421014.39443154284</v>
      </c>
      <c r="C8714" s="59">
        <v>12369103.839242691</v>
      </c>
      <c r="D8714" s="65">
        <v>0</v>
      </c>
      <c r="E8714" s="77">
        <f t="shared" si="146"/>
        <v>12790118.233674234</v>
      </c>
    </row>
    <row r="8715" spans="1:5" x14ac:dyDescent="0.3">
      <c r="A8715" s="78">
        <v>8708</v>
      </c>
      <c r="B8715" s="64">
        <v>8137339.3007413661</v>
      </c>
      <c r="C8715" s="59">
        <v>29038983.634789668</v>
      </c>
      <c r="D8715" s="65">
        <v>115930.69848152122</v>
      </c>
      <c r="E8715" s="77">
        <f t="shared" si="146"/>
        <v>37292253.634012558</v>
      </c>
    </row>
    <row r="8716" spans="1:5" x14ac:dyDescent="0.3">
      <c r="A8716" s="78">
        <v>8709</v>
      </c>
      <c r="B8716" s="64">
        <v>41786661.500245877</v>
      </c>
      <c r="C8716" s="59">
        <v>28199188.412223455</v>
      </c>
      <c r="D8716" s="65">
        <v>1685952.4568649603</v>
      </c>
      <c r="E8716" s="77">
        <f t="shared" si="146"/>
        <v>71671802.36933428</v>
      </c>
    </row>
    <row r="8717" spans="1:5" x14ac:dyDescent="0.3">
      <c r="A8717" s="78">
        <v>8710</v>
      </c>
      <c r="B8717" s="64">
        <v>23108552.356866367</v>
      </c>
      <c r="C8717" s="59">
        <v>3814878.9740933641</v>
      </c>
      <c r="D8717" s="65">
        <v>1042974.8400020328</v>
      </c>
      <c r="E8717" s="77">
        <f t="shared" si="146"/>
        <v>27966406.170961764</v>
      </c>
    </row>
    <row r="8718" spans="1:5" x14ac:dyDescent="0.3">
      <c r="A8718" s="78">
        <v>8711</v>
      </c>
      <c r="B8718" s="64">
        <v>11842550.031648541</v>
      </c>
      <c r="C8718" s="59">
        <v>21019063.772492599</v>
      </c>
      <c r="D8718" s="65">
        <v>2350302.5909896572</v>
      </c>
      <c r="E8718" s="77">
        <f t="shared" si="146"/>
        <v>35211916.395130798</v>
      </c>
    </row>
    <row r="8719" spans="1:5" x14ac:dyDescent="0.3">
      <c r="A8719" s="78">
        <v>8712</v>
      </c>
      <c r="B8719" s="64">
        <v>8947001.5584064815</v>
      </c>
      <c r="C8719" s="59">
        <v>5266363.0206015212</v>
      </c>
      <c r="D8719" s="65">
        <v>424483.7584912107</v>
      </c>
      <c r="E8719" s="77">
        <f t="shared" si="146"/>
        <v>14637848.337499212</v>
      </c>
    </row>
    <row r="8720" spans="1:5" x14ac:dyDescent="0.3">
      <c r="A8720" s="78">
        <v>8713</v>
      </c>
      <c r="B8720" s="64">
        <v>8765532.9023553599</v>
      </c>
      <c r="C8720" s="59">
        <v>7137846.0291518951</v>
      </c>
      <c r="D8720" s="65">
        <v>278888.46870314761</v>
      </c>
      <c r="E8720" s="77">
        <f t="shared" si="146"/>
        <v>16182267.400210403</v>
      </c>
    </row>
    <row r="8721" spans="1:5" x14ac:dyDescent="0.3">
      <c r="A8721" s="78">
        <v>8714</v>
      </c>
      <c r="B8721" s="64">
        <v>12777919.943393892</v>
      </c>
      <c r="C8721" s="59">
        <v>26901706.374616969</v>
      </c>
      <c r="D8721" s="65">
        <v>2096565.1154550482</v>
      </c>
      <c r="E8721" s="77">
        <f t="shared" si="146"/>
        <v>41776191.433465905</v>
      </c>
    </row>
    <row r="8722" spans="1:5" x14ac:dyDescent="0.3">
      <c r="A8722" s="78">
        <v>8715</v>
      </c>
      <c r="B8722" s="64">
        <v>15754746.49319087</v>
      </c>
      <c r="C8722" s="59">
        <v>3203777.0014076233</v>
      </c>
      <c r="D8722" s="65">
        <v>0</v>
      </c>
      <c r="E8722" s="77">
        <f t="shared" si="146"/>
        <v>18958523.494598493</v>
      </c>
    </row>
    <row r="8723" spans="1:5" x14ac:dyDescent="0.3">
      <c r="A8723" s="78">
        <v>8716</v>
      </c>
      <c r="B8723" s="64">
        <v>4813515.0364275137</v>
      </c>
      <c r="C8723" s="59">
        <v>11474875.596990792</v>
      </c>
      <c r="D8723" s="65">
        <v>7241914.5056912331</v>
      </c>
      <c r="E8723" s="77">
        <f t="shared" si="146"/>
        <v>23530305.139109541</v>
      </c>
    </row>
    <row r="8724" spans="1:5" x14ac:dyDescent="0.3">
      <c r="A8724" s="78">
        <v>8717</v>
      </c>
      <c r="B8724" s="64">
        <v>19296475.216197398</v>
      </c>
      <c r="C8724" s="59">
        <v>2844051.61278169</v>
      </c>
      <c r="D8724" s="65">
        <v>0</v>
      </c>
      <c r="E8724" s="77">
        <f t="shared" si="146"/>
        <v>22140526.828979086</v>
      </c>
    </row>
    <row r="8725" spans="1:5" x14ac:dyDescent="0.3">
      <c r="A8725" s="78">
        <v>8718</v>
      </c>
      <c r="B8725" s="64">
        <v>4122681.5722695696</v>
      </c>
      <c r="C8725" s="59">
        <v>79391393.554404214</v>
      </c>
      <c r="D8725" s="65">
        <v>7448660.6056436552</v>
      </c>
      <c r="E8725" s="77">
        <f t="shared" si="146"/>
        <v>90962735.732317448</v>
      </c>
    </row>
    <row r="8726" spans="1:5" x14ac:dyDescent="0.3">
      <c r="A8726" s="78">
        <v>8719</v>
      </c>
      <c r="B8726" s="64">
        <v>5312282.4754477749</v>
      </c>
      <c r="C8726" s="59">
        <v>16137583.117673682</v>
      </c>
      <c r="D8726" s="65">
        <v>89111.287076264081</v>
      </c>
      <c r="E8726" s="77">
        <f t="shared" si="146"/>
        <v>21538976.880197722</v>
      </c>
    </row>
    <row r="8727" spans="1:5" x14ac:dyDescent="0.3">
      <c r="A8727" s="78">
        <v>8720</v>
      </c>
      <c r="B8727" s="64">
        <v>4603703.9740421353</v>
      </c>
      <c r="C8727" s="59">
        <v>0</v>
      </c>
      <c r="D8727" s="65">
        <v>0</v>
      </c>
      <c r="E8727" s="77">
        <f t="shared" si="146"/>
        <v>4603703.9740421353</v>
      </c>
    </row>
    <row r="8728" spans="1:5" x14ac:dyDescent="0.3">
      <c r="A8728" s="78">
        <v>8721</v>
      </c>
      <c r="B8728" s="64">
        <v>7665990.280448596</v>
      </c>
      <c r="C8728" s="59">
        <v>2595709.3984803655</v>
      </c>
      <c r="D8728" s="65">
        <v>2643568.4169986094</v>
      </c>
      <c r="E8728" s="77">
        <f t="shared" si="146"/>
        <v>12905268.095927572</v>
      </c>
    </row>
    <row r="8729" spans="1:5" x14ac:dyDescent="0.3">
      <c r="A8729" s="78">
        <v>8722</v>
      </c>
      <c r="B8729" s="64">
        <v>9807381.2652936149</v>
      </c>
      <c r="C8729" s="59">
        <v>6455531.267724216</v>
      </c>
      <c r="D8729" s="65">
        <v>2172015.1518794601</v>
      </c>
      <c r="E8729" s="77">
        <f t="shared" si="146"/>
        <v>18434927.684897292</v>
      </c>
    </row>
    <row r="8730" spans="1:5" x14ac:dyDescent="0.3">
      <c r="A8730" s="78">
        <v>8723</v>
      </c>
      <c r="B8730" s="64">
        <v>3565094.6501925257</v>
      </c>
      <c r="C8730" s="59">
        <v>2008894.9116921467</v>
      </c>
      <c r="D8730" s="65">
        <v>5254525.1039147824</v>
      </c>
      <c r="E8730" s="77">
        <f t="shared" si="146"/>
        <v>10828514.665799454</v>
      </c>
    </row>
    <row r="8731" spans="1:5" x14ac:dyDescent="0.3">
      <c r="A8731" s="78">
        <v>8724</v>
      </c>
      <c r="B8731" s="64">
        <v>987410.90534006548</v>
      </c>
      <c r="C8731" s="59">
        <v>5638230.518483487</v>
      </c>
      <c r="D8731" s="65">
        <v>5429523.5043659657</v>
      </c>
      <c r="E8731" s="77">
        <f t="shared" si="146"/>
        <v>12055164.928189518</v>
      </c>
    </row>
    <row r="8732" spans="1:5" x14ac:dyDescent="0.3">
      <c r="A8732" s="78">
        <v>8725</v>
      </c>
      <c r="B8732" s="64">
        <v>10455988.477307379</v>
      </c>
      <c r="C8732" s="59">
        <v>0</v>
      </c>
      <c r="D8732" s="65">
        <v>2673678.0687690135</v>
      </c>
      <c r="E8732" s="77">
        <f t="shared" si="146"/>
        <v>13129666.546076393</v>
      </c>
    </row>
    <row r="8733" spans="1:5" x14ac:dyDescent="0.3">
      <c r="A8733" s="78">
        <v>8726</v>
      </c>
      <c r="B8733" s="64">
        <v>6278016.100580276</v>
      </c>
      <c r="C8733" s="59">
        <v>0</v>
      </c>
      <c r="D8733" s="65">
        <v>0</v>
      </c>
      <c r="E8733" s="77">
        <f t="shared" si="146"/>
        <v>6278016.100580276</v>
      </c>
    </row>
    <row r="8734" spans="1:5" x14ac:dyDescent="0.3">
      <c r="A8734" s="78">
        <v>8727</v>
      </c>
      <c r="B8734" s="64">
        <v>14587731.092267051</v>
      </c>
      <c r="C8734" s="59">
        <v>14746697.390348379</v>
      </c>
      <c r="D8734" s="65">
        <v>2869713.6104085837</v>
      </c>
      <c r="E8734" s="77">
        <f t="shared" si="146"/>
        <v>32204142.093024015</v>
      </c>
    </row>
    <row r="8735" spans="1:5" x14ac:dyDescent="0.3">
      <c r="A8735" s="78">
        <v>8728</v>
      </c>
      <c r="B8735" s="64">
        <v>4790161.0017212089</v>
      </c>
      <c r="C8735" s="59">
        <v>5116087.8786022384</v>
      </c>
      <c r="D8735" s="65">
        <v>2248423.5602824525</v>
      </c>
      <c r="E8735" s="77">
        <f t="shared" si="146"/>
        <v>12154672.440605899</v>
      </c>
    </row>
    <row r="8736" spans="1:5" x14ac:dyDescent="0.3">
      <c r="A8736" s="78">
        <v>8729</v>
      </c>
      <c r="B8736" s="64">
        <v>2971615.6701537659</v>
      </c>
      <c r="C8736" s="59">
        <v>23186908.188115194</v>
      </c>
      <c r="D8736" s="65">
        <v>4012584.439766895</v>
      </c>
      <c r="E8736" s="77">
        <f t="shared" si="146"/>
        <v>30171108.298035856</v>
      </c>
    </row>
    <row r="8737" spans="1:5" x14ac:dyDescent="0.3">
      <c r="A8737" s="78">
        <v>8730</v>
      </c>
      <c r="B8737" s="64">
        <v>17690277.336295512</v>
      </c>
      <c r="C8737" s="59">
        <v>1063785.4295600897</v>
      </c>
      <c r="D8737" s="65">
        <v>71985.818620824939</v>
      </c>
      <c r="E8737" s="77">
        <f t="shared" si="146"/>
        <v>18826048.584476426</v>
      </c>
    </row>
    <row r="8738" spans="1:5" x14ac:dyDescent="0.3">
      <c r="A8738" s="78">
        <v>8731</v>
      </c>
      <c r="B8738" s="64">
        <v>19206491.661552195</v>
      </c>
      <c r="C8738" s="59">
        <v>5191028.2529525226</v>
      </c>
      <c r="D8738" s="65">
        <v>2009441.6492293663</v>
      </c>
      <c r="E8738" s="77">
        <f t="shared" si="146"/>
        <v>26406961.563734084</v>
      </c>
    </row>
    <row r="8739" spans="1:5" x14ac:dyDescent="0.3">
      <c r="A8739" s="78">
        <v>8732</v>
      </c>
      <c r="B8739" s="64">
        <v>7921976.8307071179</v>
      </c>
      <c r="C8739" s="59">
        <v>585255.44209616492</v>
      </c>
      <c r="D8739" s="65">
        <v>7504254.5752930893</v>
      </c>
      <c r="E8739" s="77">
        <f t="shared" si="146"/>
        <v>16011486.848096371</v>
      </c>
    </row>
    <row r="8740" spans="1:5" x14ac:dyDescent="0.3">
      <c r="A8740" s="78">
        <v>8733</v>
      </c>
      <c r="B8740" s="64">
        <v>8183212.3180392738</v>
      </c>
      <c r="C8740" s="59">
        <v>14229458.776867457</v>
      </c>
      <c r="D8740" s="65">
        <v>2140226.1936693671</v>
      </c>
      <c r="E8740" s="77">
        <f t="shared" si="146"/>
        <v>24552897.2885761</v>
      </c>
    </row>
    <row r="8741" spans="1:5" x14ac:dyDescent="0.3">
      <c r="A8741" s="78">
        <v>8734</v>
      </c>
      <c r="B8741" s="64">
        <v>6800874.0223586634</v>
      </c>
      <c r="C8741" s="59">
        <v>17615892.175634127</v>
      </c>
      <c r="D8741" s="65">
        <v>1055528.4209771079</v>
      </c>
      <c r="E8741" s="77">
        <f t="shared" si="146"/>
        <v>25472294.618969899</v>
      </c>
    </row>
    <row r="8742" spans="1:5" x14ac:dyDescent="0.3">
      <c r="A8742" s="78">
        <v>8735</v>
      </c>
      <c r="B8742" s="64">
        <v>2391804.0911078276</v>
      </c>
      <c r="C8742" s="59">
        <v>5129667.0220588269</v>
      </c>
      <c r="D8742" s="65">
        <v>3628962.8868759787</v>
      </c>
      <c r="E8742" s="77">
        <f t="shared" si="146"/>
        <v>11150434.000042632</v>
      </c>
    </row>
    <row r="8743" spans="1:5" x14ac:dyDescent="0.3">
      <c r="A8743" s="78">
        <v>8736</v>
      </c>
      <c r="B8743" s="64">
        <v>6945819.6160311894</v>
      </c>
      <c r="C8743" s="59">
        <v>1125169.847977866</v>
      </c>
      <c r="D8743" s="65">
        <v>498078.94586332975</v>
      </c>
      <c r="E8743" s="77">
        <f t="shared" si="146"/>
        <v>8569068.4098723847</v>
      </c>
    </row>
    <row r="8744" spans="1:5" x14ac:dyDescent="0.3">
      <c r="A8744" s="78">
        <v>8737</v>
      </c>
      <c r="B8744" s="64">
        <v>17849801.409230232</v>
      </c>
      <c r="C8744" s="59">
        <v>0</v>
      </c>
      <c r="D8744" s="65">
        <v>704217.29230936244</v>
      </c>
      <c r="E8744" s="77">
        <f t="shared" si="146"/>
        <v>18554018.701539595</v>
      </c>
    </row>
    <row r="8745" spans="1:5" x14ac:dyDescent="0.3">
      <c r="A8745" s="78">
        <v>8738</v>
      </c>
      <c r="B8745" s="64">
        <v>15588659.711025115</v>
      </c>
      <c r="C8745" s="59">
        <v>15628245.132032955</v>
      </c>
      <c r="D8745" s="65">
        <v>0</v>
      </c>
      <c r="E8745" s="77">
        <f t="shared" si="146"/>
        <v>31216904.843058072</v>
      </c>
    </row>
    <row r="8746" spans="1:5" x14ac:dyDescent="0.3">
      <c r="A8746" s="78">
        <v>8739</v>
      </c>
      <c r="B8746" s="64">
        <v>4608589.3767287908</v>
      </c>
      <c r="C8746" s="59">
        <v>13968408.806886883</v>
      </c>
      <c r="D8746" s="65">
        <v>5156615.8247938249</v>
      </c>
      <c r="E8746" s="77">
        <f t="shared" si="146"/>
        <v>23733614.0084095</v>
      </c>
    </row>
    <row r="8747" spans="1:5" x14ac:dyDescent="0.3">
      <c r="A8747" s="78">
        <v>8740</v>
      </c>
      <c r="B8747" s="64">
        <v>14884610.245403282</v>
      </c>
      <c r="C8747" s="59">
        <v>5102594.4651059713</v>
      </c>
      <c r="D8747" s="65">
        <v>9532647.2674524318</v>
      </c>
      <c r="E8747" s="77">
        <f t="shared" si="146"/>
        <v>29519851.977961689</v>
      </c>
    </row>
    <row r="8748" spans="1:5" x14ac:dyDescent="0.3">
      <c r="A8748" s="78">
        <v>8741</v>
      </c>
      <c r="B8748" s="64">
        <v>7211973.3042208925</v>
      </c>
      <c r="C8748" s="59">
        <v>0</v>
      </c>
      <c r="D8748" s="65">
        <v>1004495.4684251198</v>
      </c>
      <c r="E8748" s="77">
        <f t="shared" si="146"/>
        <v>8216468.7726460118</v>
      </c>
    </row>
    <row r="8749" spans="1:5" x14ac:dyDescent="0.3">
      <c r="A8749" s="78">
        <v>8742</v>
      </c>
      <c r="B8749" s="64">
        <v>5680299.2860361142</v>
      </c>
      <c r="C8749" s="59">
        <v>4113185.0216444521</v>
      </c>
      <c r="D8749" s="65">
        <v>0</v>
      </c>
      <c r="E8749" s="77">
        <f t="shared" si="146"/>
        <v>9793484.3076805659</v>
      </c>
    </row>
    <row r="8750" spans="1:5" x14ac:dyDescent="0.3">
      <c r="A8750" s="78">
        <v>8743</v>
      </c>
      <c r="B8750" s="64">
        <v>12271546.570736744</v>
      </c>
      <c r="C8750" s="59">
        <v>12355872.478850219</v>
      </c>
      <c r="D8750" s="65">
        <v>1100248.7347431479</v>
      </c>
      <c r="E8750" s="77">
        <f t="shared" si="146"/>
        <v>25727667.784330111</v>
      </c>
    </row>
    <row r="8751" spans="1:5" x14ac:dyDescent="0.3">
      <c r="A8751" s="78">
        <v>8744</v>
      </c>
      <c r="B8751" s="64">
        <v>1760178.2690257225</v>
      </c>
      <c r="C8751" s="59">
        <v>7447221.2210733462</v>
      </c>
      <c r="D8751" s="65">
        <v>9342302.2099737115</v>
      </c>
      <c r="E8751" s="77">
        <f t="shared" si="146"/>
        <v>18549701.70007278</v>
      </c>
    </row>
    <row r="8752" spans="1:5" x14ac:dyDescent="0.3">
      <c r="A8752" s="78">
        <v>8745</v>
      </c>
      <c r="B8752" s="64">
        <v>6618738.570773663</v>
      </c>
      <c r="C8752" s="59">
        <v>8897073.9165034126</v>
      </c>
      <c r="D8752" s="65">
        <v>5307759.5384683134</v>
      </c>
      <c r="E8752" s="77">
        <f t="shared" si="146"/>
        <v>20823572.025745388</v>
      </c>
    </row>
    <row r="8753" spans="1:5" x14ac:dyDescent="0.3">
      <c r="A8753" s="78">
        <v>8746</v>
      </c>
      <c r="B8753" s="64">
        <v>2708617.5085023502</v>
      </c>
      <c r="C8753" s="59">
        <v>6227804.2292188192</v>
      </c>
      <c r="D8753" s="65">
        <v>2369452.2172943754</v>
      </c>
      <c r="E8753" s="77">
        <f t="shared" si="146"/>
        <v>11305873.955015544</v>
      </c>
    </row>
    <row r="8754" spans="1:5" x14ac:dyDescent="0.3">
      <c r="A8754" s="78">
        <v>8747</v>
      </c>
      <c r="B8754" s="64">
        <v>3295815.3156721117</v>
      </c>
      <c r="C8754" s="59">
        <v>7176890.2325528897</v>
      </c>
      <c r="D8754" s="65">
        <v>2317421.7583228508</v>
      </c>
      <c r="E8754" s="77">
        <f t="shared" si="146"/>
        <v>12790127.30654785</v>
      </c>
    </row>
    <row r="8755" spans="1:5" x14ac:dyDescent="0.3">
      <c r="A8755" s="78">
        <v>8748</v>
      </c>
      <c r="B8755" s="64">
        <v>17590044.132717557</v>
      </c>
      <c r="C8755" s="59">
        <v>20063921.81992485</v>
      </c>
      <c r="D8755" s="65">
        <v>3507127.4515279899</v>
      </c>
      <c r="E8755" s="77">
        <f t="shared" si="146"/>
        <v>41161093.404170401</v>
      </c>
    </row>
    <row r="8756" spans="1:5" x14ac:dyDescent="0.3">
      <c r="A8756" s="78">
        <v>8749</v>
      </c>
      <c r="B8756" s="64">
        <v>3010848.9639163041</v>
      </c>
      <c r="C8756" s="59">
        <v>14892930.25168688</v>
      </c>
      <c r="D8756" s="65">
        <v>0</v>
      </c>
      <c r="E8756" s="77">
        <f t="shared" si="146"/>
        <v>17903779.215603184</v>
      </c>
    </row>
    <row r="8757" spans="1:5" x14ac:dyDescent="0.3">
      <c r="A8757" s="78">
        <v>8750</v>
      </c>
      <c r="B8757" s="64">
        <v>2743102.5304515795</v>
      </c>
      <c r="C8757" s="59">
        <v>4826970.0485236924</v>
      </c>
      <c r="D8757" s="65">
        <v>0</v>
      </c>
      <c r="E8757" s="77">
        <f t="shared" si="146"/>
        <v>7570072.5789752714</v>
      </c>
    </row>
    <row r="8758" spans="1:5" x14ac:dyDescent="0.3">
      <c r="A8758" s="78">
        <v>8751</v>
      </c>
      <c r="B8758" s="64">
        <v>6475547.8703826256</v>
      </c>
      <c r="C8758" s="59">
        <v>29479470.902147319</v>
      </c>
      <c r="D8758" s="65">
        <v>9141078.7934110202</v>
      </c>
      <c r="E8758" s="77">
        <f t="shared" si="146"/>
        <v>45096097.565940961</v>
      </c>
    </row>
    <row r="8759" spans="1:5" x14ac:dyDescent="0.3">
      <c r="A8759" s="78">
        <v>8752</v>
      </c>
      <c r="B8759" s="64">
        <v>17994739.212690473</v>
      </c>
      <c r="C8759" s="59">
        <v>0</v>
      </c>
      <c r="D8759" s="65">
        <v>15338885.693564542</v>
      </c>
      <c r="E8759" s="77">
        <f t="shared" si="146"/>
        <v>33333624.906255014</v>
      </c>
    </row>
    <row r="8760" spans="1:5" x14ac:dyDescent="0.3">
      <c r="A8760" s="78">
        <v>8753</v>
      </c>
      <c r="B8760" s="64">
        <v>4532178.384121066</v>
      </c>
      <c r="C8760" s="59">
        <v>13503349.33617834</v>
      </c>
      <c r="D8760" s="65">
        <v>4075120.1811611978</v>
      </c>
      <c r="E8760" s="77">
        <f t="shared" si="146"/>
        <v>22110647.901460607</v>
      </c>
    </row>
    <row r="8761" spans="1:5" x14ac:dyDescent="0.3">
      <c r="A8761" s="78">
        <v>8754</v>
      </c>
      <c r="B8761" s="64">
        <v>16229004.782045003</v>
      </c>
      <c r="C8761" s="59">
        <v>40558506.593683444</v>
      </c>
      <c r="D8761" s="65">
        <v>1904234.5316102873</v>
      </c>
      <c r="E8761" s="77">
        <f t="shared" si="146"/>
        <v>58691745.907338731</v>
      </c>
    </row>
    <row r="8762" spans="1:5" x14ac:dyDescent="0.3">
      <c r="A8762" s="78">
        <v>8755</v>
      </c>
      <c r="B8762" s="64">
        <v>11346009.336854113</v>
      </c>
      <c r="C8762" s="59">
        <v>14750919.198904669</v>
      </c>
      <c r="D8762" s="65">
        <v>16238644.62266447</v>
      </c>
      <c r="E8762" s="77">
        <f t="shared" si="146"/>
        <v>42335573.158423252</v>
      </c>
    </row>
    <row r="8763" spans="1:5" x14ac:dyDescent="0.3">
      <c r="A8763" s="78">
        <v>8756</v>
      </c>
      <c r="B8763" s="64">
        <v>10225058.970797695</v>
      </c>
      <c r="C8763" s="59">
        <v>16116872.089395631</v>
      </c>
      <c r="D8763" s="65">
        <v>6341089.6565634515</v>
      </c>
      <c r="E8763" s="77">
        <f t="shared" si="146"/>
        <v>32683020.716756776</v>
      </c>
    </row>
    <row r="8764" spans="1:5" x14ac:dyDescent="0.3">
      <c r="A8764" s="78">
        <v>8757</v>
      </c>
      <c r="B8764" s="64">
        <v>5112761.2758341301</v>
      </c>
      <c r="C8764" s="59">
        <v>2996556.750520153</v>
      </c>
      <c r="D8764" s="65">
        <v>139166.84082959549</v>
      </c>
      <c r="E8764" s="77">
        <f t="shared" si="146"/>
        <v>8248484.867183879</v>
      </c>
    </row>
    <row r="8765" spans="1:5" x14ac:dyDescent="0.3">
      <c r="A8765" s="78">
        <v>8758</v>
      </c>
      <c r="B8765" s="64">
        <v>5613488.4186088229</v>
      </c>
      <c r="C8765" s="59">
        <v>7221216.2871941021</v>
      </c>
      <c r="D8765" s="65">
        <v>999879.4392566568</v>
      </c>
      <c r="E8765" s="77">
        <f t="shared" si="146"/>
        <v>13834584.145059582</v>
      </c>
    </row>
    <row r="8766" spans="1:5" x14ac:dyDescent="0.3">
      <c r="A8766" s="78">
        <v>8759</v>
      </c>
      <c r="B8766" s="64">
        <v>5932948.5104438979</v>
      </c>
      <c r="C8766" s="59">
        <v>1926573.5248362585</v>
      </c>
      <c r="D8766" s="65">
        <v>1546117.4401677167</v>
      </c>
      <c r="E8766" s="77">
        <f t="shared" si="146"/>
        <v>9405639.4754478745</v>
      </c>
    </row>
    <row r="8767" spans="1:5" x14ac:dyDescent="0.3">
      <c r="A8767" s="78">
        <v>8760</v>
      </c>
      <c r="B8767" s="64">
        <v>11062327.342804229</v>
      </c>
      <c r="C8767" s="59">
        <v>0</v>
      </c>
      <c r="D8767" s="65">
        <v>306032.256263552</v>
      </c>
      <c r="E8767" s="77">
        <f t="shared" si="146"/>
        <v>11368359.599067781</v>
      </c>
    </row>
    <row r="8768" spans="1:5" x14ac:dyDescent="0.3">
      <c r="A8768" s="78">
        <v>8761</v>
      </c>
      <c r="B8768" s="64">
        <v>5899670.6536378153</v>
      </c>
      <c r="C8768" s="59">
        <v>20270068.503499698</v>
      </c>
      <c r="D8768" s="65">
        <v>10254750.720898785</v>
      </c>
      <c r="E8768" s="77">
        <f t="shared" si="146"/>
        <v>36424489.878036298</v>
      </c>
    </row>
    <row r="8769" spans="1:5" x14ac:dyDescent="0.3">
      <c r="A8769" s="78">
        <v>8762</v>
      </c>
      <c r="B8769" s="64">
        <v>7946644.1419837736</v>
      </c>
      <c r="C8769" s="59">
        <v>9824822.8932270221</v>
      </c>
      <c r="D8769" s="65">
        <v>388718.20339729672</v>
      </c>
      <c r="E8769" s="77">
        <f t="shared" si="146"/>
        <v>18160185.238608092</v>
      </c>
    </row>
    <row r="8770" spans="1:5" x14ac:dyDescent="0.3">
      <c r="A8770" s="78">
        <v>8763</v>
      </c>
      <c r="B8770" s="64">
        <v>9339387.0116244946</v>
      </c>
      <c r="C8770" s="59">
        <v>4918433.8373826519</v>
      </c>
      <c r="D8770" s="65">
        <v>1363090.7770361172</v>
      </c>
      <c r="E8770" s="77">
        <f t="shared" si="146"/>
        <v>15620911.626043264</v>
      </c>
    </row>
    <row r="8771" spans="1:5" x14ac:dyDescent="0.3">
      <c r="A8771" s="78">
        <v>8764</v>
      </c>
      <c r="B8771" s="64">
        <v>1378889.489088394</v>
      </c>
      <c r="C8771" s="59">
        <v>1635073.7883467013</v>
      </c>
      <c r="D8771" s="65">
        <v>895763.86600544618</v>
      </c>
      <c r="E8771" s="77">
        <f t="shared" si="146"/>
        <v>3909727.1434405413</v>
      </c>
    </row>
    <row r="8772" spans="1:5" x14ac:dyDescent="0.3">
      <c r="A8772" s="78">
        <v>8765</v>
      </c>
      <c r="B8772" s="64">
        <v>1428640.4934964073</v>
      </c>
      <c r="C8772" s="59">
        <v>1327655.5548712541</v>
      </c>
      <c r="D8772" s="65">
        <v>586389.96079950361</v>
      </c>
      <c r="E8772" s="77">
        <f t="shared" si="146"/>
        <v>3342686.009167165</v>
      </c>
    </row>
    <row r="8773" spans="1:5" x14ac:dyDescent="0.3">
      <c r="A8773" s="78">
        <v>8766</v>
      </c>
      <c r="B8773" s="64">
        <v>12433684.231698561</v>
      </c>
      <c r="C8773" s="59">
        <v>5437871.928587079</v>
      </c>
      <c r="D8773" s="65">
        <v>0</v>
      </c>
      <c r="E8773" s="77">
        <f t="shared" si="146"/>
        <v>17871556.160285641</v>
      </c>
    </row>
    <row r="8774" spans="1:5" x14ac:dyDescent="0.3">
      <c r="A8774" s="78">
        <v>8767</v>
      </c>
      <c r="B8774" s="64">
        <v>13589043.329853907</v>
      </c>
      <c r="C8774" s="59">
        <v>4871612.232023566</v>
      </c>
      <c r="D8774" s="65">
        <v>1596743.2500043344</v>
      </c>
      <c r="E8774" s="77">
        <f t="shared" si="146"/>
        <v>20057398.81188181</v>
      </c>
    </row>
    <row r="8775" spans="1:5" x14ac:dyDescent="0.3">
      <c r="A8775" s="78">
        <v>8768</v>
      </c>
      <c r="B8775" s="64">
        <v>30490821.743301414</v>
      </c>
      <c r="C8775" s="59">
        <v>5396299.8311429257</v>
      </c>
      <c r="D8775" s="65">
        <v>0</v>
      </c>
      <c r="E8775" s="77">
        <f t="shared" si="146"/>
        <v>35887121.574444339</v>
      </c>
    </row>
    <row r="8776" spans="1:5" x14ac:dyDescent="0.3">
      <c r="A8776" s="78">
        <v>8769</v>
      </c>
      <c r="B8776" s="64">
        <v>13771632.704599913</v>
      </c>
      <c r="C8776" s="59">
        <v>1645612.6024363404</v>
      </c>
      <c r="D8776" s="65">
        <v>1534503.4292603976</v>
      </c>
      <c r="E8776" s="77">
        <f t="shared" si="146"/>
        <v>16951748.736296654</v>
      </c>
    </row>
    <row r="8777" spans="1:5" x14ac:dyDescent="0.3">
      <c r="A8777" s="78">
        <v>8770</v>
      </c>
      <c r="B8777" s="64">
        <v>5722179.0712851053</v>
      </c>
      <c r="C8777" s="59">
        <v>3845445.5573345441</v>
      </c>
      <c r="D8777" s="65">
        <v>9267872.8544413298</v>
      </c>
      <c r="E8777" s="77">
        <f t="shared" ref="E8777:E8840" si="147">SUM(B8777:D8777)</f>
        <v>18835497.483060978</v>
      </c>
    </row>
    <row r="8778" spans="1:5" x14ac:dyDescent="0.3">
      <c r="A8778" s="78">
        <v>8771</v>
      </c>
      <c r="B8778" s="64">
        <v>17504520.726004656</v>
      </c>
      <c r="C8778" s="59">
        <v>0</v>
      </c>
      <c r="D8778" s="65">
        <v>3506427.5732943332</v>
      </c>
      <c r="E8778" s="77">
        <f t="shared" si="147"/>
        <v>21010948.299298991</v>
      </c>
    </row>
    <row r="8779" spans="1:5" x14ac:dyDescent="0.3">
      <c r="A8779" s="78">
        <v>8772</v>
      </c>
      <c r="B8779" s="64">
        <v>4257779.7026117528</v>
      </c>
      <c r="C8779" s="59">
        <v>2138052.1197000165</v>
      </c>
      <c r="D8779" s="65">
        <v>2196587.20171757</v>
      </c>
      <c r="E8779" s="77">
        <f t="shared" si="147"/>
        <v>8592419.0240293387</v>
      </c>
    </row>
    <row r="8780" spans="1:5" x14ac:dyDescent="0.3">
      <c r="A8780" s="78">
        <v>8773</v>
      </c>
      <c r="B8780" s="64">
        <v>911377.31706585921</v>
      </c>
      <c r="C8780" s="59">
        <v>3171340.80699935</v>
      </c>
      <c r="D8780" s="65">
        <v>13567408.858328421</v>
      </c>
      <c r="E8780" s="77">
        <f t="shared" si="147"/>
        <v>17650126.98239363</v>
      </c>
    </row>
    <row r="8781" spans="1:5" x14ac:dyDescent="0.3">
      <c r="A8781" s="78">
        <v>8774</v>
      </c>
      <c r="B8781" s="64">
        <v>12549497.072953645</v>
      </c>
      <c r="C8781" s="59">
        <v>21886627.939291697</v>
      </c>
      <c r="D8781" s="65">
        <v>584206.42502987559</v>
      </c>
      <c r="E8781" s="77">
        <f t="shared" si="147"/>
        <v>35020331.437275216</v>
      </c>
    </row>
    <row r="8782" spans="1:5" x14ac:dyDescent="0.3">
      <c r="A8782" s="78">
        <v>8775</v>
      </c>
      <c r="B8782" s="64">
        <v>6505167.4329524701</v>
      </c>
      <c r="C8782" s="59">
        <v>5806435.1048931275</v>
      </c>
      <c r="D8782" s="65">
        <v>589215.75484979164</v>
      </c>
      <c r="E8782" s="77">
        <f t="shared" si="147"/>
        <v>12900818.292695388</v>
      </c>
    </row>
    <row r="8783" spans="1:5" x14ac:dyDescent="0.3">
      <c r="A8783" s="78">
        <v>8776</v>
      </c>
      <c r="B8783" s="64">
        <v>1845992.3112046127</v>
      </c>
      <c r="C8783" s="59">
        <v>3457663.9907832728</v>
      </c>
      <c r="D8783" s="65">
        <v>5148973.5013913233</v>
      </c>
      <c r="E8783" s="77">
        <f t="shared" si="147"/>
        <v>10452629.803379208</v>
      </c>
    </row>
    <row r="8784" spans="1:5" x14ac:dyDescent="0.3">
      <c r="A8784" s="78">
        <v>8777</v>
      </c>
      <c r="B8784" s="64">
        <v>18635122.630437933</v>
      </c>
      <c r="C8784" s="59">
        <v>0</v>
      </c>
      <c r="D8784" s="65">
        <v>2452147.9253640682</v>
      </c>
      <c r="E8784" s="77">
        <f t="shared" si="147"/>
        <v>21087270.555802003</v>
      </c>
    </row>
    <row r="8785" spans="1:5" x14ac:dyDescent="0.3">
      <c r="A8785" s="78">
        <v>8778</v>
      </c>
      <c r="B8785" s="64">
        <v>13343213.237871082</v>
      </c>
      <c r="C8785" s="59">
        <v>0</v>
      </c>
      <c r="D8785" s="65">
        <v>7492688.7981233168</v>
      </c>
      <c r="E8785" s="77">
        <f t="shared" si="147"/>
        <v>20835902.035994399</v>
      </c>
    </row>
    <row r="8786" spans="1:5" x14ac:dyDescent="0.3">
      <c r="A8786" s="78">
        <v>8779</v>
      </c>
      <c r="B8786" s="64">
        <v>8000388.3332354603</v>
      </c>
      <c r="C8786" s="59">
        <v>5658603.5166230751</v>
      </c>
      <c r="D8786" s="65">
        <v>1310665.3234039589</v>
      </c>
      <c r="E8786" s="77">
        <f t="shared" si="147"/>
        <v>14969657.173262494</v>
      </c>
    </row>
    <row r="8787" spans="1:5" x14ac:dyDescent="0.3">
      <c r="A8787" s="78">
        <v>8780</v>
      </c>
      <c r="B8787" s="64">
        <v>5294646.7883401169</v>
      </c>
      <c r="C8787" s="59">
        <v>18875611.24930951</v>
      </c>
      <c r="D8787" s="65">
        <v>82586.793916347728</v>
      </c>
      <c r="E8787" s="77">
        <f t="shared" si="147"/>
        <v>24252844.831565976</v>
      </c>
    </row>
    <row r="8788" spans="1:5" x14ac:dyDescent="0.3">
      <c r="A8788" s="78">
        <v>8781</v>
      </c>
      <c r="B8788" s="64">
        <v>2885506.1311638462</v>
      </c>
      <c r="C8788" s="59">
        <v>4662055.2932608034</v>
      </c>
      <c r="D8788" s="65">
        <v>1072961.181873023</v>
      </c>
      <c r="E8788" s="77">
        <f t="shared" si="147"/>
        <v>8620522.6062976737</v>
      </c>
    </row>
    <row r="8789" spans="1:5" x14ac:dyDescent="0.3">
      <c r="A8789" s="78">
        <v>8782</v>
      </c>
      <c r="B8789" s="64">
        <v>11347070.654385742</v>
      </c>
      <c r="C8789" s="59">
        <v>0</v>
      </c>
      <c r="D8789" s="65">
        <v>0</v>
      </c>
      <c r="E8789" s="77">
        <f t="shared" si="147"/>
        <v>11347070.654385742</v>
      </c>
    </row>
    <row r="8790" spans="1:5" x14ac:dyDescent="0.3">
      <c r="A8790" s="78">
        <v>8783</v>
      </c>
      <c r="B8790" s="64">
        <v>4549781.0092274817</v>
      </c>
      <c r="C8790" s="59">
        <v>8950595.3581218049</v>
      </c>
      <c r="D8790" s="65">
        <v>744730.03624513291</v>
      </c>
      <c r="E8790" s="77">
        <f t="shared" si="147"/>
        <v>14245106.403594419</v>
      </c>
    </row>
    <row r="8791" spans="1:5" x14ac:dyDescent="0.3">
      <c r="A8791" s="78">
        <v>8784</v>
      </c>
      <c r="B8791" s="64">
        <v>4505185.3052642411</v>
      </c>
      <c r="C8791" s="59">
        <v>5005185.8365190662</v>
      </c>
      <c r="D8791" s="65">
        <v>915922.01740253158</v>
      </c>
      <c r="E8791" s="77">
        <f t="shared" si="147"/>
        <v>10426293.15918584</v>
      </c>
    </row>
    <row r="8792" spans="1:5" x14ac:dyDescent="0.3">
      <c r="A8792" s="78">
        <v>8785</v>
      </c>
      <c r="B8792" s="64">
        <v>6135623.976426824</v>
      </c>
      <c r="C8792" s="59">
        <v>5813934.0805358142</v>
      </c>
      <c r="D8792" s="65">
        <v>4310760.9619430611</v>
      </c>
      <c r="E8792" s="77">
        <f t="shared" si="147"/>
        <v>16260319.018905699</v>
      </c>
    </row>
    <row r="8793" spans="1:5" x14ac:dyDescent="0.3">
      <c r="A8793" s="78">
        <v>8786</v>
      </c>
      <c r="B8793" s="64">
        <v>3004898.0008095363</v>
      </c>
      <c r="C8793" s="59">
        <v>6850372.2207219265</v>
      </c>
      <c r="D8793" s="65">
        <v>18278795.712213092</v>
      </c>
      <c r="E8793" s="77">
        <f t="shared" si="147"/>
        <v>28134065.933744553</v>
      </c>
    </row>
    <row r="8794" spans="1:5" x14ac:dyDescent="0.3">
      <c r="A8794" s="78">
        <v>8787</v>
      </c>
      <c r="B8794" s="64">
        <v>10609284.043961035</v>
      </c>
      <c r="C8794" s="59">
        <v>9328570.0467837192</v>
      </c>
      <c r="D8794" s="65">
        <v>5103284.9216802688</v>
      </c>
      <c r="E8794" s="77">
        <f t="shared" si="147"/>
        <v>25041139.012425024</v>
      </c>
    </row>
    <row r="8795" spans="1:5" x14ac:dyDescent="0.3">
      <c r="A8795" s="78">
        <v>8788</v>
      </c>
      <c r="B8795" s="64">
        <v>7219016.1740018213</v>
      </c>
      <c r="C8795" s="59">
        <v>15907703.014782371</v>
      </c>
      <c r="D8795" s="65">
        <v>220261.34809950728</v>
      </c>
      <c r="E8795" s="77">
        <f t="shared" si="147"/>
        <v>23346980.536883701</v>
      </c>
    </row>
    <row r="8796" spans="1:5" x14ac:dyDescent="0.3">
      <c r="A8796" s="78">
        <v>8789</v>
      </c>
      <c r="B8796" s="64">
        <v>6365473.9116944876</v>
      </c>
      <c r="C8796" s="59">
        <v>0</v>
      </c>
      <c r="D8796" s="65">
        <v>1068346.2204373085</v>
      </c>
      <c r="E8796" s="77">
        <f t="shared" si="147"/>
        <v>7433820.1321317963</v>
      </c>
    </row>
    <row r="8797" spans="1:5" x14ac:dyDescent="0.3">
      <c r="A8797" s="78">
        <v>8790</v>
      </c>
      <c r="B8797" s="64">
        <v>9483666.3401429504</v>
      </c>
      <c r="C8797" s="59">
        <v>13456367.931787524</v>
      </c>
      <c r="D8797" s="65">
        <v>0</v>
      </c>
      <c r="E8797" s="77">
        <f t="shared" si="147"/>
        <v>22940034.271930475</v>
      </c>
    </row>
    <row r="8798" spans="1:5" x14ac:dyDescent="0.3">
      <c r="A8798" s="78">
        <v>8791</v>
      </c>
      <c r="B8798" s="64">
        <v>24213373.054074228</v>
      </c>
      <c r="C8798" s="59">
        <v>29181886.600184418</v>
      </c>
      <c r="D8798" s="65">
        <v>3082277.6842054552</v>
      </c>
      <c r="E8798" s="77">
        <f t="shared" si="147"/>
        <v>56477537.338464104</v>
      </c>
    </row>
    <row r="8799" spans="1:5" x14ac:dyDescent="0.3">
      <c r="A8799" s="78">
        <v>8792</v>
      </c>
      <c r="B8799" s="64">
        <v>4888358.8642140916</v>
      </c>
      <c r="C8799" s="59">
        <v>3535751.8094802867</v>
      </c>
      <c r="D8799" s="65">
        <v>5733594.6293970682</v>
      </c>
      <c r="E8799" s="77">
        <f t="shared" si="147"/>
        <v>14157705.303091446</v>
      </c>
    </row>
    <row r="8800" spans="1:5" x14ac:dyDescent="0.3">
      <c r="A8800" s="78">
        <v>8793</v>
      </c>
      <c r="B8800" s="64">
        <v>3722790.9246479757</v>
      </c>
      <c r="C8800" s="59">
        <v>1146904.8387361572</v>
      </c>
      <c r="D8800" s="65">
        <v>4013235.3082830426</v>
      </c>
      <c r="E8800" s="77">
        <f t="shared" si="147"/>
        <v>8882931.0716671757</v>
      </c>
    </row>
    <row r="8801" spans="1:5" x14ac:dyDescent="0.3">
      <c r="A8801" s="78">
        <v>8794</v>
      </c>
      <c r="B8801" s="64">
        <v>8869009.8971785381</v>
      </c>
      <c r="C8801" s="59">
        <v>14028553.239302127</v>
      </c>
      <c r="D8801" s="65">
        <v>3112463.5231638574</v>
      </c>
      <c r="E8801" s="77">
        <f t="shared" si="147"/>
        <v>26010026.659644525</v>
      </c>
    </row>
    <row r="8802" spans="1:5" x14ac:dyDescent="0.3">
      <c r="A8802" s="78">
        <v>8795</v>
      </c>
      <c r="B8802" s="64">
        <v>16780263.700395938</v>
      </c>
      <c r="C8802" s="59">
        <v>0</v>
      </c>
      <c r="D8802" s="65">
        <v>16306026.130439635</v>
      </c>
      <c r="E8802" s="77">
        <f t="shared" si="147"/>
        <v>33086289.830835573</v>
      </c>
    </row>
    <row r="8803" spans="1:5" x14ac:dyDescent="0.3">
      <c r="A8803" s="78">
        <v>8796</v>
      </c>
      <c r="B8803" s="64">
        <v>19706090.365592569</v>
      </c>
      <c r="C8803" s="59">
        <v>3697726.9321252541</v>
      </c>
      <c r="D8803" s="65">
        <v>4439727.4421685897</v>
      </c>
      <c r="E8803" s="77">
        <f t="shared" si="147"/>
        <v>27843544.739886414</v>
      </c>
    </row>
    <row r="8804" spans="1:5" x14ac:dyDescent="0.3">
      <c r="A8804" s="78">
        <v>8797</v>
      </c>
      <c r="B8804" s="64">
        <v>3281934.8681909586</v>
      </c>
      <c r="C8804" s="59">
        <v>6523579.2491634432</v>
      </c>
      <c r="D8804" s="65">
        <v>0</v>
      </c>
      <c r="E8804" s="77">
        <f t="shared" si="147"/>
        <v>9805514.1173544023</v>
      </c>
    </row>
    <row r="8805" spans="1:5" x14ac:dyDescent="0.3">
      <c r="A8805" s="78">
        <v>8798</v>
      </c>
      <c r="B8805" s="64">
        <v>14503520.445976237</v>
      </c>
      <c r="C8805" s="59">
        <v>9226557.959063625</v>
      </c>
      <c r="D8805" s="65">
        <v>3254615.3525918489</v>
      </c>
      <c r="E8805" s="77">
        <f t="shared" si="147"/>
        <v>26984693.757631712</v>
      </c>
    </row>
    <row r="8806" spans="1:5" x14ac:dyDescent="0.3">
      <c r="A8806" s="78">
        <v>8799</v>
      </c>
      <c r="B8806" s="64">
        <v>2440406.7868639617</v>
      </c>
      <c r="C8806" s="59">
        <v>7086770.008380169</v>
      </c>
      <c r="D8806" s="65">
        <v>1009381.3820001152</v>
      </c>
      <c r="E8806" s="77">
        <f t="shared" si="147"/>
        <v>10536558.177244246</v>
      </c>
    </row>
    <row r="8807" spans="1:5" x14ac:dyDescent="0.3">
      <c r="A8807" s="78">
        <v>8800</v>
      </c>
      <c r="B8807" s="64">
        <v>10052924.820790082</v>
      </c>
      <c r="C8807" s="59">
        <v>10590715.943505239</v>
      </c>
      <c r="D8807" s="65">
        <v>800567.67106730421</v>
      </c>
      <c r="E8807" s="77">
        <f t="shared" si="147"/>
        <v>21444208.435362626</v>
      </c>
    </row>
    <row r="8808" spans="1:5" x14ac:dyDescent="0.3">
      <c r="A8808" s="78">
        <v>8801</v>
      </c>
      <c r="B8808" s="64">
        <v>12702053.184519304</v>
      </c>
      <c r="C8808" s="59">
        <v>1618769.1106527657</v>
      </c>
      <c r="D8808" s="65">
        <v>1927290.337283242</v>
      </c>
      <c r="E8808" s="77">
        <f t="shared" si="147"/>
        <v>16248112.632455312</v>
      </c>
    </row>
    <row r="8809" spans="1:5" x14ac:dyDescent="0.3">
      <c r="A8809" s="78">
        <v>8802</v>
      </c>
      <c r="B8809" s="64">
        <v>2009129.7338483369</v>
      </c>
      <c r="C8809" s="59">
        <v>838267.73932064534</v>
      </c>
      <c r="D8809" s="65">
        <v>47596.499198054677</v>
      </c>
      <c r="E8809" s="77">
        <f t="shared" si="147"/>
        <v>2894993.9723670371</v>
      </c>
    </row>
    <row r="8810" spans="1:5" x14ac:dyDescent="0.3">
      <c r="A8810" s="78">
        <v>8803</v>
      </c>
      <c r="B8810" s="64">
        <v>7922178.3503459385</v>
      </c>
      <c r="C8810" s="59">
        <v>5005003.9988084491</v>
      </c>
      <c r="D8810" s="65">
        <v>1454771.7314635394</v>
      </c>
      <c r="E8810" s="77">
        <f t="shared" si="147"/>
        <v>14381954.080617927</v>
      </c>
    </row>
    <row r="8811" spans="1:5" x14ac:dyDescent="0.3">
      <c r="A8811" s="78">
        <v>8804</v>
      </c>
      <c r="B8811" s="64">
        <v>10602408.906311147</v>
      </c>
      <c r="C8811" s="59">
        <v>31436076.662802234</v>
      </c>
      <c r="D8811" s="65">
        <v>2829315.4683561279</v>
      </c>
      <c r="E8811" s="77">
        <f t="shared" si="147"/>
        <v>44867801.037469506</v>
      </c>
    </row>
    <row r="8812" spans="1:5" x14ac:dyDescent="0.3">
      <c r="A8812" s="78">
        <v>8805</v>
      </c>
      <c r="B8812" s="64">
        <v>3425619.3889263789</v>
      </c>
      <c r="C8812" s="59">
        <v>100009.7595275543</v>
      </c>
      <c r="D8812" s="65">
        <v>3158344.8891181946</v>
      </c>
      <c r="E8812" s="77">
        <f t="shared" si="147"/>
        <v>6683974.0375721278</v>
      </c>
    </row>
    <row r="8813" spans="1:5" x14ac:dyDescent="0.3">
      <c r="A8813" s="78">
        <v>8806</v>
      </c>
      <c r="B8813" s="64">
        <v>10611750.30674926</v>
      </c>
      <c r="C8813" s="59">
        <v>4793058.1654278161</v>
      </c>
      <c r="D8813" s="65">
        <v>0</v>
      </c>
      <c r="E8813" s="77">
        <f t="shared" si="147"/>
        <v>15404808.472177077</v>
      </c>
    </row>
    <row r="8814" spans="1:5" x14ac:dyDescent="0.3">
      <c r="A8814" s="78">
        <v>8807</v>
      </c>
      <c r="B8814" s="64">
        <v>7767265.5394708496</v>
      </c>
      <c r="C8814" s="59">
        <v>8087212.4790199604</v>
      </c>
      <c r="D8814" s="65">
        <v>66621.814284329812</v>
      </c>
      <c r="E8814" s="77">
        <f t="shared" si="147"/>
        <v>15921099.83277514</v>
      </c>
    </row>
    <row r="8815" spans="1:5" x14ac:dyDescent="0.3">
      <c r="A8815" s="78">
        <v>8808</v>
      </c>
      <c r="B8815" s="64">
        <v>21178882.292544909</v>
      </c>
      <c r="C8815" s="59">
        <v>10251418.708606718</v>
      </c>
      <c r="D8815" s="65">
        <v>725580.81795909547</v>
      </c>
      <c r="E8815" s="77">
        <f t="shared" si="147"/>
        <v>32155881.819110725</v>
      </c>
    </row>
    <row r="8816" spans="1:5" x14ac:dyDescent="0.3">
      <c r="A8816" s="78">
        <v>8809</v>
      </c>
      <c r="B8816" s="64">
        <v>1940376.210361613</v>
      </c>
      <c r="C8816" s="59">
        <v>12413536.354567921</v>
      </c>
      <c r="D8816" s="65">
        <v>2186952.8421502383</v>
      </c>
      <c r="E8816" s="77">
        <f t="shared" si="147"/>
        <v>16540865.407079771</v>
      </c>
    </row>
    <row r="8817" spans="1:5" x14ac:dyDescent="0.3">
      <c r="A8817" s="78">
        <v>8810</v>
      </c>
      <c r="B8817" s="64">
        <v>6960203.076582226</v>
      </c>
      <c r="C8817" s="59">
        <v>6737466.9327751705</v>
      </c>
      <c r="D8817" s="65">
        <v>284892.69661876425</v>
      </c>
      <c r="E8817" s="77">
        <f t="shared" si="147"/>
        <v>13982562.70597616</v>
      </c>
    </row>
    <row r="8818" spans="1:5" x14ac:dyDescent="0.3">
      <c r="A8818" s="78">
        <v>8811</v>
      </c>
      <c r="B8818" s="64">
        <v>4537840.9977763845</v>
      </c>
      <c r="C8818" s="59">
        <v>12339869.578585654</v>
      </c>
      <c r="D8818" s="65">
        <v>1513667.4753879462</v>
      </c>
      <c r="E8818" s="77">
        <f t="shared" si="147"/>
        <v>18391378.051749986</v>
      </c>
    </row>
    <row r="8819" spans="1:5" x14ac:dyDescent="0.3">
      <c r="A8819" s="78">
        <v>8812</v>
      </c>
      <c r="B8819" s="64">
        <v>1297570.5022384049</v>
      </c>
      <c r="C8819" s="59">
        <v>9026939.7756228279</v>
      </c>
      <c r="D8819" s="65">
        <v>8948670.1610189211</v>
      </c>
      <c r="E8819" s="77">
        <f t="shared" si="147"/>
        <v>19273180.438880153</v>
      </c>
    </row>
    <row r="8820" spans="1:5" x14ac:dyDescent="0.3">
      <c r="A8820" s="78">
        <v>8813</v>
      </c>
      <c r="B8820" s="64">
        <v>6953247.6524610296</v>
      </c>
      <c r="C8820" s="59">
        <v>8821549.5837310124</v>
      </c>
      <c r="D8820" s="65">
        <v>0</v>
      </c>
      <c r="E8820" s="77">
        <f t="shared" si="147"/>
        <v>15774797.236192042</v>
      </c>
    </row>
    <row r="8821" spans="1:5" x14ac:dyDescent="0.3">
      <c r="A8821" s="78">
        <v>8814</v>
      </c>
      <c r="B8821" s="64">
        <v>3327306.5129767209</v>
      </c>
      <c r="C8821" s="59">
        <v>2717946.1076577618</v>
      </c>
      <c r="D8821" s="65">
        <v>4229108.7484983467</v>
      </c>
      <c r="E8821" s="77">
        <f t="shared" si="147"/>
        <v>10274361.36913283</v>
      </c>
    </row>
    <row r="8822" spans="1:5" x14ac:dyDescent="0.3">
      <c r="A8822" s="78">
        <v>8815</v>
      </c>
      <c r="B8822" s="64">
        <v>3044856.3883627709</v>
      </c>
      <c r="C8822" s="59">
        <v>2827893.4786789441</v>
      </c>
      <c r="D8822" s="65">
        <v>15980084.244460672</v>
      </c>
      <c r="E8822" s="77">
        <f t="shared" si="147"/>
        <v>21852834.111502387</v>
      </c>
    </row>
    <row r="8823" spans="1:5" x14ac:dyDescent="0.3">
      <c r="A8823" s="78">
        <v>8816</v>
      </c>
      <c r="B8823" s="64">
        <v>2225280.8143224092</v>
      </c>
      <c r="C8823" s="59">
        <v>0</v>
      </c>
      <c r="D8823" s="65">
        <v>2586925.2050437015</v>
      </c>
      <c r="E8823" s="77">
        <f t="shared" si="147"/>
        <v>4812206.0193661107</v>
      </c>
    </row>
    <row r="8824" spans="1:5" x14ac:dyDescent="0.3">
      <c r="A8824" s="78">
        <v>8817</v>
      </c>
      <c r="B8824" s="64">
        <v>9752399.37232209</v>
      </c>
      <c r="C8824" s="59">
        <v>0</v>
      </c>
      <c r="D8824" s="65">
        <v>1457058.592718082</v>
      </c>
      <c r="E8824" s="77">
        <f t="shared" si="147"/>
        <v>11209457.965040172</v>
      </c>
    </row>
    <row r="8825" spans="1:5" x14ac:dyDescent="0.3">
      <c r="A8825" s="78">
        <v>8818</v>
      </c>
      <c r="B8825" s="64">
        <v>2214646.5374146034</v>
      </c>
      <c r="C8825" s="59">
        <v>10567284.249883527</v>
      </c>
      <c r="D8825" s="65">
        <v>713729.17436353432</v>
      </c>
      <c r="E8825" s="77">
        <f t="shared" si="147"/>
        <v>13495659.961661665</v>
      </c>
    </row>
    <row r="8826" spans="1:5" x14ac:dyDescent="0.3">
      <c r="A8826" s="78">
        <v>8819</v>
      </c>
      <c r="B8826" s="64">
        <v>7873269.8577316152</v>
      </c>
      <c r="C8826" s="59">
        <v>0</v>
      </c>
      <c r="D8826" s="65">
        <v>0</v>
      </c>
      <c r="E8826" s="77">
        <f t="shared" si="147"/>
        <v>7873269.8577316152</v>
      </c>
    </row>
    <row r="8827" spans="1:5" x14ac:dyDescent="0.3">
      <c r="A8827" s="78">
        <v>8820</v>
      </c>
      <c r="B8827" s="64">
        <v>1297306.2684326</v>
      </c>
      <c r="C8827" s="59">
        <v>22699306.404466916</v>
      </c>
      <c r="D8827" s="65">
        <v>1901405.8648255689</v>
      </c>
      <c r="E8827" s="77">
        <f t="shared" si="147"/>
        <v>25898018.537725084</v>
      </c>
    </row>
    <row r="8828" spans="1:5" x14ac:dyDescent="0.3">
      <c r="A8828" s="78">
        <v>8821</v>
      </c>
      <c r="B8828" s="64">
        <v>22736127.173392076</v>
      </c>
      <c r="C8828" s="59">
        <v>11156571.210713303</v>
      </c>
      <c r="D8828" s="65">
        <v>1036116.4293688626</v>
      </c>
      <c r="E8828" s="77">
        <f t="shared" si="147"/>
        <v>34928814.813474238</v>
      </c>
    </row>
    <row r="8829" spans="1:5" x14ac:dyDescent="0.3">
      <c r="A8829" s="78">
        <v>8822</v>
      </c>
      <c r="B8829" s="64">
        <v>26672978.629633274</v>
      </c>
      <c r="C8829" s="59">
        <v>1322979.3116773688</v>
      </c>
      <c r="D8829" s="65">
        <v>114281.90224596749</v>
      </c>
      <c r="E8829" s="77">
        <f t="shared" si="147"/>
        <v>28110239.843556613</v>
      </c>
    </row>
    <row r="8830" spans="1:5" x14ac:dyDescent="0.3">
      <c r="A8830" s="78">
        <v>8823</v>
      </c>
      <c r="B8830" s="64">
        <v>14819133.108950861</v>
      </c>
      <c r="C8830" s="59">
        <v>4322869.7040271685</v>
      </c>
      <c r="D8830" s="65">
        <v>9037.2262012318952</v>
      </c>
      <c r="E8830" s="77">
        <f t="shared" si="147"/>
        <v>19151040.039179262</v>
      </c>
    </row>
    <row r="8831" spans="1:5" x14ac:dyDescent="0.3">
      <c r="A8831" s="78">
        <v>8824</v>
      </c>
      <c r="B8831" s="64">
        <v>2640732.684058656</v>
      </c>
      <c r="C8831" s="59">
        <v>0</v>
      </c>
      <c r="D8831" s="65">
        <v>99392.001305248923</v>
      </c>
      <c r="E8831" s="77">
        <f t="shared" si="147"/>
        <v>2740124.685363905</v>
      </c>
    </row>
    <row r="8832" spans="1:5" x14ac:dyDescent="0.3">
      <c r="A8832" s="78">
        <v>8825</v>
      </c>
      <c r="B8832" s="64">
        <v>13757492.075475566</v>
      </c>
      <c r="C8832" s="59">
        <v>0</v>
      </c>
      <c r="D8832" s="65">
        <v>348900.64561538456</v>
      </c>
      <c r="E8832" s="77">
        <f t="shared" si="147"/>
        <v>14106392.72109095</v>
      </c>
    </row>
    <row r="8833" spans="1:5" x14ac:dyDescent="0.3">
      <c r="A8833" s="78">
        <v>8826</v>
      </c>
      <c r="B8833" s="64">
        <v>14922332.542268397</v>
      </c>
      <c r="C8833" s="59">
        <v>3972880.0564123457</v>
      </c>
      <c r="D8833" s="65">
        <v>8332599.2910603555</v>
      </c>
      <c r="E8833" s="77">
        <f t="shared" si="147"/>
        <v>27227811.889741097</v>
      </c>
    </row>
    <row r="8834" spans="1:5" x14ac:dyDescent="0.3">
      <c r="A8834" s="78">
        <v>8827</v>
      </c>
      <c r="B8834" s="64">
        <v>19891000.563594129</v>
      </c>
      <c r="C8834" s="59">
        <v>0</v>
      </c>
      <c r="D8834" s="65">
        <v>1876761.2939876108</v>
      </c>
      <c r="E8834" s="77">
        <f t="shared" si="147"/>
        <v>21767761.857581738</v>
      </c>
    </row>
    <row r="8835" spans="1:5" x14ac:dyDescent="0.3">
      <c r="A8835" s="78">
        <v>8828</v>
      </c>
      <c r="B8835" s="64">
        <v>11612240.195068549</v>
      </c>
      <c r="C8835" s="59">
        <v>22641468.951924935</v>
      </c>
      <c r="D8835" s="65">
        <v>1028797.0805687131</v>
      </c>
      <c r="E8835" s="77">
        <f t="shared" si="147"/>
        <v>35282506.227562204</v>
      </c>
    </row>
    <row r="8836" spans="1:5" x14ac:dyDescent="0.3">
      <c r="A8836" s="78">
        <v>8829</v>
      </c>
      <c r="B8836" s="64">
        <v>5880736.988073824</v>
      </c>
      <c r="C8836" s="59">
        <v>2864218.1627627979</v>
      </c>
      <c r="D8836" s="65">
        <v>1433796.0609679362</v>
      </c>
      <c r="E8836" s="77">
        <f t="shared" si="147"/>
        <v>10178751.211804558</v>
      </c>
    </row>
    <row r="8837" spans="1:5" x14ac:dyDescent="0.3">
      <c r="A8837" s="78">
        <v>8830</v>
      </c>
      <c r="B8837" s="64">
        <v>2253910.4246896133</v>
      </c>
      <c r="C8837" s="59">
        <v>32645289.576832145</v>
      </c>
      <c r="D8837" s="65">
        <v>0</v>
      </c>
      <c r="E8837" s="77">
        <f t="shared" si="147"/>
        <v>34899200.001521759</v>
      </c>
    </row>
    <row r="8838" spans="1:5" x14ac:dyDescent="0.3">
      <c r="A8838" s="78">
        <v>8831</v>
      </c>
      <c r="B8838" s="64">
        <v>21301122.402772065</v>
      </c>
      <c r="C8838" s="59">
        <v>5278478.1150795147</v>
      </c>
      <c r="D8838" s="65">
        <v>217788.34707823454</v>
      </c>
      <c r="E8838" s="77">
        <f t="shared" si="147"/>
        <v>26797388.864929814</v>
      </c>
    </row>
    <row r="8839" spans="1:5" x14ac:dyDescent="0.3">
      <c r="A8839" s="78">
        <v>8832</v>
      </c>
      <c r="B8839" s="64">
        <v>8764066.6438638456</v>
      </c>
      <c r="C8839" s="59">
        <v>11419032.536083015</v>
      </c>
      <c r="D8839" s="65">
        <v>0</v>
      </c>
      <c r="E8839" s="77">
        <f t="shared" si="147"/>
        <v>20183099.179946862</v>
      </c>
    </row>
    <row r="8840" spans="1:5" x14ac:dyDescent="0.3">
      <c r="A8840" s="78">
        <v>8833</v>
      </c>
      <c r="B8840" s="64">
        <v>2398998.9249307578</v>
      </c>
      <c r="C8840" s="59">
        <v>13081724.211858459</v>
      </c>
      <c r="D8840" s="65">
        <v>0</v>
      </c>
      <c r="E8840" s="77">
        <f t="shared" si="147"/>
        <v>15480723.136789218</v>
      </c>
    </row>
    <row r="8841" spans="1:5" x14ac:dyDescent="0.3">
      <c r="A8841" s="78">
        <v>8834</v>
      </c>
      <c r="B8841" s="64">
        <v>11445851.247412892</v>
      </c>
      <c r="C8841" s="59">
        <v>4128915.0172033543</v>
      </c>
      <c r="D8841" s="65">
        <v>3776077.6815534332</v>
      </c>
      <c r="E8841" s="77">
        <f t="shared" ref="E8841:E8904" si="148">SUM(B8841:D8841)</f>
        <v>19350843.946169682</v>
      </c>
    </row>
    <row r="8842" spans="1:5" x14ac:dyDescent="0.3">
      <c r="A8842" s="78">
        <v>8835</v>
      </c>
      <c r="B8842" s="64">
        <v>16246633.202622937</v>
      </c>
      <c r="C8842" s="59">
        <v>0</v>
      </c>
      <c r="D8842" s="65">
        <v>7482636.6447696928</v>
      </c>
      <c r="E8842" s="77">
        <f t="shared" si="148"/>
        <v>23729269.84739263</v>
      </c>
    </row>
    <row r="8843" spans="1:5" x14ac:dyDescent="0.3">
      <c r="A8843" s="78">
        <v>8836</v>
      </c>
      <c r="B8843" s="64">
        <v>30792976.362882644</v>
      </c>
      <c r="C8843" s="59">
        <v>5003856.5389825301</v>
      </c>
      <c r="D8843" s="65">
        <v>73263.687252074917</v>
      </c>
      <c r="E8843" s="77">
        <f t="shared" si="148"/>
        <v>35870096.589117251</v>
      </c>
    </row>
    <row r="8844" spans="1:5" x14ac:dyDescent="0.3">
      <c r="A8844" s="78">
        <v>8837</v>
      </c>
      <c r="B8844" s="64">
        <v>1096740.4573907959</v>
      </c>
      <c r="C8844" s="59">
        <v>1282436.0995161117</v>
      </c>
      <c r="D8844" s="65">
        <v>2668211.1867849934</v>
      </c>
      <c r="E8844" s="77">
        <f t="shared" si="148"/>
        <v>5047387.7436919007</v>
      </c>
    </row>
    <row r="8845" spans="1:5" x14ac:dyDescent="0.3">
      <c r="A8845" s="78">
        <v>8838</v>
      </c>
      <c r="B8845" s="64">
        <v>2026702.1156766871</v>
      </c>
      <c r="C8845" s="59">
        <v>0</v>
      </c>
      <c r="D8845" s="65">
        <v>3173998.5240358217</v>
      </c>
      <c r="E8845" s="77">
        <f t="shared" si="148"/>
        <v>5200700.6397125088</v>
      </c>
    </row>
    <row r="8846" spans="1:5" x14ac:dyDescent="0.3">
      <c r="A8846" s="78">
        <v>8839</v>
      </c>
      <c r="B8846" s="64">
        <v>6677990.4719570074</v>
      </c>
      <c r="C8846" s="59">
        <v>2544548.4785947232</v>
      </c>
      <c r="D8846" s="65">
        <v>0</v>
      </c>
      <c r="E8846" s="77">
        <f t="shared" si="148"/>
        <v>9222538.9505517296</v>
      </c>
    </row>
    <row r="8847" spans="1:5" x14ac:dyDescent="0.3">
      <c r="A8847" s="78">
        <v>8840</v>
      </c>
      <c r="B8847" s="64">
        <v>1392579.8477752581</v>
      </c>
      <c r="C8847" s="59">
        <v>2923644.3829451692</v>
      </c>
      <c r="D8847" s="65">
        <v>626971.26538577606</v>
      </c>
      <c r="E8847" s="77">
        <f t="shared" si="148"/>
        <v>4943195.4961062027</v>
      </c>
    </row>
    <row r="8848" spans="1:5" x14ac:dyDescent="0.3">
      <c r="A8848" s="78">
        <v>8841</v>
      </c>
      <c r="B8848" s="64">
        <v>2418700.721529603</v>
      </c>
      <c r="C8848" s="59">
        <v>17556469.315985017</v>
      </c>
      <c r="D8848" s="65">
        <v>545453.04220180016</v>
      </c>
      <c r="E8848" s="77">
        <f t="shared" si="148"/>
        <v>20520623.079716418</v>
      </c>
    </row>
    <row r="8849" spans="1:5" x14ac:dyDescent="0.3">
      <c r="A8849" s="78">
        <v>8842</v>
      </c>
      <c r="B8849" s="64">
        <v>1328950.4618813712</v>
      </c>
      <c r="C8849" s="59">
        <v>5188212.1203660443</v>
      </c>
      <c r="D8849" s="65">
        <v>0</v>
      </c>
      <c r="E8849" s="77">
        <f t="shared" si="148"/>
        <v>6517162.5822474156</v>
      </c>
    </row>
    <row r="8850" spans="1:5" x14ac:dyDescent="0.3">
      <c r="A8850" s="78">
        <v>8843</v>
      </c>
      <c r="B8850" s="64">
        <v>10747070.230901288</v>
      </c>
      <c r="C8850" s="59">
        <v>4823402.3592322385</v>
      </c>
      <c r="D8850" s="65">
        <v>629643.1855818294</v>
      </c>
      <c r="E8850" s="77">
        <f t="shared" si="148"/>
        <v>16200115.775715355</v>
      </c>
    </row>
    <row r="8851" spans="1:5" x14ac:dyDescent="0.3">
      <c r="A8851" s="78">
        <v>8844</v>
      </c>
      <c r="B8851" s="64">
        <v>8001610.1276202202</v>
      </c>
      <c r="C8851" s="59">
        <v>3187130.1138570746</v>
      </c>
      <c r="D8851" s="65">
        <v>267656.75175737665</v>
      </c>
      <c r="E8851" s="77">
        <f t="shared" si="148"/>
        <v>11456396.993234672</v>
      </c>
    </row>
    <row r="8852" spans="1:5" x14ac:dyDescent="0.3">
      <c r="A8852" s="78">
        <v>8845</v>
      </c>
      <c r="B8852" s="64">
        <v>6665731.1276539722</v>
      </c>
      <c r="C8852" s="59">
        <v>13813690.881492823</v>
      </c>
      <c r="D8852" s="65">
        <v>0</v>
      </c>
      <c r="E8852" s="77">
        <f t="shared" si="148"/>
        <v>20479422.009146795</v>
      </c>
    </row>
    <row r="8853" spans="1:5" x14ac:dyDescent="0.3">
      <c r="A8853" s="78">
        <v>8846</v>
      </c>
      <c r="B8853" s="64">
        <v>462188.85039749322</v>
      </c>
      <c r="C8853" s="59">
        <v>220206.47072601251</v>
      </c>
      <c r="D8853" s="65">
        <v>18696516.210347749</v>
      </c>
      <c r="E8853" s="77">
        <f t="shared" si="148"/>
        <v>19378911.531471256</v>
      </c>
    </row>
    <row r="8854" spans="1:5" x14ac:dyDescent="0.3">
      <c r="A8854" s="78">
        <v>8847</v>
      </c>
      <c r="B8854" s="64">
        <v>2302061.8246543598</v>
      </c>
      <c r="C8854" s="59">
        <v>1246016.2869594074</v>
      </c>
      <c r="D8854" s="65">
        <v>1258219.7597475532</v>
      </c>
      <c r="E8854" s="77">
        <f t="shared" si="148"/>
        <v>4806297.8713613208</v>
      </c>
    </row>
    <row r="8855" spans="1:5" x14ac:dyDescent="0.3">
      <c r="A8855" s="78">
        <v>8848</v>
      </c>
      <c r="B8855" s="64">
        <v>1300084.8338237992</v>
      </c>
      <c r="C8855" s="59">
        <v>4975315.3675882174</v>
      </c>
      <c r="D8855" s="65">
        <v>297218.82791808422</v>
      </c>
      <c r="E8855" s="77">
        <f t="shared" si="148"/>
        <v>6572619.0293301009</v>
      </c>
    </row>
    <row r="8856" spans="1:5" x14ac:dyDescent="0.3">
      <c r="A8856" s="78">
        <v>8849</v>
      </c>
      <c r="B8856" s="64">
        <v>6718202.5435879854</v>
      </c>
      <c r="C8856" s="59">
        <v>4499395.6458847485</v>
      </c>
      <c r="D8856" s="65">
        <v>1758008.8301680696</v>
      </c>
      <c r="E8856" s="77">
        <f t="shared" si="148"/>
        <v>12975607.019640805</v>
      </c>
    </row>
    <row r="8857" spans="1:5" x14ac:dyDescent="0.3">
      <c r="A8857" s="78">
        <v>8850</v>
      </c>
      <c r="B8857" s="64">
        <v>1429681.971978358</v>
      </c>
      <c r="C8857" s="59">
        <v>18858351.719209075</v>
      </c>
      <c r="D8857" s="65">
        <v>3458563.8445427516</v>
      </c>
      <c r="E8857" s="77">
        <f t="shared" si="148"/>
        <v>23746597.535730187</v>
      </c>
    </row>
    <row r="8858" spans="1:5" x14ac:dyDescent="0.3">
      <c r="A8858" s="78">
        <v>8851</v>
      </c>
      <c r="B8858" s="64">
        <v>3490739.5619656723</v>
      </c>
      <c r="C8858" s="59">
        <v>11782658.959508121</v>
      </c>
      <c r="D8858" s="65">
        <v>1641752.8597698386</v>
      </c>
      <c r="E8858" s="77">
        <f t="shared" si="148"/>
        <v>16915151.381243631</v>
      </c>
    </row>
    <row r="8859" spans="1:5" x14ac:dyDescent="0.3">
      <c r="A8859" s="78">
        <v>8852</v>
      </c>
      <c r="B8859" s="64">
        <v>8516548.2886941899</v>
      </c>
      <c r="C8859" s="59">
        <v>19504847.415475309</v>
      </c>
      <c r="D8859" s="65">
        <v>2001776.766208129</v>
      </c>
      <c r="E8859" s="77">
        <f t="shared" si="148"/>
        <v>30023172.470377624</v>
      </c>
    </row>
    <row r="8860" spans="1:5" x14ac:dyDescent="0.3">
      <c r="A8860" s="78">
        <v>8853</v>
      </c>
      <c r="B8860" s="64">
        <v>3950196.2901247507</v>
      </c>
      <c r="C8860" s="59">
        <v>5245717.7918866072</v>
      </c>
      <c r="D8860" s="65">
        <v>0</v>
      </c>
      <c r="E8860" s="77">
        <f t="shared" si="148"/>
        <v>9195914.0820113569</v>
      </c>
    </row>
    <row r="8861" spans="1:5" x14ac:dyDescent="0.3">
      <c r="A8861" s="78">
        <v>8854</v>
      </c>
      <c r="B8861" s="64">
        <v>14365210.103885775</v>
      </c>
      <c r="C8861" s="59">
        <v>3540533.0597405988</v>
      </c>
      <c r="D8861" s="65">
        <v>2183543.8805698808</v>
      </c>
      <c r="E8861" s="77">
        <f t="shared" si="148"/>
        <v>20089287.044196256</v>
      </c>
    </row>
    <row r="8862" spans="1:5" x14ac:dyDescent="0.3">
      <c r="A8862" s="78">
        <v>8855</v>
      </c>
      <c r="B8862" s="64">
        <v>16582506.580770811</v>
      </c>
      <c r="C8862" s="59">
        <v>6243049.2343816245</v>
      </c>
      <c r="D8862" s="65">
        <v>2220200.4942285609</v>
      </c>
      <c r="E8862" s="77">
        <f t="shared" si="148"/>
        <v>25045756.309380997</v>
      </c>
    </row>
    <row r="8863" spans="1:5" x14ac:dyDescent="0.3">
      <c r="A8863" s="78">
        <v>8856</v>
      </c>
      <c r="B8863" s="64">
        <v>14815332.140084162</v>
      </c>
      <c r="C8863" s="59">
        <v>4474378.9987500589</v>
      </c>
      <c r="D8863" s="65">
        <v>2007340.9734897541</v>
      </c>
      <c r="E8863" s="77">
        <f t="shared" si="148"/>
        <v>21297052.112323977</v>
      </c>
    </row>
    <row r="8864" spans="1:5" x14ac:dyDescent="0.3">
      <c r="A8864" s="78">
        <v>8857</v>
      </c>
      <c r="B8864" s="64">
        <v>2586928.7447476303</v>
      </c>
      <c r="C8864" s="59">
        <v>0</v>
      </c>
      <c r="D8864" s="65">
        <v>155946.29719101594</v>
      </c>
      <c r="E8864" s="77">
        <f t="shared" si="148"/>
        <v>2742875.0419386462</v>
      </c>
    </row>
    <row r="8865" spans="1:5" x14ac:dyDescent="0.3">
      <c r="A8865" s="78">
        <v>8858</v>
      </c>
      <c r="B8865" s="64">
        <v>7148122.0409985594</v>
      </c>
      <c r="C8865" s="59">
        <v>7443531.065735572</v>
      </c>
      <c r="D8865" s="65">
        <v>796011.09990121995</v>
      </c>
      <c r="E8865" s="77">
        <f t="shared" si="148"/>
        <v>15387664.20663535</v>
      </c>
    </row>
    <row r="8866" spans="1:5" x14ac:dyDescent="0.3">
      <c r="A8866" s="78">
        <v>8859</v>
      </c>
      <c r="B8866" s="64">
        <v>1132678.651575095</v>
      </c>
      <c r="C8866" s="59">
        <v>2037146.9477367457</v>
      </c>
      <c r="D8866" s="65">
        <v>7885662.7748309821</v>
      </c>
      <c r="E8866" s="77">
        <f t="shared" si="148"/>
        <v>11055488.374142822</v>
      </c>
    </row>
    <row r="8867" spans="1:5" x14ac:dyDescent="0.3">
      <c r="A8867" s="78">
        <v>8860</v>
      </c>
      <c r="B8867" s="64">
        <v>5762016.7950954791</v>
      </c>
      <c r="C8867" s="59">
        <v>24159791.671334304</v>
      </c>
      <c r="D8867" s="65">
        <v>183675.21339481988</v>
      </c>
      <c r="E8867" s="77">
        <f t="shared" si="148"/>
        <v>30105483.679824606</v>
      </c>
    </row>
    <row r="8868" spans="1:5" x14ac:dyDescent="0.3">
      <c r="A8868" s="78">
        <v>8861</v>
      </c>
      <c r="B8868" s="64">
        <v>2069118.4827616243</v>
      </c>
      <c r="C8868" s="59">
        <v>11398908.142935768</v>
      </c>
      <c r="D8868" s="65">
        <v>61583.428488127101</v>
      </c>
      <c r="E8868" s="77">
        <f t="shared" si="148"/>
        <v>13529610.054185521</v>
      </c>
    </row>
    <row r="8869" spans="1:5" x14ac:dyDescent="0.3">
      <c r="A8869" s="78">
        <v>8862</v>
      </c>
      <c r="B8869" s="64">
        <v>2120086.762629196</v>
      </c>
      <c r="C8869" s="59">
        <v>4385200.9249946503</v>
      </c>
      <c r="D8869" s="65">
        <v>45922.813148626075</v>
      </c>
      <c r="E8869" s="77">
        <f t="shared" si="148"/>
        <v>6551210.5007724725</v>
      </c>
    </row>
    <row r="8870" spans="1:5" x14ac:dyDescent="0.3">
      <c r="A8870" s="78">
        <v>8863</v>
      </c>
      <c r="B8870" s="64">
        <v>1054682.3581234233</v>
      </c>
      <c r="C8870" s="59">
        <v>4136869.2750461651</v>
      </c>
      <c r="D8870" s="65">
        <v>9473614.9451641347</v>
      </c>
      <c r="E8870" s="77">
        <f t="shared" si="148"/>
        <v>14665166.578333724</v>
      </c>
    </row>
    <row r="8871" spans="1:5" x14ac:dyDescent="0.3">
      <c r="A8871" s="78">
        <v>8864</v>
      </c>
      <c r="B8871" s="64">
        <v>11279116.170395574</v>
      </c>
      <c r="C8871" s="59">
        <v>14066191.65137279</v>
      </c>
      <c r="D8871" s="65">
        <v>3374333.0294759716</v>
      </c>
      <c r="E8871" s="77">
        <f t="shared" si="148"/>
        <v>28719640.851244338</v>
      </c>
    </row>
    <row r="8872" spans="1:5" x14ac:dyDescent="0.3">
      <c r="A8872" s="78">
        <v>8865</v>
      </c>
      <c r="B8872" s="64">
        <v>2418981.6070207264</v>
      </c>
      <c r="C8872" s="59">
        <v>13830681.947496023</v>
      </c>
      <c r="D8872" s="65">
        <v>1364131.8086543493</v>
      </c>
      <c r="E8872" s="77">
        <f t="shared" si="148"/>
        <v>17613795.363171101</v>
      </c>
    </row>
    <row r="8873" spans="1:5" x14ac:dyDescent="0.3">
      <c r="A8873" s="78">
        <v>8866</v>
      </c>
      <c r="B8873" s="64">
        <v>7432116.595293032</v>
      </c>
      <c r="C8873" s="59">
        <v>12399142.10843746</v>
      </c>
      <c r="D8873" s="65">
        <v>4310842.6801084783</v>
      </c>
      <c r="E8873" s="77">
        <f t="shared" si="148"/>
        <v>24142101.383838974</v>
      </c>
    </row>
    <row r="8874" spans="1:5" x14ac:dyDescent="0.3">
      <c r="A8874" s="78">
        <v>8867</v>
      </c>
      <c r="B8874" s="64">
        <v>16930199.383284796</v>
      </c>
      <c r="C8874" s="59">
        <v>2379580.4762401385</v>
      </c>
      <c r="D8874" s="65">
        <v>423279.34390047815</v>
      </c>
      <c r="E8874" s="77">
        <f t="shared" si="148"/>
        <v>19733059.203425415</v>
      </c>
    </row>
    <row r="8875" spans="1:5" x14ac:dyDescent="0.3">
      <c r="A8875" s="78">
        <v>8868</v>
      </c>
      <c r="B8875" s="64">
        <v>8631376.6662006751</v>
      </c>
      <c r="C8875" s="59">
        <v>18869787.619901538</v>
      </c>
      <c r="D8875" s="65">
        <v>3274439.2784858891</v>
      </c>
      <c r="E8875" s="77">
        <f t="shared" si="148"/>
        <v>30775603.564588103</v>
      </c>
    </row>
    <row r="8876" spans="1:5" x14ac:dyDescent="0.3">
      <c r="A8876" s="78">
        <v>8869</v>
      </c>
      <c r="B8876" s="64">
        <v>4458087.8132510176</v>
      </c>
      <c r="C8876" s="59">
        <v>3909969.7196430368</v>
      </c>
      <c r="D8876" s="65">
        <v>1295392.2799163635</v>
      </c>
      <c r="E8876" s="77">
        <f t="shared" si="148"/>
        <v>9663449.8128104173</v>
      </c>
    </row>
    <row r="8877" spans="1:5" x14ac:dyDescent="0.3">
      <c r="A8877" s="78">
        <v>8870</v>
      </c>
      <c r="B8877" s="64">
        <v>5959632.4624373689</v>
      </c>
      <c r="C8877" s="59">
        <v>5619423.0010471214</v>
      </c>
      <c r="D8877" s="65">
        <v>17982520.120273385</v>
      </c>
      <c r="E8877" s="77">
        <f t="shared" si="148"/>
        <v>29561575.583757877</v>
      </c>
    </row>
    <row r="8878" spans="1:5" x14ac:dyDescent="0.3">
      <c r="A8878" s="78">
        <v>8871</v>
      </c>
      <c r="B8878" s="64">
        <v>16269217.868211849</v>
      </c>
      <c r="C8878" s="59">
        <v>0</v>
      </c>
      <c r="D8878" s="65">
        <v>72717.165853652812</v>
      </c>
      <c r="E8878" s="77">
        <f t="shared" si="148"/>
        <v>16341935.034065502</v>
      </c>
    </row>
    <row r="8879" spans="1:5" x14ac:dyDescent="0.3">
      <c r="A8879" s="78">
        <v>8872</v>
      </c>
      <c r="B8879" s="64">
        <v>1523854.6048556475</v>
      </c>
      <c r="C8879" s="59">
        <v>14544645.501990203</v>
      </c>
      <c r="D8879" s="65">
        <v>2988727.0189545103</v>
      </c>
      <c r="E8879" s="77">
        <f t="shared" si="148"/>
        <v>19057227.12580036</v>
      </c>
    </row>
    <row r="8880" spans="1:5" x14ac:dyDescent="0.3">
      <c r="A8880" s="78">
        <v>8873</v>
      </c>
      <c r="B8880" s="64">
        <v>3908733.9757041554</v>
      </c>
      <c r="C8880" s="59">
        <v>23601359.726583898</v>
      </c>
      <c r="D8880" s="65">
        <v>8205203.1333155306</v>
      </c>
      <c r="E8880" s="77">
        <f t="shared" si="148"/>
        <v>35715296.835603587</v>
      </c>
    </row>
    <row r="8881" spans="1:5" x14ac:dyDescent="0.3">
      <c r="A8881" s="78">
        <v>8874</v>
      </c>
      <c r="B8881" s="64">
        <v>9677446.5488216728</v>
      </c>
      <c r="C8881" s="59">
        <v>10470972.594622333</v>
      </c>
      <c r="D8881" s="65">
        <v>0</v>
      </c>
      <c r="E8881" s="77">
        <f t="shared" si="148"/>
        <v>20148419.143444005</v>
      </c>
    </row>
    <row r="8882" spans="1:5" x14ac:dyDescent="0.3">
      <c r="A8882" s="78">
        <v>8875</v>
      </c>
      <c r="B8882" s="64">
        <v>5924142.5637521148</v>
      </c>
      <c r="C8882" s="59">
        <v>4598006.7905234033</v>
      </c>
      <c r="D8882" s="65">
        <v>10324041.106492078</v>
      </c>
      <c r="E8882" s="77">
        <f t="shared" si="148"/>
        <v>20846190.460767597</v>
      </c>
    </row>
    <row r="8883" spans="1:5" x14ac:dyDescent="0.3">
      <c r="A8883" s="78">
        <v>8876</v>
      </c>
      <c r="B8883" s="64">
        <v>8041525.0573691167</v>
      </c>
      <c r="C8883" s="59">
        <v>2770087.6132541928</v>
      </c>
      <c r="D8883" s="65">
        <v>1274444.8739118678</v>
      </c>
      <c r="E8883" s="77">
        <f t="shared" si="148"/>
        <v>12086057.544535179</v>
      </c>
    </row>
    <row r="8884" spans="1:5" x14ac:dyDescent="0.3">
      <c r="A8884" s="78">
        <v>8877</v>
      </c>
      <c r="B8884" s="64">
        <v>2012440.1946499208</v>
      </c>
      <c r="C8884" s="59">
        <v>2676709.4852954792</v>
      </c>
      <c r="D8884" s="65">
        <v>62798.637744018932</v>
      </c>
      <c r="E8884" s="77">
        <f t="shared" si="148"/>
        <v>4751948.3176894188</v>
      </c>
    </row>
    <row r="8885" spans="1:5" x14ac:dyDescent="0.3">
      <c r="A8885" s="78">
        <v>8878</v>
      </c>
      <c r="B8885" s="64">
        <v>8519363.8128949385</v>
      </c>
      <c r="C8885" s="59">
        <v>9062443.0315055437</v>
      </c>
      <c r="D8885" s="65">
        <v>203587.93516639122</v>
      </c>
      <c r="E8885" s="77">
        <f t="shared" si="148"/>
        <v>17785394.779566873</v>
      </c>
    </row>
    <row r="8886" spans="1:5" x14ac:dyDescent="0.3">
      <c r="A8886" s="78">
        <v>8879</v>
      </c>
      <c r="B8886" s="64">
        <v>7417387.8431174364</v>
      </c>
      <c r="C8886" s="59">
        <v>30868272.092583895</v>
      </c>
      <c r="D8886" s="65">
        <v>0</v>
      </c>
      <c r="E8886" s="77">
        <f t="shared" si="148"/>
        <v>38285659.935701333</v>
      </c>
    </row>
    <row r="8887" spans="1:5" x14ac:dyDescent="0.3">
      <c r="A8887" s="78">
        <v>8880</v>
      </c>
      <c r="B8887" s="64">
        <v>19529742.238173421</v>
      </c>
      <c r="C8887" s="59">
        <v>4330864.3710684516</v>
      </c>
      <c r="D8887" s="65">
        <v>12754561.943256928</v>
      </c>
      <c r="E8887" s="77">
        <f t="shared" si="148"/>
        <v>36615168.552498803</v>
      </c>
    </row>
    <row r="8888" spans="1:5" x14ac:dyDescent="0.3">
      <c r="A8888" s="78">
        <v>8881</v>
      </c>
      <c r="B8888" s="64">
        <v>5250615.7545250738</v>
      </c>
      <c r="C8888" s="59">
        <v>4321077.479883858</v>
      </c>
      <c r="D8888" s="65">
        <v>2418628.2031526808</v>
      </c>
      <c r="E8888" s="77">
        <f t="shared" si="148"/>
        <v>11990321.437561613</v>
      </c>
    </row>
    <row r="8889" spans="1:5" x14ac:dyDescent="0.3">
      <c r="A8889" s="78">
        <v>8882</v>
      </c>
      <c r="B8889" s="64">
        <v>4458382.4212799566</v>
      </c>
      <c r="C8889" s="59">
        <v>5275082.5471444651</v>
      </c>
      <c r="D8889" s="65">
        <v>71534.392412914458</v>
      </c>
      <c r="E8889" s="77">
        <f t="shared" si="148"/>
        <v>9804999.3608373348</v>
      </c>
    </row>
    <row r="8890" spans="1:5" x14ac:dyDescent="0.3">
      <c r="A8890" s="78">
        <v>8883</v>
      </c>
      <c r="B8890" s="64">
        <v>10657409.892491531</v>
      </c>
      <c r="C8890" s="59">
        <v>0</v>
      </c>
      <c r="D8890" s="65">
        <v>14319562.638718361</v>
      </c>
      <c r="E8890" s="77">
        <f t="shared" si="148"/>
        <v>24976972.531209894</v>
      </c>
    </row>
    <row r="8891" spans="1:5" x14ac:dyDescent="0.3">
      <c r="A8891" s="78">
        <v>8884</v>
      </c>
      <c r="B8891" s="64">
        <v>22928465.677010112</v>
      </c>
      <c r="C8891" s="59">
        <v>4099451.7767381398</v>
      </c>
      <c r="D8891" s="65">
        <v>17260571.16680412</v>
      </c>
      <c r="E8891" s="77">
        <f t="shared" si="148"/>
        <v>44288488.620552376</v>
      </c>
    </row>
    <row r="8892" spans="1:5" x14ac:dyDescent="0.3">
      <c r="A8892" s="78">
        <v>8885</v>
      </c>
      <c r="B8892" s="64">
        <v>9845719.9351101853</v>
      </c>
      <c r="C8892" s="59">
        <v>4316328.2574069072</v>
      </c>
      <c r="D8892" s="65">
        <v>612900.89770937001</v>
      </c>
      <c r="E8892" s="77">
        <f t="shared" si="148"/>
        <v>14774949.090226462</v>
      </c>
    </row>
    <row r="8893" spans="1:5" x14ac:dyDescent="0.3">
      <c r="A8893" s="78">
        <v>8886</v>
      </c>
      <c r="B8893" s="64">
        <v>8727750.1643506009</v>
      </c>
      <c r="C8893" s="59">
        <v>0</v>
      </c>
      <c r="D8893" s="65">
        <v>1062638.1741423008</v>
      </c>
      <c r="E8893" s="77">
        <f t="shared" si="148"/>
        <v>9790388.338492902</v>
      </c>
    </row>
    <row r="8894" spans="1:5" x14ac:dyDescent="0.3">
      <c r="A8894" s="78">
        <v>8887</v>
      </c>
      <c r="B8894" s="64">
        <v>7129635.9951848863</v>
      </c>
      <c r="C8894" s="59">
        <v>4596549.2306111846</v>
      </c>
      <c r="D8894" s="65">
        <v>0</v>
      </c>
      <c r="E8894" s="77">
        <f t="shared" si="148"/>
        <v>11726185.22579607</v>
      </c>
    </row>
    <row r="8895" spans="1:5" x14ac:dyDescent="0.3">
      <c r="A8895" s="78">
        <v>8888</v>
      </c>
      <c r="B8895" s="64">
        <v>4145329.3983477098</v>
      </c>
      <c r="C8895" s="59">
        <v>5810546.7336604185</v>
      </c>
      <c r="D8895" s="65">
        <v>6271166.4745521005</v>
      </c>
      <c r="E8895" s="77">
        <f t="shared" si="148"/>
        <v>16227042.606560228</v>
      </c>
    </row>
    <row r="8896" spans="1:5" x14ac:dyDescent="0.3">
      <c r="A8896" s="78">
        <v>8889</v>
      </c>
      <c r="B8896" s="64">
        <v>7588471.9930597581</v>
      </c>
      <c r="C8896" s="59">
        <v>15812335.32869079</v>
      </c>
      <c r="D8896" s="65">
        <v>1252660.1770916181</v>
      </c>
      <c r="E8896" s="77">
        <f t="shared" si="148"/>
        <v>24653467.498842165</v>
      </c>
    </row>
    <row r="8897" spans="1:5" x14ac:dyDescent="0.3">
      <c r="A8897" s="78">
        <v>8890</v>
      </c>
      <c r="B8897" s="64">
        <v>12837577.335073069</v>
      </c>
      <c r="C8897" s="59">
        <v>0</v>
      </c>
      <c r="D8897" s="65">
        <v>128142.18300425257</v>
      </c>
      <c r="E8897" s="77">
        <f t="shared" si="148"/>
        <v>12965719.518077321</v>
      </c>
    </row>
    <row r="8898" spans="1:5" x14ac:dyDescent="0.3">
      <c r="A8898" s="78">
        <v>8891</v>
      </c>
      <c r="B8898" s="64">
        <v>3385106.9452070589</v>
      </c>
      <c r="C8898" s="59">
        <v>4951769.6383752758</v>
      </c>
      <c r="D8898" s="65">
        <v>352214.26134662423</v>
      </c>
      <c r="E8898" s="77">
        <f t="shared" si="148"/>
        <v>8689090.8449289575</v>
      </c>
    </row>
    <row r="8899" spans="1:5" x14ac:dyDescent="0.3">
      <c r="A8899" s="78">
        <v>8892</v>
      </c>
      <c r="B8899" s="64">
        <v>10294866.939852547</v>
      </c>
      <c r="C8899" s="59">
        <v>4585366.0942175891</v>
      </c>
      <c r="D8899" s="65">
        <v>8974061.4593873955</v>
      </c>
      <c r="E8899" s="77">
        <f t="shared" si="148"/>
        <v>23854294.493457533</v>
      </c>
    </row>
    <row r="8900" spans="1:5" x14ac:dyDescent="0.3">
      <c r="A8900" s="78">
        <v>8893</v>
      </c>
      <c r="B8900" s="64">
        <v>460120.43567730777</v>
      </c>
      <c r="C8900" s="59">
        <v>9469577.71285991</v>
      </c>
      <c r="D8900" s="65">
        <v>694826.58169292985</v>
      </c>
      <c r="E8900" s="77">
        <f t="shared" si="148"/>
        <v>10624524.730230149</v>
      </c>
    </row>
    <row r="8901" spans="1:5" x14ac:dyDescent="0.3">
      <c r="A8901" s="78">
        <v>8894</v>
      </c>
      <c r="B8901" s="64">
        <v>16831347.924049351</v>
      </c>
      <c r="C8901" s="59">
        <v>4259216.1692446442</v>
      </c>
      <c r="D8901" s="65">
        <v>0</v>
      </c>
      <c r="E8901" s="77">
        <f t="shared" si="148"/>
        <v>21090564.093293995</v>
      </c>
    </row>
    <row r="8902" spans="1:5" x14ac:dyDescent="0.3">
      <c r="A8902" s="78">
        <v>8895</v>
      </c>
      <c r="B8902" s="64">
        <v>1034842.5798684382</v>
      </c>
      <c r="C8902" s="59">
        <v>3182337.6197305592</v>
      </c>
      <c r="D8902" s="65">
        <v>80637.960933635157</v>
      </c>
      <c r="E8902" s="77">
        <f t="shared" si="148"/>
        <v>4297818.1605326328</v>
      </c>
    </row>
    <row r="8903" spans="1:5" x14ac:dyDescent="0.3">
      <c r="A8903" s="78">
        <v>8896</v>
      </c>
      <c r="B8903" s="64">
        <v>3030092.7784871487</v>
      </c>
      <c r="C8903" s="59">
        <v>7006867.9995995034</v>
      </c>
      <c r="D8903" s="65">
        <v>2559106.7431571777</v>
      </c>
      <c r="E8903" s="77">
        <f t="shared" si="148"/>
        <v>12596067.521243829</v>
      </c>
    </row>
    <row r="8904" spans="1:5" x14ac:dyDescent="0.3">
      <c r="A8904" s="78">
        <v>8897</v>
      </c>
      <c r="B8904" s="64">
        <v>17797014.502966903</v>
      </c>
      <c r="C8904" s="59">
        <v>0</v>
      </c>
      <c r="D8904" s="65">
        <v>19834554.479958046</v>
      </c>
      <c r="E8904" s="77">
        <f t="shared" si="148"/>
        <v>37631568.982924953</v>
      </c>
    </row>
    <row r="8905" spans="1:5" x14ac:dyDescent="0.3">
      <c r="A8905" s="78">
        <v>8898</v>
      </c>
      <c r="B8905" s="64">
        <v>6835718.670619675</v>
      </c>
      <c r="C8905" s="59">
        <v>4432276.518771505</v>
      </c>
      <c r="D8905" s="65">
        <v>0</v>
      </c>
      <c r="E8905" s="77">
        <f t="shared" ref="E8905:E8968" si="149">SUM(B8905:D8905)</f>
        <v>11267995.189391181</v>
      </c>
    </row>
    <row r="8906" spans="1:5" x14ac:dyDescent="0.3">
      <c r="A8906" s="78">
        <v>8899</v>
      </c>
      <c r="B8906" s="64">
        <v>7084693.2651225459</v>
      </c>
      <c r="C8906" s="59">
        <v>2228421.1960473321</v>
      </c>
      <c r="D8906" s="65">
        <v>8396854.9823459424</v>
      </c>
      <c r="E8906" s="77">
        <f t="shared" si="149"/>
        <v>17709969.443515822</v>
      </c>
    </row>
    <row r="8907" spans="1:5" x14ac:dyDescent="0.3">
      <c r="A8907" s="78">
        <v>8900</v>
      </c>
      <c r="B8907" s="64">
        <v>6533087.0565338731</v>
      </c>
      <c r="C8907" s="59">
        <v>0</v>
      </c>
      <c r="D8907" s="65">
        <v>6230231.2870316841</v>
      </c>
      <c r="E8907" s="77">
        <f t="shared" si="149"/>
        <v>12763318.343565557</v>
      </c>
    </row>
    <row r="8908" spans="1:5" x14ac:dyDescent="0.3">
      <c r="A8908" s="78">
        <v>8901</v>
      </c>
      <c r="B8908" s="64">
        <v>5011733.4532716749</v>
      </c>
      <c r="C8908" s="59">
        <v>0</v>
      </c>
      <c r="D8908" s="65">
        <v>178869.28458597689</v>
      </c>
      <c r="E8908" s="77">
        <f t="shared" si="149"/>
        <v>5190602.7378576519</v>
      </c>
    </row>
    <row r="8909" spans="1:5" x14ac:dyDescent="0.3">
      <c r="A8909" s="78">
        <v>8902</v>
      </c>
      <c r="B8909" s="64">
        <v>10090200.194273159</v>
      </c>
      <c r="C8909" s="59">
        <v>2821812.7977610733</v>
      </c>
      <c r="D8909" s="65">
        <v>3663138.4022382102</v>
      </c>
      <c r="E8909" s="77">
        <f t="shared" si="149"/>
        <v>16575151.394272443</v>
      </c>
    </row>
    <row r="8910" spans="1:5" x14ac:dyDescent="0.3">
      <c r="A8910" s="78">
        <v>8903</v>
      </c>
      <c r="B8910" s="64">
        <v>4610278.3958870694</v>
      </c>
      <c r="C8910" s="59">
        <v>5270043.4638012266</v>
      </c>
      <c r="D8910" s="65">
        <v>9120737.8112712391</v>
      </c>
      <c r="E8910" s="77">
        <f t="shared" si="149"/>
        <v>19001059.670959536</v>
      </c>
    </row>
    <row r="8911" spans="1:5" x14ac:dyDescent="0.3">
      <c r="A8911" s="78">
        <v>8904</v>
      </c>
      <c r="B8911" s="64">
        <v>9096813.247864658</v>
      </c>
      <c r="C8911" s="59">
        <v>6224775.5682728253</v>
      </c>
      <c r="D8911" s="65">
        <v>334572.848657711</v>
      </c>
      <c r="E8911" s="77">
        <f t="shared" si="149"/>
        <v>15656161.664795194</v>
      </c>
    </row>
    <row r="8912" spans="1:5" x14ac:dyDescent="0.3">
      <c r="A8912" s="78">
        <v>8905</v>
      </c>
      <c r="B8912" s="64">
        <v>5165023.4803838693</v>
      </c>
      <c r="C8912" s="59">
        <v>3361321.5182724334</v>
      </c>
      <c r="D8912" s="65">
        <v>940086.57877900742</v>
      </c>
      <c r="E8912" s="77">
        <f t="shared" si="149"/>
        <v>9466431.5774353109</v>
      </c>
    </row>
    <row r="8913" spans="1:5" x14ac:dyDescent="0.3">
      <c r="A8913" s="78">
        <v>8906</v>
      </c>
      <c r="B8913" s="64">
        <v>6243689.6231266949</v>
      </c>
      <c r="C8913" s="59">
        <v>6921439.6419782052</v>
      </c>
      <c r="D8913" s="65">
        <v>13905786.790423786</v>
      </c>
      <c r="E8913" s="77">
        <f t="shared" si="149"/>
        <v>27070916.055528685</v>
      </c>
    </row>
    <row r="8914" spans="1:5" x14ac:dyDescent="0.3">
      <c r="A8914" s="78">
        <v>8907</v>
      </c>
      <c r="B8914" s="64">
        <v>9297864.6648401804</v>
      </c>
      <c r="C8914" s="59">
        <v>3542301.3339338913</v>
      </c>
      <c r="D8914" s="65">
        <v>3317920.8637643903</v>
      </c>
      <c r="E8914" s="77">
        <f t="shared" si="149"/>
        <v>16158086.862538463</v>
      </c>
    </row>
    <row r="8915" spans="1:5" x14ac:dyDescent="0.3">
      <c r="A8915" s="78">
        <v>8908</v>
      </c>
      <c r="B8915" s="64">
        <v>3328434.7014273</v>
      </c>
      <c r="C8915" s="59">
        <v>0</v>
      </c>
      <c r="D8915" s="65">
        <v>105520.90139929696</v>
      </c>
      <c r="E8915" s="77">
        <f t="shared" si="149"/>
        <v>3433955.6028265972</v>
      </c>
    </row>
    <row r="8916" spans="1:5" x14ac:dyDescent="0.3">
      <c r="A8916" s="78">
        <v>8909</v>
      </c>
      <c r="B8916" s="64">
        <v>3447712.9240052225</v>
      </c>
      <c r="C8916" s="59">
        <v>9980567.4968964178</v>
      </c>
      <c r="D8916" s="65">
        <v>5728032.6129431622</v>
      </c>
      <c r="E8916" s="77">
        <f t="shared" si="149"/>
        <v>19156313.033844803</v>
      </c>
    </row>
    <row r="8917" spans="1:5" x14ac:dyDescent="0.3">
      <c r="A8917" s="78">
        <v>8910</v>
      </c>
      <c r="B8917" s="64">
        <v>6074412.6968255341</v>
      </c>
      <c r="C8917" s="59">
        <v>13750357.031509146</v>
      </c>
      <c r="D8917" s="65">
        <v>2572968.647902675</v>
      </c>
      <c r="E8917" s="77">
        <f t="shared" si="149"/>
        <v>22397738.376237355</v>
      </c>
    </row>
    <row r="8918" spans="1:5" x14ac:dyDescent="0.3">
      <c r="A8918" s="78">
        <v>8911</v>
      </c>
      <c r="B8918" s="64">
        <v>4174415.3533346374</v>
      </c>
      <c r="C8918" s="59">
        <v>55874132.535014868</v>
      </c>
      <c r="D8918" s="65">
        <v>2554086.7693793005</v>
      </c>
      <c r="E8918" s="77">
        <f t="shared" si="149"/>
        <v>62602634.657728806</v>
      </c>
    </row>
    <row r="8919" spans="1:5" x14ac:dyDescent="0.3">
      <c r="A8919" s="78">
        <v>8912</v>
      </c>
      <c r="B8919" s="64">
        <v>21934713.455929048</v>
      </c>
      <c r="C8919" s="59">
        <v>4296384.3767601736</v>
      </c>
      <c r="D8919" s="65">
        <v>1126756.9695437525</v>
      </c>
      <c r="E8919" s="77">
        <f t="shared" si="149"/>
        <v>27357854.802232973</v>
      </c>
    </row>
    <row r="8920" spans="1:5" x14ac:dyDescent="0.3">
      <c r="A8920" s="78">
        <v>8913</v>
      </c>
      <c r="B8920" s="64">
        <v>335894.15159374388</v>
      </c>
      <c r="C8920" s="59">
        <v>0</v>
      </c>
      <c r="D8920" s="65">
        <v>3697352.0164978905</v>
      </c>
      <c r="E8920" s="77">
        <f t="shared" si="149"/>
        <v>4033246.1680916343</v>
      </c>
    </row>
    <row r="8921" spans="1:5" x14ac:dyDescent="0.3">
      <c r="A8921" s="78">
        <v>8914</v>
      </c>
      <c r="B8921" s="64">
        <v>1136125.6844773006</v>
      </c>
      <c r="C8921" s="59">
        <v>5320784.3034941871</v>
      </c>
      <c r="D8921" s="65">
        <v>0</v>
      </c>
      <c r="E8921" s="77">
        <f t="shared" si="149"/>
        <v>6456909.9879714875</v>
      </c>
    </row>
    <row r="8922" spans="1:5" x14ac:dyDescent="0.3">
      <c r="A8922" s="78">
        <v>8915</v>
      </c>
      <c r="B8922" s="64">
        <v>16344781.870387612</v>
      </c>
      <c r="C8922" s="59">
        <v>3607836.6737223305</v>
      </c>
      <c r="D8922" s="65">
        <v>114640.62032468987</v>
      </c>
      <c r="E8922" s="77">
        <f t="shared" si="149"/>
        <v>20067259.16443463</v>
      </c>
    </row>
    <row r="8923" spans="1:5" x14ac:dyDescent="0.3">
      <c r="A8923" s="78">
        <v>8916</v>
      </c>
      <c r="B8923" s="64">
        <v>677189.03934421903</v>
      </c>
      <c r="C8923" s="59">
        <v>2779771.4517341349</v>
      </c>
      <c r="D8923" s="65">
        <v>1647434.2252315255</v>
      </c>
      <c r="E8923" s="77">
        <f t="shared" si="149"/>
        <v>5104394.716309879</v>
      </c>
    </row>
    <row r="8924" spans="1:5" x14ac:dyDescent="0.3">
      <c r="A8924" s="78">
        <v>8917</v>
      </c>
      <c r="B8924" s="64">
        <v>6081342.2296726042</v>
      </c>
      <c r="C8924" s="59">
        <v>8876083.8839378022</v>
      </c>
      <c r="D8924" s="65">
        <v>0</v>
      </c>
      <c r="E8924" s="77">
        <f t="shared" si="149"/>
        <v>14957426.113610405</v>
      </c>
    </row>
    <row r="8925" spans="1:5" x14ac:dyDescent="0.3">
      <c r="A8925" s="78">
        <v>8918</v>
      </c>
      <c r="B8925" s="64">
        <v>27934505.409824058</v>
      </c>
      <c r="C8925" s="59">
        <v>15157339.130605295</v>
      </c>
      <c r="D8925" s="65">
        <v>833396.68126401689</v>
      </c>
      <c r="E8925" s="77">
        <f t="shared" si="149"/>
        <v>43925241.221693374</v>
      </c>
    </row>
    <row r="8926" spans="1:5" x14ac:dyDescent="0.3">
      <c r="A8926" s="78">
        <v>8919</v>
      </c>
      <c r="B8926" s="64">
        <v>7464033.7973677795</v>
      </c>
      <c r="C8926" s="59">
        <v>12123926.673989618</v>
      </c>
      <c r="D8926" s="65">
        <v>918149.29998962092</v>
      </c>
      <c r="E8926" s="77">
        <f t="shared" si="149"/>
        <v>20506109.77134702</v>
      </c>
    </row>
    <row r="8927" spans="1:5" x14ac:dyDescent="0.3">
      <c r="A8927" s="78">
        <v>8920</v>
      </c>
      <c r="B8927" s="64">
        <v>7774258.9444792494</v>
      </c>
      <c r="C8927" s="59">
        <v>27908970.178344168</v>
      </c>
      <c r="D8927" s="65">
        <v>0</v>
      </c>
      <c r="E8927" s="77">
        <f t="shared" si="149"/>
        <v>35683229.122823417</v>
      </c>
    </row>
    <row r="8928" spans="1:5" x14ac:dyDescent="0.3">
      <c r="A8928" s="78">
        <v>8921</v>
      </c>
      <c r="B8928" s="64">
        <v>4070604.1448299401</v>
      </c>
      <c r="C8928" s="59">
        <v>10853049.717128396</v>
      </c>
      <c r="D8928" s="65">
        <v>147027.57751351764</v>
      </c>
      <c r="E8928" s="77">
        <f t="shared" si="149"/>
        <v>15070681.439471854</v>
      </c>
    </row>
    <row r="8929" spans="1:5" x14ac:dyDescent="0.3">
      <c r="A8929" s="78">
        <v>8922</v>
      </c>
      <c r="B8929" s="64">
        <v>27406501.641063299</v>
      </c>
      <c r="C8929" s="59">
        <v>4561466.3566796565</v>
      </c>
      <c r="D8929" s="65">
        <v>181760.74071945614</v>
      </c>
      <c r="E8929" s="77">
        <f t="shared" si="149"/>
        <v>32149728.738462411</v>
      </c>
    </row>
    <row r="8930" spans="1:5" x14ac:dyDescent="0.3">
      <c r="A8930" s="78">
        <v>8923</v>
      </c>
      <c r="B8930" s="64">
        <v>4350365.9579331791</v>
      </c>
      <c r="C8930" s="59">
        <v>10009808.95907543</v>
      </c>
      <c r="D8930" s="65">
        <v>1096605.9597168087</v>
      </c>
      <c r="E8930" s="77">
        <f t="shared" si="149"/>
        <v>15456780.876725417</v>
      </c>
    </row>
    <row r="8931" spans="1:5" x14ac:dyDescent="0.3">
      <c r="A8931" s="78">
        <v>8924</v>
      </c>
      <c r="B8931" s="64">
        <v>5246745.751078764</v>
      </c>
      <c r="C8931" s="59">
        <v>8709680.3573461808</v>
      </c>
      <c r="D8931" s="65">
        <v>1896485.1945711724</v>
      </c>
      <c r="E8931" s="77">
        <f t="shared" si="149"/>
        <v>15852911.302996118</v>
      </c>
    </row>
    <row r="8932" spans="1:5" x14ac:dyDescent="0.3">
      <c r="A8932" s="78">
        <v>8925</v>
      </c>
      <c r="B8932" s="64">
        <v>7176469.1607218357</v>
      </c>
      <c r="C8932" s="59">
        <v>9372392.0901039317</v>
      </c>
      <c r="D8932" s="65">
        <v>841466.52899490786</v>
      </c>
      <c r="E8932" s="77">
        <f t="shared" si="149"/>
        <v>17390327.779820673</v>
      </c>
    </row>
    <row r="8933" spans="1:5" x14ac:dyDescent="0.3">
      <c r="A8933" s="78">
        <v>8926</v>
      </c>
      <c r="B8933" s="64">
        <v>5411241.221910432</v>
      </c>
      <c r="C8933" s="59">
        <v>20137343.430130854</v>
      </c>
      <c r="D8933" s="65">
        <v>2086198.8399867106</v>
      </c>
      <c r="E8933" s="77">
        <f t="shared" si="149"/>
        <v>27634783.492027998</v>
      </c>
    </row>
    <row r="8934" spans="1:5" x14ac:dyDescent="0.3">
      <c r="A8934" s="78">
        <v>8927</v>
      </c>
      <c r="B8934" s="64">
        <v>8404096.0877783932</v>
      </c>
      <c r="C8934" s="59">
        <v>13668523.430127993</v>
      </c>
      <c r="D8934" s="65">
        <v>1357813.5949791328</v>
      </c>
      <c r="E8934" s="77">
        <f t="shared" si="149"/>
        <v>23430433.11288552</v>
      </c>
    </row>
    <row r="8935" spans="1:5" x14ac:dyDescent="0.3">
      <c r="A8935" s="78">
        <v>8928</v>
      </c>
      <c r="B8935" s="64">
        <v>15663146.572815208</v>
      </c>
      <c r="C8935" s="59">
        <v>5236488.2886591349</v>
      </c>
      <c r="D8935" s="65">
        <v>766097.17629143829</v>
      </c>
      <c r="E8935" s="77">
        <f t="shared" si="149"/>
        <v>21665732.037765782</v>
      </c>
    </row>
    <row r="8936" spans="1:5" x14ac:dyDescent="0.3">
      <c r="A8936" s="78">
        <v>8929</v>
      </c>
      <c r="B8936" s="64">
        <v>10442531.421179948</v>
      </c>
      <c r="C8936" s="59">
        <v>4264884.1795754172</v>
      </c>
      <c r="D8936" s="65">
        <v>156664.2725794384</v>
      </c>
      <c r="E8936" s="77">
        <f t="shared" si="149"/>
        <v>14864079.873334805</v>
      </c>
    </row>
    <row r="8937" spans="1:5" x14ac:dyDescent="0.3">
      <c r="A8937" s="78">
        <v>8930</v>
      </c>
      <c r="B8937" s="64">
        <v>8441723.0395863149</v>
      </c>
      <c r="C8937" s="59">
        <v>0</v>
      </c>
      <c r="D8937" s="65">
        <v>242955.15999211642</v>
      </c>
      <c r="E8937" s="77">
        <f t="shared" si="149"/>
        <v>8684678.1995784305</v>
      </c>
    </row>
    <row r="8938" spans="1:5" x14ac:dyDescent="0.3">
      <c r="A8938" s="78">
        <v>8931</v>
      </c>
      <c r="B8938" s="64">
        <v>3775645.6664250265</v>
      </c>
      <c r="C8938" s="59">
        <v>4045183.8941248171</v>
      </c>
      <c r="D8938" s="65">
        <v>1551065.804139111</v>
      </c>
      <c r="E8938" s="77">
        <f t="shared" si="149"/>
        <v>9371895.3646889552</v>
      </c>
    </row>
    <row r="8939" spans="1:5" x14ac:dyDescent="0.3">
      <c r="A8939" s="78">
        <v>8932</v>
      </c>
      <c r="B8939" s="64">
        <v>2437239.8505474785</v>
      </c>
      <c r="C8939" s="59">
        <v>5916633.6026200494</v>
      </c>
      <c r="D8939" s="65">
        <v>3919898.5760861905</v>
      </c>
      <c r="E8939" s="77">
        <f t="shared" si="149"/>
        <v>12273772.029253718</v>
      </c>
    </row>
    <row r="8940" spans="1:5" x14ac:dyDescent="0.3">
      <c r="A8940" s="78">
        <v>8933</v>
      </c>
      <c r="B8940" s="64">
        <v>2158700.3023951431</v>
      </c>
      <c r="C8940" s="59">
        <v>27996388.289356779</v>
      </c>
      <c r="D8940" s="65">
        <v>3298243.5548706502</v>
      </c>
      <c r="E8940" s="77">
        <f t="shared" si="149"/>
        <v>33453332.146622572</v>
      </c>
    </row>
    <row r="8941" spans="1:5" x14ac:dyDescent="0.3">
      <c r="A8941" s="78">
        <v>8934</v>
      </c>
      <c r="B8941" s="64">
        <v>4844982.1095882859</v>
      </c>
      <c r="C8941" s="59">
        <v>9101346.3747970127</v>
      </c>
      <c r="D8941" s="65">
        <v>2192897.289899732</v>
      </c>
      <c r="E8941" s="77">
        <f t="shared" si="149"/>
        <v>16139225.77428503</v>
      </c>
    </row>
    <row r="8942" spans="1:5" x14ac:dyDescent="0.3">
      <c r="A8942" s="78">
        <v>8935</v>
      </c>
      <c r="B8942" s="64">
        <v>4824850.007117766</v>
      </c>
      <c r="C8942" s="59">
        <v>7192736.5538510634</v>
      </c>
      <c r="D8942" s="65">
        <v>477562.68638006615</v>
      </c>
      <c r="E8942" s="77">
        <f t="shared" si="149"/>
        <v>12495149.247348895</v>
      </c>
    </row>
    <row r="8943" spans="1:5" x14ac:dyDescent="0.3">
      <c r="A8943" s="78">
        <v>8936</v>
      </c>
      <c r="B8943" s="64">
        <v>4180344.0423198156</v>
      </c>
      <c r="C8943" s="59">
        <v>0</v>
      </c>
      <c r="D8943" s="65">
        <v>1104508.1860123649</v>
      </c>
      <c r="E8943" s="77">
        <f t="shared" si="149"/>
        <v>5284852.2283321805</v>
      </c>
    </row>
    <row r="8944" spans="1:5" x14ac:dyDescent="0.3">
      <c r="A8944" s="78">
        <v>8937</v>
      </c>
      <c r="B8944" s="64">
        <v>1998404.1148432165</v>
      </c>
      <c r="C8944" s="59">
        <v>7224363.9718789402</v>
      </c>
      <c r="D8944" s="65">
        <v>0</v>
      </c>
      <c r="E8944" s="77">
        <f t="shared" si="149"/>
        <v>9222768.086722156</v>
      </c>
    </row>
    <row r="8945" spans="1:5" x14ac:dyDescent="0.3">
      <c r="A8945" s="78">
        <v>8938</v>
      </c>
      <c r="B8945" s="64">
        <v>5823472.779986429</v>
      </c>
      <c r="C8945" s="59">
        <v>0</v>
      </c>
      <c r="D8945" s="65">
        <v>720684.67339063389</v>
      </c>
      <c r="E8945" s="77">
        <f t="shared" si="149"/>
        <v>6544157.4533770625</v>
      </c>
    </row>
    <row r="8946" spans="1:5" x14ac:dyDescent="0.3">
      <c r="A8946" s="78">
        <v>8939</v>
      </c>
      <c r="B8946" s="64">
        <v>721951.69399601384</v>
      </c>
      <c r="C8946" s="59">
        <v>7452077.9373375606</v>
      </c>
      <c r="D8946" s="65">
        <v>877833.17493115296</v>
      </c>
      <c r="E8946" s="77">
        <f t="shared" si="149"/>
        <v>9051862.8062647283</v>
      </c>
    </row>
    <row r="8947" spans="1:5" x14ac:dyDescent="0.3">
      <c r="A8947" s="78">
        <v>8940</v>
      </c>
      <c r="B8947" s="64">
        <v>7452063.8334561987</v>
      </c>
      <c r="C8947" s="59">
        <v>1563746.0748594706</v>
      </c>
      <c r="D8947" s="65">
        <v>0</v>
      </c>
      <c r="E8947" s="77">
        <f t="shared" si="149"/>
        <v>9015809.9083156697</v>
      </c>
    </row>
    <row r="8948" spans="1:5" x14ac:dyDescent="0.3">
      <c r="A8948" s="78">
        <v>8941</v>
      </c>
      <c r="B8948" s="64">
        <v>5774848.7278294405</v>
      </c>
      <c r="C8948" s="59">
        <v>7259241.8662362145</v>
      </c>
      <c r="D8948" s="65">
        <v>0</v>
      </c>
      <c r="E8948" s="77">
        <f t="shared" si="149"/>
        <v>13034090.594065655</v>
      </c>
    </row>
    <row r="8949" spans="1:5" x14ac:dyDescent="0.3">
      <c r="A8949" s="78">
        <v>8942</v>
      </c>
      <c r="B8949" s="64">
        <v>3138719.2411787938</v>
      </c>
      <c r="C8949" s="59">
        <v>4052799.9970370382</v>
      </c>
      <c r="D8949" s="65">
        <v>19061750.285313666</v>
      </c>
      <c r="E8949" s="77">
        <f t="shared" si="149"/>
        <v>26253269.5235295</v>
      </c>
    </row>
    <row r="8950" spans="1:5" x14ac:dyDescent="0.3">
      <c r="A8950" s="78">
        <v>8943</v>
      </c>
      <c r="B8950" s="64">
        <v>29822322.969066828</v>
      </c>
      <c r="C8950" s="59">
        <v>2230584.6962658106</v>
      </c>
      <c r="D8950" s="65">
        <v>181380.13089192924</v>
      </c>
      <c r="E8950" s="77">
        <f t="shared" si="149"/>
        <v>32234287.796224568</v>
      </c>
    </row>
    <row r="8951" spans="1:5" x14ac:dyDescent="0.3">
      <c r="A8951" s="78">
        <v>8944</v>
      </c>
      <c r="B8951" s="64">
        <v>989017.16788923368</v>
      </c>
      <c r="C8951" s="59">
        <v>0</v>
      </c>
      <c r="D8951" s="65">
        <v>135692.37331440137</v>
      </c>
      <c r="E8951" s="77">
        <f t="shared" si="149"/>
        <v>1124709.541203635</v>
      </c>
    </row>
    <row r="8952" spans="1:5" x14ac:dyDescent="0.3">
      <c r="A8952" s="78">
        <v>8945</v>
      </c>
      <c r="B8952" s="64">
        <v>4060048.1782486122</v>
      </c>
      <c r="C8952" s="59">
        <v>5467557.9479161035</v>
      </c>
      <c r="D8952" s="65">
        <v>77634.88318886573</v>
      </c>
      <c r="E8952" s="77">
        <f t="shared" si="149"/>
        <v>9605241.0093535818</v>
      </c>
    </row>
    <row r="8953" spans="1:5" x14ac:dyDescent="0.3">
      <c r="A8953" s="78">
        <v>8946</v>
      </c>
      <c r="B8953" s="64">
        <v>2573305.1549724066</v>
      </c>
      <c r="C8953" s="59">
        <v>4835735.8047720781</v>
      </c>
      <c r="D8953" s="65">
        <v>0</v>
      </c>
      <c r="E8953" s="77">
        <f t="shared" si="149"/>
        <v>7409040.9597444851</v>
      </c>
    </row>
    <row r="8954" spans="1:5" x14ac:dyDescent="0.3">
      <c r="A8954" s="78">
        <v>8947</v>
      </c>
      <c r="B8954" s="64">
        <v>9463361.1748997569</v>
      </c>
      <c r="C8954" s="59">
        <v>31687654.282969601</v>
      </c>
      <c r="D8954" s="65">
        <v>2016827.623251339</v>
      </c>
      <c r="E8954" s="77">
        <f t="shared" si="149"/>
        <v>43167843.0811207</v>
      </c>
    </row>
    <row r="8955" spans="1:5" x14ac:dyDescent="0.3">
      <c r="A8955" s="78">
        <v>8948</v>
      </c>
      <c r="B8955" s="64">
        <v>4467123.5063173724</v>
      </c>
      <c r="C8955" s="59">
        <v>7463123.9293153659</v>
      </c>
      <c r="D8955" s="65">
        <v>340328.26390844758</v>
      </c>
      <c r="E8955" s="77">
        <f t="shared" si="149"/>
        <v>12270575.699541187</v>
      </c>
    </row>
    <row r="8956" spans="1:5" x14ac:dyDescent="0.3">
      <c r="A8956" s="78">
        <v>8949</v>
      </c>
      <c r="B8956" s="64">
        <v>7819002.214796422</v>
      </c>
      <c r="C8956" s="59">
        <v>5817572.322831342</v>
      </c>
      <c r="D8956" s="65">
        <v>338119.81285884033</v>
      </c>
      <c r="E8956" s="77">
        <f t="shared" si="149"/>
        <v>13974694.350486604</v>
      </c>
    </row>
    <row r="8957" spans="1:5" x14ac:dyDescent="0.3">
      <c r="A8957" s="78">
        <v>8950</v>
      </c>
      <c r="B8957" s="64">
        <v>14740682.515131611</v>
      </c>
      <c r="C8957" s="59">
        <v>7188730.3634806676</v>
      </c>
      <c r="D8957" s="65">
        <v>138462.24750184035</v>
      </c>
      <c r="E8957" s="77">
        <f t="shared" si="149"/>
        <v>22067875.126114119</v>
      </c>
    </row>
    <row r="8958" spans="1:5" x14ac:dyDescent="0.3">
      <c r="A8958" s="78">
        <v>8951</v>
      </c>
      <c r="B8958" s="64">
        <v>2955855.9460858833</v>
      </c>
      <c r="C8958" s="59">
        <v>0</v>
      </c>
      <c r="D8958" s="65">
        <v>2631978.7428043704</v>
      </c>
      <c r="E8958" s="77">
        <f t="shared" si="149"/>
        <v>5587834.6888902541</v>
      </c>
    </row>
    <row r="8959" spans="1:5" x14ac:dyDescent="0.3">
      <c r="A8959" s="78">
        <v>8952</v>
      </c>
      <c r="B8959" s="64">
        <v>18083210.002944395</v>
      </c>
      <c r="C8959" s="59">
        <v>2200839.5064627398</v>
      </c>
      <c r="D8959" s="65">
        <v>4332332.48431342</v>
      </c>
      <c r="E8959" s="77">
        <f t="shared" si="149"/>
        <v>24616381.993720554</v>
      </c>
    </row>
    <row r="8960" spans="1:5" x14ac:dyDescent="0.3">
      <c r="A8960" s="78">
        <v>8953</v>
      </c>
      <c r="B8960" s="64">
        <v>3804736.6732784212</v>
      </c>
      <c r="C8960" s="59">
        <v>483430.88070467801</v>
      </c>
      <c r="D8960" s="65">
        <v>0</v>
      </c>
      <c r="E8960" s="77">
        <f t="shared" si="149"/>
        <v>4288167.5539830988</v>
      </c>
    </row>
    <row r="8961" spans="1:5" x14ac:dyDescent="0.3">
      <c r="A8961" s="78">
        <v>8954</v>
      </c>
      <c r="B8961" s="64">
        <v>9008364.8423262164</v>
      </c>
      <c r="C8961" s="59">
        <v>9432551.7875241134</v>
      </c>
      <c r="D8961" s="65">
        <v>0</v>
      </c>
      <c r="E8961" s="77">
        <f t="shared" si="149"/>
        <v>18440916.629850328</v>
      </c>
    </row>
    <row r="8962" spans="1:5" x14ac:dyDescent="0.3">
      <c r="A8962" s="78">
        <v>8955</v>
      </c>
      <c r="B8962" s="64">
        <v>5479188.0210446641</v>
      </c>
      <c r="C8962" s="59">
        <v>20351534.766727831</v>
      </c>
      <c r="D8962" s="65">
        <v>7115426.7715044348</v>
      </c>
      <c r="E8962" s="77">
        <f t="shared" si="149"/>
        <v>32946149.559276931</v>
      </c>
    </row>
    <row r="8963" spans="1:5" x14ac:dyDescent="0.3">
      <c r="A8963" s="78">
        <v>8956</v>
      </c>
      <c r="B8963" s="64">
        <v>4650251.1391081419</v>
      </c>
      <c r="C8963" s="59">
        <v>7606462.0791906109</v>
      </c>
      <c r="D8963" s="65">
        <v>0</v>
      </c>
      <c r="E8963" s="77">
        <f t="shared" si="149"/>
        <v>12256713.218298752</v>
      </c>
    </row>
    <row r="8964" spans="1:5" x14ac:dyDescent="0.3">
      <c r="A8964" s="78">
        <v>8957</v>
      </c>
      <c r="B8964" s="64">
        <v>5019781.4064998701</v>
      </c>
      <c r="C8964" s="59">
        <v>2215288.3332011937</v>
      </c>
      <c r="D8964" s="65">
        <v>157128.86618710286</v>
      </c>
      <c r="E8964" s="77">
        <f t="shared" si="149"/>
        <v>7392198.6058881674</v>
      </c>
    </row>
    <row r="8965" spans="1:5" x14ac:dyDescent="0.3">
      <c r="A8965" s="78">
        <v>8958</v>
      </c>
      <c r="B8965" s="64">
        <v>2760930.6566289645</v>
      </c>
      <c r="C8965" s="59">
        <v>0</v>
      </c>
      <c r="D8965" s="65">
        <v>2902139.5302170622</v>
      </c>
      <c r="E8965" s="77">
        <f t="shared" si="149"/>
        <v>5663070.1868460272</v>
      </c>
    </row>
    <row r="8966" spans="1:5" x14ac:dyDescent="0.3">
      <c r="A8966" s="78">
        <v>8959</v>
      </c>
      <c r="B8966" s="64">
        <v>1565141.5902094077</v>
      </c>
      <c r="C8966" s="59">
        <v>5753790.6973661734</v>
      </c>
      <c r="D8966" s="65">
        <v>2578307.0425755284</v>
      </c>
      <c r="E8966" s="77">
        <f t="shared" si="149"/>
        <v>9897239.330151109</v>
      </c>
    </row>
    <row r="8967" spans="1:5" x14ac:dyDescent="0.3">
      <c r="A8967" s="78">
        <v>8960</v>
      </c>
      <c r="B8967" s="64">
        <v>2869704.4804445626</v>
      </c>
      <c r="C8967" s="59">
        <v>0</v>
      </c>
      <c r="D8967" s="65">
        <v>162298.72743613142</v>
      </c>
      <c r="E8967" s="77">
        <f t="shared" si="149"/>
        <v>3032003.207880694</v>
      </c>
    </row>
    <row r="8968" spans="1:5" x14ac:dyDescent="0.3">
      <c r="A8968" s="78">
        <v>8961</v>
      </c>
      <c r="B8968" s="64">
        <v>10600272.518353958</v>
      </c>
      <c r="C8968" s="59">
        <v>4236714.110987029</v>
      </c>
      <c r="D8968" s="65">
        <v>941840.37885269045</v>
      </c>
      <c r="E8968" s="77">
        <f t="shared" si="149"/>
        <v>15778827.008193677</v>
      </c>
    </row>
    <row r="8969" spans="1:5" x14ac:dyDescent="0.3">
      <c r="A8969" s="78">
        <v>8962</v>
      </c>
      <c r="B8969" s="64">
        <v>785392.42471671407</v>
      </c>
      <c r="C8969" s="59">
        <v>8276386.5006373376</v>
      </c>
      <c r="D8969" s="65">
        <v>74082.658111621204</v>
      </c>
      <c r="E8969" s="77">
        <f t="shared" ref="E8969:E9032" si="150">SUM(B8969:D8969)</f>
        <v>9135861.583465673</v>
      </c>
    </row>
    <row r="8970" spans="1:5" x14ac:dyDescent="0.3">
      <c r="A8970" s="78">
        <v>8963</v>
      </c>
      <c r="B8970" s="64">
        <v>7440196.7165659592</v>
      </c>
      <c r="C8970" s="59">
        <v>25180086.390633792</v>
      </c>
      <c r="D8970" s="65">
        <v>16566472.647630772</v>
      </c>
      <c r="E8970" s="77">
        <f t="shared" si="150"/>
        <v>49186755.754830524</v>
      </c>
    </row>
    <row r="8971" spans="1:5" x14ac:dyDescent="0.3">
      <c r="A8971" s="78">
        <v>8964</v>
      </c>
      <c r="B8971" s="64">
        <v>3505856.1357056503</v>
      </c>
      <c r="C8971" s="59">
        <v>7366678.6325462302</v>
      </c>
      <c r="D8971" s="65">
        <v>10538604.621988157</v>
      </c>
      <c r="E8971" s="77">
        <f t="shared" si="150"/>
        <v>21411139.390240036</v>
      </c>
    </row>
    <row r="8972" spans="1:5" x14ac:dyDescent="0.3">
      <c r="A8972" s="78">
        <v>8965</v>
      </c>
      <c r="B8972" s="64">
        <v>6807289.734723039</v>
      </c>
      <c r="C8972" s="59">
        <v>880635.21380512509</v>
      </c>
      <c r="D8972" s="65">
        <v>287343.94607933669</v>
      </c>
      <c r="E8972" s="77">
        <f t="shared" si="150"/>
        <v>7975268.8946075011</v>
      </c>
    </row>
    <row r="8973" spans="1:5" x14ac:dyDescent="0.3">
      <c r="A8973" s="78">
        <v>8966</v>
      </c>
      <c r="B8973" s="64">
        <v>1603345.6428515271</v>
      </c>
      <c r="C8973" s="59">
        <v>7328203.8738342645</v>
      </c>
      <c r="D8973" s="65">
        <v>13437373.20120186</v>
      </c>
      <c r="E8973" s="77">
        <f t="shared" si="150"/>
        <v>22368922.717887651</v>
      </c>
    </row>
    <row r="8974" spans="1:5" x14ac:dyDescent="0.3">
      <c r="A8974" s="78">
        <v>8967</v>
      </c>
      <c r="B8974" s="64">
        <v>1814212.9402723748</v>
      </c>
      <c r="C8974" s="59">
        <v>5037100.6296079149</v>
      </c>
      <c r="D8974" s="65">
        <v>3845437.4684598381</v>
      </c>
      <c r="E8974" s="77">
        <f t="shared" si="150"/>
        <v>10696751.038340129</v>
      </c>
    </row>
    <row r="8975" spans="1:5" x14ac:dyDescent="0.3">
      <c r="A8975" s="78">
        <v>8968</v>
      </c>
      <c r="B8975" s="64">
        <v>18329.4981183987</v>
      </c>
      <c r="C8975" s="59">
        <v>8993589.5861879103</v>
      </c>
      <c r="D8975" s="65">
        <v>231242.73849069711</v>
      </c>
      <c r="E8975" s="77">
        <f t="shared" si="150"/>
        <v>9243161.822797006</v>
      </c>
    </row>
    <row r="8976" spans="1:5" x14ac:dyDescent="0.3">
      <c r="A8976" s="78">
        <v>8969</v>
      </c>
      <c r="B8976" s="64">
        <v>36138989.56904494</v>
      </c>
      <c r="C8976" s="59">
        <v>1373363.3244437696</v>
      </c>
      <c r="D8976" s="65">
        <v>97674.416610020053</v>
      </c>
      <c r="E8976" s="77">
        <f t="shared" si="150"/>
        <v>37610027.31009873</v>
      </c>
    </row>
    <row r="8977" spans="1:5" x14ac:dyDescent="0.3">
      <c r="A8977" s="78">
        <v>8970</v>
      </c>
      <c r="B8977" s="64">
        <v>2400794.9095862578</v>
      </c>
      <c r="C8977" s="59">
        <v>4368550.5080908388</v>
      </c>
      <c r="D8977" s="65">
        <v>900379.44814758329</v>
      </c>
      <c r="E8977" s="77">
        <f t="shared" si="150"/>
        <v>7669724.8658246808</v>
      </c>
    </row>
    <row r="8978" spans="1:5" x14ac:dyDescent="0.3">
      <c r="A8978" s="78">
        <v>8971</v>
      </c>
      <c r="B8978" s="64">
        <v>5078596.2762154676</v>
      </c>
      <c r="C8978" s="59">
        <v>8184291.6291494118</v>
      </c>
      <c r="D8978" s="65">
        <v>5077989.6782989614</v>
      </c>
      <c r="E8978" s="77">
        <f t="shared" si="150"/>
        <v>18340877.58366384</v>
      </c>
    </row>
    <row r="8979" spans="1:5" x14ac:dyDescent="0.3">
      <c r="A8979" s="78">
        <v>8972</v>
      </c>
      <c r="B8979" s="64">
        <v>3518910.402062993</v>
      </c>
      <c r="C8979" s="59">
        <v>11720506.762007423</v>
      </c>
      <c r="D8979" s="65">
        <v>2343168.3510989817</v>
      </c>
      <c r="E8979" s="77">
        <f t="shared" si="150"/>
        <v>17582585.515169397</v>
      </c>
    </row>
    <row r="8980" spans="1:5" x14ac:dyDescent="0.3">
      <c r="A8980" s="78">
        <v>8973</v>
      </c>
      <c r="B8980" s="64">
        <v>5658285.810999684</v>
      </c>
      <c r="C8980" s="59">
        <v>0</v>
      </c>
      <c r="D8980" s="65">
        <v>1158745.4248050649</v>
      </c>
      <c r="E8980" s="77">
        <f t="shared" si="150"/>
        <v>6817031.2358047487</v>
      </c>
    </row>
    <row r="8981" spans="1:5" x14ac:dyDescent="0.3">
      <c r="A8981" s="78">
        <v>8974</v>
      </c>
      <c r="B8981" s="64">
        <v>5681256.280333953</v>
      </c>
      <c r="C8981" s="59">
        <v>9982507.9515522998</v>
      </c>
      <c r="D8981" s="65">
        <v>979218.77539545414</v>
      </c>
      <c r="E8981" s="77">
        <f t="shared" si="150"/>
        <v>16642983.007281708</v>
      </c>
    </row>
    <row r="8982" spans="1:5" x14ac:dyDescent="0.3">
      <c r="A8982" s="78">
        <v>8975</v>
      </c>
      <c r="B8982" s="64">
        <v>6591038.5171396872</v>
      </c>
      <c r="C8982" s="59">
        <v>29440223.456091121</v>
      </c>
      <c r="D8982" s="65">
        <v>1963252.2493913702</v>
      </c>
      <c r="E8982" s="77">
        <f t="shared" si="150"/>
        <v>37994514.222622178</v>
      </c>
    </row>
    <row r="8983" spans="1:5" x14ac:dyDescent="0.3">
      <c r="A8983" s="78">
        <v>8976</v>
      </c>
      <c r="B8983" s="64">
        <v>4025392.0163262719</v>
      </c>
      <c r="C8983" s="59">
        <v>4750841.2403083593</v>
      </c>
      <c r="D8983" s="65">
        <v>22979.111135713512</v>
      </c>
      <c r="E8983" s="77">
        <f t="shared" si="150"/>
        <v>8799212.367770344</v>
      </c>
    </row>
    <row r="8984" spans="1:5" x14ac:dyDescent="0.3">
      <c r="A8984" s="78">
        <v>8977</v>
      </c>
      <c r="B8984" s="64">
        <v>27944411.040383242</v>
      </c>
      <c r="C8984" s="59">
        <v>6570117.687757655</v>
      </c>
      <c r="D8984" s="65">
        <v>138622.12826194163</v>
      </c>
      <c r="E8984" s="77">
        <f t="shared" si="150"/>
        <v>34653150.856402837</v>
      </c>
    </row>
    <row r="8985" spans="1:5" x14ac:dyDescent="0.3">
      <c r="A8985" s="78">
        <v>8978</v>
      </c>
      <c r="B8985" s="64">
        <v>2758629.8374550785</v>
      </c>
      <c r="C8985" s="59">
        <v>0</v>
      </c>
      <c r="D8985" s="65">
        <v>3024231.723646123</v>
      </c>
      <c r="E8985" s="77">
        <f t="shared" si="150"/>
        <v>5782861.5611012019</v>
      </c>
    </row>
    <row r="8986" spans="1:5" x14ac:dyDescent="0.3">
      <c r="A8986" s="78">
        <v>8979</v>
      </c>
      <c r="B8986" s="64">
        <v>8651709.8420646936</v>
      </c>
      <c r="C8986" s="59">
        <v>13796615.02487009</v>
      </c>
      <c r="D8986" s="65">
        <v>28806.136742666306</v>
      </c>
      <c r="E8986" s="77">
        <f t="shared" si="150"/>
        <v>22477131.00367745</v>
      </c>
    </row>
    <row r="8987" spans="1:5" x14ac:dyDescent="0.3">
      <c r="A8987" s="78">
        <v>8980</v>
      </c>
      <c r="B8987" s="64">
        <v>2588281.8466387624</v>
      </c>
      <c r="C8987" s="59">
        <v>6509038.6715351911</v>
      </c>
      <c r="D8987" s="65">
        <v>0</v>
      </c>
      <c r="E8987" s="77">
        <f t="shared" si="150"/>
        <v>9097320.5181739535</v>
      </c>
    </row>
    <row r="8988" spans="1:5" x14ac:dyDescent="0.3">
      <c r="A8988" s="78">
        <v>8981</v>
      </c>
      <c r="B8988" s="64">
        <v>5311806.0845080102</v>
      </c>
      <c r="C8988" s="59">
        <v>6830613.6481450647</v>
      </c>
      <c r="D8988" s="65">
        <v>527253.50767239265</v>
      </c>
      <c r="E8988" s="77">
        <f t="shared" si="150"/>
        <v>12669673.240325466</v>
      </c>
    </row>
    <row r="8989" spans="1:5" x14ac:dyDescent="0.3">
      <c r="A8989" s="78">
        <v>8982</v>
      </c>
      <c r="B8989" s="64">
        <v>7958205.2921067988</v>
      </c>
      <c r="C8989" s="59">
        <v>4177571.6012535044</v>
      </c>
      <c r="D8989" s="65">
        <v>5488057.3761337325</v>
      </c>
      <c r="E8989" s="77">
        <f t="shared" si="150"/>
        <v>17623834.269494034</v>
      </c>
    </row>
    <row r="8990" spans="1:5" x14ac:dyDescent="0.3">
      <c r="A8990" s="78">
        <v>8983</v>
      </c>
      <c r="B8990" s="64">
        <v>10876800.077868816</v>
      </c>
      <c r="C8990" s="59">
        <v>1903811.2197079808</v>
      </c>
      <c r="D8990" s="65">
        <v>1257421.3717659276</v>
      </c>
      <c r="E8990" s="77">
        <f t="shared" si="150"/>
        <v>14038032.669342725</v>
      </c>
    </row>
    <row r="8991" spans="1:5" x14ac:dyDescent="0.3">
      <c r="A8991" s="78">
        <v>8984</v>
      </c>
      <c r="B8991" s="64">
        <v>1485469.988906451</v>
      </c>
      <c r="C8991" s="59">
        <v>7814026.1932731653</v>
      </c>
      <c r="D8991" s="65">
        <v>5277812.9285193337</v>
      </c>
      <c r="E8991" s="77">
        <f t="shared" si="150"/>
        <v>14577309.11069895</v>
      </c>
    </row>
    <row r="8992" spans="1:5" x14ac:dyDescent="0.3">
      <c r="A8992" s="78">
        <v>8985</v>
      </c>
      <c r="B8992" s="64">
        <v>4508090.6117365751</v>
      </c>
      <c r="C8992" s="59">
        <v>0</v>
      </c>
      <c r="D8992" s="65">
        <v>15856581.902837673</v>
      </c>
      <c r="E8992" s="77">
        <f t="shared" si="150"/>
        <v>20364672.514574248</v>
      </c>
    </row>
    <row r="8993" spans="1:5" x14ac:dyDescent="0.3">
      <c r="A8993" s="78">
        <v>8986</v>
      </c>
      <c r="B8993" s="64">
        <v>2167609.6497318498</v>
      </c>
      <c r="C8993" s="59">
        <v>27464232.071569152</v>
      </c>
      <c r="D8993" s="65">
        <v>524386.34559303056</v>
      </c>
      <c r="E8993" s="77">
        <f t="shared" si="150"/>
        <v>30156228.066894032</v>
      </c>
    </row>
    <row r="8994" spans="1:5" x14ac:dyDescent="0.3">
      <c r="A8994" s="78">
        <v>8987</v>
      </c>
      <c r="B8994" s="64">
        <v>596632.80705013173</v>
      </c>
      <c r="C8994" s="59">
        <v>6609320.9162587561</v>
      </c>
      <c r="D8994" s="65">
        <v>242815.60167162414</v>
      </c>
      <c r="E8994" s="77">
        <f t="shared" si="150"/>
        <v>7448769.3249805113</v>
      </c>
    </row>
    <row r="8995" spans="1:5" x14ac:dyDescent="0.3">
      <c r="A8995" s="78">
        <v>8988</v>
      </c>
      <c r="B8995" s="64">
        <v>10534916.280405892</v>
      </c>
      <c r="C8995" s="59">
        <v>10527060.749013448</v>
      </c>
      <c r="D8995" s="65">
        <v>19459.329291706177</v>
      </c>
      <c r="E8995" s="77">
        <f t="shared" si="150"/>
        <v>21081436.358711045</v>
      </c>
    </row>
    <row r="8996" spans="1:5" x14ac:dyDescent="0.3">
      <c r="A8996" s="78">
        <v>8989</v>
      </c>
      <c r="B8996" s="64">
        <v>6953132.098520495</v>
      </c>
      <c r="C8996" s="59">
        <v>4698480.1871035406</v>
      </c>
      <c r="D8996" s="65">
        <v>366704.47724190191</v>
      </c>
      <c r="E8996" s="77">
        <f t="shared" si="150"/>
        <v>12018316.762865936</v>
      </c>
    </row>
    <row r="8997" spans="1:5" x14ac:dyDescent="0.3">
      <c r="A8997" s="78">
        <v>8990</v>
      </c>
      <c r="B8997" s="64">
        <v>17268152.814876609</v>
      </c>
      <c r="C8997" s="59">
        <v>4716812.8213552069</v>
      </c>
      <c r="D8997" s="65">
        <v>801750.67634085892</v>
      </c>
      <c r="E8997" s="77">
        <f t="shared" si="150"/>
        <v>22786716.312572677</v>
      </c>
    </row>
    <row r="8998" spans="1:5" x14ac:dyDescent="0.3">
      <c r="A8998" s="78">
        <v>8991</v>
      </c>
      <c r="B8998" s="64">
        <v>3146196.365589215</v>
      </c>
      <c r="C8998" s="59">
        <v>0</v>
      </c>
      <c r="D8998" s="65">
        <v>691207.4573541123</v>
      </c>
      <c r="E8998" s="77">
        <f t="shared" si="150"/>
        <v>3837403.822943327</v>
      </c>
    </row>
    <row r="8999" spans="1:5" x14ac:dyDescent="0.3">
      <c r="A8999" s="78">
        <v>8992</v>
      </c>
      <c r="B8999" s="64">
        <v>5020200.2774925623</v>
      </c>
      <c r="C8999" s="59">
        <v>10474580.747406436</v>
      </c>
      <c r="D8999" s="65">
        <v>5833922.6310007507</v>
      </c>
      <c r="E8999" s="77">
        <f t="shared" si="150"/>
        <v>21328703.655899748</v>
      </c>
    </row>
    <row r="9000" spans="1:5" x14ac:dyDescent="0.3">
      <c r="A9000" s="78">
        <v>8993</v>
      </c>
      <c r="B9000" s="64">
        <v>6235315.011951712</v>
      </c>
      <c r="C9000" s="59">
        <v>15648617.570243154</v>
      </c>
      <c r="D9000" s="65">
        <v>487920.36759903934</v>
      </c>
      <c r="E9000" s="77">
        <f t="shared" si="150"/>
        <v>22371852.949793905</v>
      </c>
    </row>
    <row r="9001" spans="1:5" x14ac:dyDescent="0.3">
      <c r="A9001" s="78">
        <v>8994</v>
      </c>
      <c r="B9001" s="64">
        <v>9571390.3407018967</v>
      </c>
      <c r="C9001" s="59">
        <v>12630496.014852816</v>
      </c>
      <c r="D9001" s="65">
        <v>1140490.335609698</v>
      </c>
      <c r="E9001" s="77">
        <f t="shared" si="150"/>
        <v>23342376.691164412</v>
      </c>
    </row>
    <row r="9002" spans="1:5" x14ac:dyDescent="0.3">
      <c r="A9002" s="78">
        <v>8995</v>
      </c>
      <c r="B9002" s="64">
        <v>5742880.2259890838</v>
      </c>
      <c r="C9002" s="59">
        <v>26920003.977303021</v>
      </c>
      <c r="D9002" s="65">
        <v>0</v>
      </c>
      <c r="E9002" s="77">
        <f t="shared" si="150"/>
        <v>32662884.203292105</v>
      </c>
    </row>
    <row r="9003" spans="1:5" x14ac:dyDescent="0.3">
      <c r="A9003" s="78">
        <v>8996</v>
      </c>
      <c r="B9003" s="64">
        <v>2023888.7395660523</v>
      </c>
      <c r="C9003" s="59">
        <v>695023.00933208561</v>
      </c>
      <c r="D9003" s="65">
        <v>0</v>
      </c>
      <c r="E9003" s="77">
        <f t="shared" si="150"/>
        <v>2718911.7488981378</v>
      </c>
    </row>
    <row r="9004" spans="1:5" x14ac:dyDescent="0.3">
      <c r="A9004" s="78">
        <v>8997</v>
      </c>
      <c r="B9004" s="64">
        <v>2354922.0560513786</v>
      </c>
      <c r="C9004" s="59">
        <v>8555370.853784686</v>
      </c>
      <c r="D9004" s="65">
        <v>244631.68685375634</v>
      </c>
      <c r="E9004" s="77">
        <f t="shared" si="150"/>
        <v>11154924.596689822</v>
      </c>
    </row>
    <row r="9005" spans="1:5" x14ac:dyDescent="0.3">
      <c r="A9005" s="78">
        <v>8998</v>
      </c>
      <c r="B9005" s="64">
        <v>5024617.6668021791</v>
      </c>
      <c r="C9005" s="59">
        <v>2479405.6204135008</v>
      </c>
      <c r="D9005" s="65">
        <v>44450813.339771561</v>
      </c>
      <c r="E9005" s="77">
        <f t="shared" si="150"/>
        <v>51954836.626987241</v>
      </c>
    </row>
    <row r="9006" spans="1:5" x14ac:dyDescent="0.3">
      <c r="A9006" s="78">
        <v>8999</v>
      </c>
      <c r="B9006" s="64">
        <v>12360473.024417773</v>
      </c>
      <c r="C9006" s="59">
        <v>13212217.928169055</v>
      </c>
      <c r="D9006" s="65">
        <v>16096446.780752603</v>
      </c>
      <c r="E9006" s="77">
        <f t="shared" si="150"/>
        <v>41669137.733339429</v>
      </c>
    </row>
    <row r="9007" spans="1:5" x14ac:dyDescent="0.3">
      <c r="A9007" s="78">
        <v>9000</v>
      </c>
      <c r="B9007" s="64">
        <v>10357723.050881555</v>
      </c>
      <c r="C9007" s="59">
        <v>8994484.1072095856</v>
      </c>
      <c r="D9007" s="65">
        <v>2711786.7705082782</v>
      </c>
      <c r="E9007" s="77">
        <f t="shared" si="150"/>
        <v>22063993.928599421</v>
      </c>
    </row>
    <row r="9008" spans="1:5" x14ac:dyDescent="0.3">
      <c r="A9008" s="78">
        <v>9001</v>
      </c>
      <c r="B9008" s="64">
        <v>13505116.828471947</v>
      </c>
      <c r="C9008" s="59">
        <v>0</v>
      </c>
      <c r="D9008" s="65">
        <v>140308.6486924504</v>
      </c>
      <c r="E9008" s="77">
        <f t="shared" si="150"/>
        <v>13645425.477164397</v>
      </c>
    </row>
    <row r="9009" spans="1:5" x14ac:dyDescent="0.3">
      <c r="A9009" s="78">
        <v>9002</v>
      </c>
      <c r="B9009" s="64">
        <v>23008372.477009453</v>
      </c>
      <c r="C9009" s="59">
        <v>27312582.736009367</v>
      </c>
      <c r="D9009" s="65">
        <v>96714.451594236903</v>
      </c>
      <c r="E9009" s="77">
        <f t="shared" si="150"/>
        <v>50417669.664613053</v>
      </c>
    </row>
    <row r="9010" spans="1:5" x14ac:dyDescent="0.3">
      <c r="A9010" s="78">
        <v>9003</v>
      </c>
      <c r="B9010" s="64">
        <v>3036425.8792753597</v>
      </c>
      <c r="C9010" s="59">
        <v>2857709.1493726666</v>
      </c>
      <c r="D9010" s="65">
        <v>2019298.0834151781</v>
      </c>
      <c r="E9010" s="77">
        <f t="shared" si="150"/>
        <v>7913433.1120632049</v>
      </c>
    </row>
    <row r="9011" spans="1:5" x14ac:dyDescent="0.3">
      <c r="A9011" s="78">
        <v>9004</v>
      </c>
      <c r="B9011" s="64">
        <v>13065442.288342236</v>
      </c>
      <c r="C9011" s="59">
        <v>42025791.628701076</v>
      </c>
      <c r="D9011" s="65">
        <v>198321.99183878457</v>
      </c>
      <c r="E9011" s="77">
        <f t="shared" si="150"/>
        <v>55289555.908882096</v>
      </c>
    </row>
    <row r="9012" spans="1:5" x14ac:dyDescent="0.3">
      <c r="A9012" s="78">
        <v>9005</v>
      </c>
      <c r="B9012" s="64">
        <v>4699937.2646287959</v>
      </c>
      <c r="C9012" s="59">
        <v>2542320.7325240765</v>
      </c>
      <c r="D9012" s="65">
        <v>8408425.8059464432</v>
      </c>
      <c r="E9012" s="77">
        <f t="shared" si="150"/>
        <v>15650683.803099316</v>
      </c>
    </row>
    <row r="9013" spans="1:5" x14ac:dyDescent="0.3">
      <c r="A9013" s="78">
        <v>9006</v>
      </c>
      <c r="B9013" s="64">
        <v>9748336.9571780264</v>
      </c>
      <c r="C9013" s="59">
        <v>0</v>
      </c>
      <c r="D9013" s="65">
        <v>1013232.220406385</v>
      </c>
      <c r="E9013" s="77">
        <f t="shared" si="150"/>
        <v>10761569.177584412</v>
      </c>
    </row>
    <row r="9014" spans="1:5" x14ac:dyDescent="0.3">
      <c r="A9014" s="78">
        <v>9007</v>
      </c>
      <c r="B9014" s="64">
        <v>6463989.1243747771</v>
      </c>
      <c r="C9014" s="59">
        <v>28001248.109795216</v>
      </c>
      <c r="D9014" s="65">
        <v>829402.93321678566</v>
      </c>
      <c r="E9014" s="77">
        <f t="shared" si="150"/>
        <v>35294640.167386778</v>
      </c>
    </row>
    <row r="9015" spans="1:5" x14ac:dyDescent="0.3">
      <c r="A9015" s="78">
        <v>9008</v>
      </c>
      <c r="B9015" s="64">
        <v>15957736.094081195</v>
      </c>
      <c r="C9015" s="59">
        <v>31075257.135195736</v>
      </c>
      <c r="D9015" s="65">
        <v>3531883.7878887402</v>
      </c>
      <c r="E9015" s="77">
        <f t="shared" si="150"/>
        <v>50564877.017165676</v>
      </c>
    </row>
    <row r="9016" spans="1:5" x14ac:dyDescent="0.3">
      <c r="A9016" s="78">
        <v>9009</v>
      </c>
      <c r="B9016" s="64">
        <v>20634868.215253148</v>
      </c>
      <c r="C9016" s="59">
        <v>0</v>
      </c>
      <c r="D9016" s="65">
        <v>1260029.406236938</v>
      </c>
      <c r="E9016" s="77">
        <f t="shared" si="150"/>
        <v>21894897.621490087</v>
      </c>
    </row>
    <row r="9017" spans="1:5" x14ac:dyDescent="0.3">
      <c r="A9017" s="78">
        <v>9010</v>
      </c>
      <c r="B9017" s="64">
        <v>2506167.2497798824</v>
      </c>
      <c r="C9017" s="59">
        <v>23796017.406789687</v>
      </c>
      <c r="D9017" s="65">
        <v>638202.50571486424</v>
      </c>
      <c r="E9017" s="77">
        <f t="shared" si="150"/>
        <v>26940387.162284434</v>
      </c>
    </row>
    <row r="9018" spans="1:5" x14ac:dyDescent="0.3">
      <c r="A9018" s="78">
        <v>9011</v>
      </c>
      <c r="B9018" s="64">
        <v>2220923.0570140965</v>
      </c>
      <c r="C9018" s="59">
        <v>1946456.2510146287</v>
      </c>
      <c r="D9018" s="65">
        <v>20515648.593424927</v>
      </c>
      <c r="E9018" s="77">
        <f t="shared" si="150"/>
        <v>24683027.901453651</v>
      </c>
    </row>
    <row r="9019" spans="1:5" x14ac:dyDescent="0.3">
      <c r="A9019" s="78">
        <v>9012</v>
      </c>
      <c r="B9019" s="64">
        <v>11339758.968949929</v>
      </c>
      <c r="C9019" s="59">
        <v>4495776.0299847024</v>
      </c>
      <c r="D9019" s="65">
        <v>147366.36565951872</v>
      </c>
      <c r="E9019" s="77">
        <f t="shared" si="150"/>
        <v>15982901.364594148</v>
      </c>
    </row>
    <row r="9020" spans="1:5" x14ac:dyDescent="0.3">
      <c r="A9020" s="78">
        <v>9013</v>
      </c>
      <c r="B9020" s="64">
        <v>17497165.759357817</v>
      </c>
      <c r="C9020" s="59">
        <v>104247.62873153829</v>
      </c>
      <c r="D9020" s="65">
        <v>0</v>
      </c>
      <c r="E9020" s="77">
        <f t="shared" si="150"/>
        <v>17601413.388089355</v>
      </c>
    </row>
    <row r="9021" spans="1:5" x14ac:dyDescent="0.3">
      <c r="A9021" s="78">
        <v>9014</v>
      </c>
      <c r="B9021" s="64">
        <v>4113093.0369090671</v>
      </c>
      <c r="C9021" s="59">
        <v>23585458.611631539</v>
      </c>
      <c r="D9021" s="65">
        <v>288066.45872808015</v>
      </c>
      <c r="E9021" s="77">
        <f t="shared" si="150"/>
        <v>27986618.107268684</v>
      </c>
    </row>
    <row r="9022" spans="1:5" x14ac:dyDescent="0.3">
      <c r="A9022" s="78">
        <v>9015</v>
      </c>
      <c r="B9022" s="64">
        <v>15778639.302372223</v>
      </c>
      <c r="C9022" s="59">
        <v>2492997.564130751</v>
      </c>
      <c r="D9022" s="65">
        <v>794350.66123724543</v>
      </c>
      <c r="E9022" s="77">
        <f t="shared" si="150"/>
        <v>19065987.527740218</v>
      </c>
    </row>
    <row r="9023" spans="1:5" x14ac:dyDescent="0.3">
      <c r="A9023" s="78">
        <v>9016</v>
      </c>
      <c r="B9023" s="64">
        <v>4340434.4890657458</v>
      </c>
      <c r="C9023" s="59">
        <v>2573989.3892149967</v>
      </c>
      <c r="D9023" s="65">
        <v>737402.62605340057</v>
      </c>
      <c r="E9023" s="77">
        <f t="shared" si="150"/>
        <v>7651826.5043341424</v>
      </c>
    </row>
    <row r="9024" spans="1:5" x14ac:dyDescent="0.3">
      <c r="A9024" s="78">
        <v>9017</v>
      </c>
      <c r="B9024" s="64">
        <v>5180815.9855377199</v>
      </c>
      <c r="C9024" s="59">
        <v>1949542.1446535692</v>
      </c>
      <c r="D9024" s="65">
        <v>1385920.50162773</v>
      </c>
      <c r="E9024" s="77">
        <f t="shared" si="150"/>
        <v>8516278.6318190191</v>
      </c>
    </row>
    <row r="9025" spans="1:5" x14ac:dyDescent="0.3">
      <c r="A9025" s="78">
        <v>9018</v>
      </c>
      <c r="B9025" s="64">
        <v>7844629.8502864931</v>
      </c>
      <c r="C9025" s="59">
        <v>0</v>
      </c>
      <c r="D9025" s="65">
        <v>0</v>
      </c>
      <c r="E9025" s="77">
        <f t="shared" si="150"/>
        <v>7844629.8502864931</v>
      </c>
    </row>
    <row r="9026" spans="1:5" x14ac:dyDescent="0.3">
      <c r="A9026" s="78">
        <v>9019</v>
      </c>
      <c r="B9026" s="64">
        <v>3838455.3096625232</v>
      </c>
      <c r="C9026" s="59">
        <v>10029418.949331619</v>
      </c>
      <c r="D9026" s="65">
        <v>5476634.9672792582</v>
      </c>
      <c r="E9026" s="77">
        <f t="shared" si="150"/>
        <v>19344509.226273399</v>
      </c>
    </row>
    <row r="9027" spans="1:5" x14ac:dyDescent="0.3">
      <c r="A9027" s="78">
        <v>9020</v>
      </c>
      <c r="B9027" s="64">
        <v>1399601.0152649845</v>
      </c>
      <c r="C9027" s="59">
        <v>6139202.6507048905</v>
      </c>
      <c r="D9027" s="65">
        <v>891705.4978033955</v>
      </c>
      <c r="E9027" s="77">
        <f t="shared" si="150"/>
        <v>8430509.1637732703</v>
      </c>
    </row>
    <row r="9028" spans="1:5" x14ac:dyDescent="0.3">
      <c r="A9028" s="78">
        <v>9021</v>
      </c>
      <c r="B9028" s="64">
        <v>2864698.9787560543</v>
      </c>
      <c r="C9028" s="59">
        <v>0</v>
      </c>
      <c r="D9028" s="65">
        <v>0</v>
      </c>
      <c r="E9028" s="77">
        <f t="shared" si="150"/>
        <v>2864698.9787560543</v>
      </c>
    </row>
    <row r="9029" spans="1:5" x14ac:dyDescent="0.3">
      <c r="A9029" s="78">
        <v>9022</v>
      </c>
      <c r="B9029" s="64">
        <v>5682610.0190047147</v>
      </c>
      <c r="C9029" s="59">
        <v>8997453.6994098946</v>
      </c>
      <c r="D9029" s="65">
        <v>772455.49245948147</v>
      </c>
      <c r="E9029" s="77">
        <f t="shared" si="150"/>
        <v>15452519.21087409</v>
      </c>
    </row>
    <row r="9030" spans="1:5" x14ac:dyDescent="0.3">
      <c r="A9030" s="78">
        <v>9023</v>
      </c>
      <c r="B9030" s="64">
        <v>5799528.0124597605</v>
      </c>
      <c r="C9030" s="59">
        <v>10214321.363368839</v>
      </c>
      <c r="D9030" s="65">
        <v>0</v>
      </c>
      <c r="E9030" s="77">
        <f t="shared" si="150"/>
        <v>16013849.3758286</v>
      </c>
    </row>
    <row r="9031" spans="1:5" x14ac:dyDescent="0.3">
      <c r="A9031" s="78">
        <v>9024</v>
      </c>
      <c r="B9031" s="64">
        <v>18987854.294014931</v>
      </c>
      <c r="C9031" s="59">
        <v>17987181.189199418</v>
      </c>
      <c r="D9031" s="65">
        <v>90205.598142056973</v>
      </c>
      <c r="E9031" s="77">
        <f t="shared" si="150"/>
        <v>37065241.081356406</v>
      </c>
    </row>
    <row r="9032" spans="1:5" x14ac:dyDescent="0.3">
      <c r="A9032" s="78">
        <v>9025</v>
      </c>
      <c r="B9032" s="64">
        <v>26001170.291425057</v>
      </c>
      <c r="C9032" s="59">
        <v>9043729.6375660989</v>
      </c>
      <c r="D9032" s="65">
        <v>11068507.596947828</v>
      </c>
      <c r="E9032" s="77">
        <f t="shared" si="150"/>
        <v>46113407.52593898</v>
      </c>
    </row>
    <row r="9033" spans="1:5" x14ac:dyDescent="0.3">
      <c r="A9033" s="78">
        <v>9026</v>
      </c>
      <c r="B9033" s="64">
        <v>32302818.511218697</v>
      </c>
      <c r="C9033" s="59">
        <v>0</v>
      </c>
      <c r="D9033" s="65">
        <v>1530587.0219434421</v>
      </c>
      <c r="E9033" s="77">
        <f t="shared" ref="E9033:E9096" si="151">SUM(B9033:D9033)</f>
        <v>33833405.533162139</v>
      </c>
    </row>
    <row r="9034" spans="1:5" x14ac:dyDescent="0.3">
      <c r="A9034" s="78">
        <v>9027</v>
      </c>
      <c r="B9034" s="64">
        <v>5416526.5969225001</v>
      </c>
      <c r="C9034" s="59">
        <v>6517470.8682557065</v>
      </c>
      <c r="D9034" s="65">
        <v>0</v>
      </c>
      <c r="E9034" s="77">
        <f t="shared" si="151"/>
        <v>11933997.465178207</v>
      </c>
    </row>
    <row r="9035" spans="1:5" x14ac:dyDescent="0.3">
      <c r="A9035" s="78">
        <v>9028</v>
      </c>
      <c r="B9035" s="64">
        <v>17327600.416469689</v>
      </c>
      <c r="C9035" s="59">
        <v>3776830.6805144921</v>
      </c>
      <c r="D9035" s="65">
        <v>316894.04434092948</v>
      </c>
      <c r="E9035" s="77">
        <f t="shared" si="151"/>
        <v>21421325.141325112</v>
      </c>
    </row>
    <row r="9036" spans="1:5" x14ac:dyDescent="0.3">
      <c r="A9036" s="78">
        <v>9029</v>
      </c>
      <c r="B9036" s="64">
        <v>1862853.1883741459</v>
      </c>
      <c r="C9036" s="59">
        <v>1365258.3666890599</v>
      </c>
      <c r="D9036" s="65">
        <v>498726.6899372437</v>
      </c>
      <c r="E9036" s="77">
        <f t="shared" si="151"/>
        <v>3726838.2450004495</v>
      </c>
    </row>
    <row r="9037" spans="1:5" x14ac:dyDescent="0.3">
      <c r="A9037" s="78">
        <v>9030</v>
      </c>
      <c r="B9037" s="64">
        <v>5468097.1618806459</v>
      </c>
      <c r="C9037" s="59">
        <v>0</v>
      </c>
      <c r="D9037" s="65">
        <v>1182753.0660746917</v>
      </c>
      <c r="E9037" s="77">
        <f t="shared" si="151"/>
        <v>6650850.2279553376</v>
      </c>
    </row>
    <row r="9038" spans="1:5" x14ac:dyDescent="0.3">
      <c r="A9038" s="78">
        <v>9031</v>
      </c>
      <c r="B9038" s="64">
        <v>3387757.7198214997</v>
      </c>
      <c r="C9038" s="59">
        <v>43140688.169529289</v>
      </c>
      <c r="D9038" s="65">
        <v>2941313.1733383955</v>
      </c>
      <c r="E9038" s="77">
        <f t="shared" si="151"/>
        <v>49469759.062689185</v>
      </c>
    </row>
    <row r="9039" spans="1:5" x14ac:dyDescent="0.3">
      <c r="A9039" s="78">
        <v>9032</v>
      </c>
      <c r="B9039" s="64">
        <v>4994945.8061306747</v>
      </c>
      <c r="C9039" s="59">
        <v>7214979.1400427558</v>
      </c>
      <c r="D9039" s="65">
        <v>1727387.126518369</v>
      </c>
      <c r="E9039" s="77">
        <f t="shared" si="151"/>
        <v>13937312.072691798</v>
      </c>
    </row>
    <row r="9040" spans="1:5" x14ac:dyDescent="0.3">
      <c r="A9040" s="78">
        <v>9033</v>
      </c>
      <c r="B9040" s="64">
        <v>6457206.8432450108</v>
      </c>
      <c r="C9040" s="59">
        <v>18894082.850660525</v>
      </c>
      <c r="D9040" s="65">
        <v>373095.14539149619</v>
      </c>
      <c r="E9040" s="77">
        <f t="shared" si="151"/>
        <v>25724384.839297034</v>
      </c>
    </row>
    <row r="9041" spans="1:5" x14ac:dyDescent="0.3">
      <c r="A9041" s="78">
        <v>9034</v>
      </c>
      <c r="B9041" s="64">
        <v>6857325.4306407394</v>
      </c>
      <c r="C9041" s="59">
        <v>3886505.7337130103</v>
      </c>
      <c r="D9041" s="65">
        <v>10935900.455515858</v>
      </c>
      <c r="E9041" s="77">
        <f t="shared" si="151"/>
        <v>21679731.619869608</v>
      </c>
    </row>
    <row r="9042" spans="1:5" x14ac:dyDescent="0.3">
      <c r="A9042" s="78">
        <v>9035</v>
      </c>
      <c r="B9042" s="64">
        <v>4121713.5778618483</v>
      </c>
      <c r="C9042" s="59">
        <v>4453206.0751958443</v>
      </c>
      <c r="D9042" s="65">
        <v>114950.35230215754</v>
      </c>
      <c r="E9042" s="77">
        <f t="shared" si="151"/>
        <v>8689870.0053598508</v>
      </c>
    </row>
    <row r="9043" spans="1:5" x14ac:dyDescent="0.3">
      <c r="A9043" s="78">
        <v>9036</v>
      </c>
      <c r="B9043" s="64">
        <v>17429403.699323032</v>
      </c>
      <c r="C9043" s="59">
        <v>4296574.5585657293</v>
      </c>
      <c r="D9043" s="65">
        <v>163370.9430753467</v>
      </c>
      <c r="E9043" s="77">
        <f t="shared" si="151"/>
        <v>21889349.200964108</v>
      </c>
    </row>
    <row r="9044" spans="1:5" x14ac:dyDescent="0.3">
      <c r="A9044" s="78">
        <v>9037</v>
      </c>
      <c r="B9044" s="64">
        <v>2440384.621943959</v>
      </c>
      <c r="C9044" s="59">
        <v>6686141.0389107997</v>
      </c>
      <c r="D9044" s="65">
        <v>1783367.9097918388</v>
      </c>
      <c r="E9044" s="77">
        <f t="shared" si="151"/>
        <v>10909893.570646597</v>
      </c>
    </row>
    <row r="9045" spans="1:5" x14ac:dyDescent="0.3">
      <c r="A9045" s="78">
        <v>9038</v>
      </c>
      <c r="B9045" s="64">
        <v>8334449.7603528816</v>
      </c>
      <c r="C9045" s="59">
        <v>8273846.230586105</v>
      </c>
      <c r="D9045" s="65">
        <v>453551.48709144996</v>
      </c>
      <c r="E9045" s="77">
        <f t="shared" si="151"/>
        <v>17061847.478030436</v>
      </c>
    </row>
    <row r="9046" spans="1:5" x14ac:dyDescent="0.3">
      <c r="A9046" s="78">
        <v>9039</v>
      </c>
      <c r="B9046" s="64">
        <v>3927988.3173259948</v>
      </c>
      <c r="C9046" s="59">
        <v>9312312.3161064368</v>
      </c>
      <c r="D9046" s="65">
        <v>0</v>
      </c>
      <c r="E9046" s="77">
        <f t="shared" si="151"/>
        <v>13240300.633432431</v>
      </c>
    </row>
    <row r="9047" spans="1:5" x14ac:dyDescent="0.3">
      <c r="A9047" s="78">
        <v>9040</v>
      </c>
      <c r="B9047" s="64">
        <v>7884661.6490142653</v>
      </c>
      <c r="C9047" s="59">
        <v>6653070.6524696024</v>
      </c>
      <c r="D9047" s="65">
        <v>0</v>
      </c>
      <c r="E9047" s="77">
        <f t="shared" si="151"/>
        <v>14537732.301483868</v>
      </c>
    </row>
    <row r="9048" spans="1:5" x14ac:dyDescent="0.3">
      <c r="A9048" s="78">
        <v>9041</v>
      </c>
      <c r="B9048" s="64">
        <v>13471236.823821062</v>
      </c>
      <c r="C9048" s="59">
        <v>8799524.9569579437</v>
      </c>
      <c r="D9048" s="65">
        <v>11026570.704802286</v>
      </c>
      <c r="E9048" s="77">
        <f t="shared" si="151"/>
        <v>33297332.48558129</v>
      </c>
    </row>
    <row r="9049" spans="1:5" x14ac:dyDescent="0.3">
      <c r="A9049" s="78">
        <v>9042</v>
      </c>
      <c r="B9049" s="64">
        <v>2760843.6291419449</v>
      </c>
      <c r="C9049" s="59">
        <v>3212898.1148413587</v>
      </c>
      <c r="D9049" s="65">
        <v>25287509.452378027</v>
      </c>
      <c r="E9049" s="77">
        <f t="shared" si="151"/>
        <v>31261251.196361333</v>
      </c>
    </row>
    <row r="9050" spans="1:5" x14ac:dyDescent="0.3">
      <c r="A9050" s="78">
        <v>9043</v>
      </c>
      <c r="B9050" s="64">
        <v>7776653.8693031119</v>
      </c>
      <c r="C9050" s="59">
        <v>3344197.4290421451</v>
      </c>
      <c r="D9050" s="65">
        <v>661779.97323994269</v>
      </c>
      <c r="E9050" s="77">
        <f t="shared" si="151"/>
        <v>11782631.2715852</v>
      </c>
    </row>
    <row r="9051" spans="1:5" x14ac:dyDescent="0.3">
      <c r="A9051" s="78">
        <v>9044</v>
      </c>
      <c r="B9051" s="64">
        <v>12478836.837611441</v>
      </c>
      <c r="C9051" s="59">
        <v>14352099.137315512</v>
      </c>
      <c r="D9051" s="65">
        <v>371993.59610466554</v>
      </c>
      <c r="E9051" s="77">
        <f t="shared" si="151"/>
        <v>27202929.571031619</v>
      </c>
    </row>
    <row r="9052" spans="1:5" x14ac:dyDescent="0.3">
      <c r="A9052" s="78">
        <v>9045</v>
      </c>
      <c r="B9052" s="64">
        <v>10025087.568854112</v>
      </c>
      <c r="C9052" s="59">
        <v>0</v>
      </c>
      <c r="D9052" s="65">
        <v>7161659.8890701449</v>
      </c>
      <c r="E9052" s="77">
        <f t="shared" si="151"/>
        <v>17186747.457924258</v>
      </c>
    </row>
    <row r="9053" spans="1:5" x14ac:dyDescent="0.3">
      <c r="A9053" s="78">
        <v>9046</v>
      </c>
      <c r="B9053" s="64">
        <v>29873272.816003356</v>
      </c>
      <c r="C9053" s="59">
        <v>16380249.898000564</v>
      </c>
      <c r="D9053" s="65">
        <v>0</v>
      </c>
      <c r="E9053" s="77">
        <f t="shared" si="151"/>
        <v>46253522.714003921</v>
      </c>
    </row>
    <row r="9054" spans="1:5" x14ac:dyDescent="0.3">
      <c r="A9054" s="78">
        <v>9047</v>
      </c>
      <c r="B9054" s="64">
        <v>5396922.4062704919</v>
      </c>
      <c r="C9054" s="59">
        <v>0</v>
      </c>
      <c r="D9054" s="65">
        <v>464466.59227782523</v>
      </c>
      <c r="E9054" s="77">
        <f t="shared" si="151"/>
        <v>5861388.9985483168</v>
      </c>
    </row>
    <row r="9055" spans="1:5" x14ac:dyDescent="0.3">
      <c r="A9055" s="78">
        <v>9048</v>
      </c>
      <c r="B9055" s="64">
        <v>3726795.9749451447</v>
      </c>
      <c r="C9055" s="59">
        <v>1852958.3965979144</v>
      </c>
      <c r="D9055" s="65">
        <v>9918749.7242256068</v>
      </c>
      <c r="E9055" s="77">
        <f t="shared" si="151"/>
        <v>15498504.095768666</v>
      </c>
    </row>
    <row r="9056" spans="1:5" x14ac:dyDescent="0.3">
      <c r="A9056" s="78">
        <v>9049</v>
      </c>
      <c r="B9056" s="64">
        <v>1453691.6243303453</v>
      </c>
      <c r="C9056" s="59">
        <v>2880688.5521863801</v>
      </c>
      <c r="D9056" s="65">
        <v>16754074.525114102</v>
      </c>
      <c r="E9056" s="77">
        <f t="shared" si="151"/>
        <v>21088454.701630827</v>
      </c>
    </row>
    <row r="9057" spans="1:5" x14ac:dyDescent="0.3">
      <c r="A9057" s="78">
        <v>9050</v>
      </c>
      <c r="B9057" s="64">
        <v>19366170.769861322</v>
      </c>
      <c r="C9057" s="59">
        <v>3935454.2714379053</v>
      </c>
      <c r="D9057" s="65">
        <v>1394041.9746996337</v>
      </c>
      <c r="E9057" s="77">
        <f t="shared" si="151"/>
        <v>24695667.015998863</v>
      </c>
    </row>
    <row r="9058" spans="1:5" x14ac:dyDescent="0.3">
      <c r="A9058" s="78">
        <v>9051</v>
      </c>
      <c r="B9058" s="64">
        <v>7180770.3402107377</v>
      </c>
      <c r="C9058" s="59">
        <v>3556521.1111282054</v>
      </c>
      <c r="D9058" s="65">
        <v>1545738.5027925642</v>
      </c>
      <c r="E9058" s="77">
        <f t="shared" si="151"/>
        <v>12283029.954131506</v>
      </c>
    </row>
    <row r="9059" spans="1:5" x14ac:dyDescent="0.3">
      <c r="A9059" s="78">
        <v>9052</v>
      </c>
      <c r="B9059" s="64">
        <v>8005071.6821931526</v>
      </c>
      <c r="C9059" s="59">
        <v>0</v>
      </c>
      <c r="D9059" s="65">
        <v>0</v>
      </c>
      <c r="E9059" s="77">
        <f t="shared" si="151"/>
        <v>8005071.6821931526</v>
      </c>
    </row>
    <row r="9060" spans="1:5" x14ac:dyDescent="0.3">
      <c r="A9060" s="78">
        <v>9053</v>
      </c>
      <c r="B9060" s="64">
        <v>2823728.2882109396</v>
      </c>
      <c r="C9060" s="59">
        <v>657900.98408473702</v>
      </c>
      <c r="D9060" s="65">
        <v>3228117.9841365945</v>
      </c>
      <c r="E9060" s="77">
        <f t="shared" si="151"/>
        <v>6709747.2564322706</v>
      </c>
    </row>
    <row r="9061" spans="1:5" x14ac:dyDescent="0.3">
      <c r="A9061" s="78">
        <v>9054</v>
      </c>
      <c r="B9061" s="64">
        <v>5789822.7363100257</v>
      </c>
      <c r="C9061" s="59">
        <v>8283073.8397131711</v>
      </c>
      <c r="D9061" s="65">
        <v>494579.95379273267</v>
      </c>
      <c r="E9061" s="77">
        <f t="shared" si="151"/>
        <v>14567476.529815929</v>
      </c>
    </row>
    <row r="9062" spans="1:5" x14ac:dyDescent="0.3">
      <c r="A9062" s="78">
        <v>9055</v>
      </c>
      <c r="B9062" s="64">
        <v>9130008.551435817</v>
      </c>
      <c r="C9062" s="59">
        <v>8360304.3005538182</v>
      </c>
      <c r="D9062" s="65">
        <v>1669034.3866242166</v>
      </c>
      <c r="E9062" s="77">
        <f t="shared" si="151"/>
        <v>19159347.238613851</v>
      </c>
    </row>
    <row r="9063" spans="1:5" x14ac:dyDescent="0.3">
      <c r="A9063" s="78">
        <v>9056</v>
      </c>
      <c r="B9063" s="64">
        <v>4749515.676000162</v>
      </c>
      <c r="C9063" s="59">
        <v>0</v>
      </c>
      <c r="D9063" s="65">
        <v>1594031.4636962267</v>
      </c>
      <c r="E9063" s="77">
        <f t="shared" si="151"/>
        <v>6343547.1396963885</v>
      </c>
    </row>
    <row r="9064" spans="1:5" x14ac:dyDescent="0.3">
      <c r="A9064" s="78">
        <v>9057</v>
      </c>
      <c r="B9064" s="64">
        <v>7752426.2790651228</v>
      </c>
      <c r="C9064" s="59">
        <v>9435669.7416007742</v>
      </c>
      <c r="D9064" s="65">
        <v>54945.204254541721</v>
      </c>
      <c r="E9064" s="77">
        <f t="shared" si="151"/>
        <v>17243041.22492044</v>
      </c>
    </row>
    <row r="9065" spans="1:5" x14ac:dyDescent="0.3">
      <c r="A9065" s="78">
        <v>9058</v>
      </c>
      <c r="B9065" s="64">
        <v>5215161.4760066094</v>
      </c>
      <c r="C9065" s="59">
        <v>8682264.6572229844</v>
      </c>
      <c r="D9065" s="65">
        <v>0</v>
      </c>
      <c r="E9065" s="77">
        <f t="shared" si="151"/>
        <v>13897426.133229595</v>
      </c>
    </row>
    <row r="9066" spans="1:5" x14ac:dyDescent="0.3">
      <c r="A9066" s="78">
        <v>9059</v>
      </c>
      <c r="B9066" s="64">
        <v>10243129.187307579</v>
      </c>
      <c r="C9066" s="59">
        <v>15497133.991412023</v>
      </c>
      <c r="D9066" s="65">
        <v>1083548.4745092855</v>
      </c>
      <c r="E9066" s="77">
        <f t="shared" si="151"/>
        <v>26823811.653228886</v>
      </c>
    </row>
    <row r="9067" spans="1:5" x14ac:dyDescent="0.3">
      <c r="A9067" s="78">
        <v>9060</v>
      </c>
      <c r="B9067" s="64">
        <v>15260314.604226276</v>
      </c>
      <c r="C9067" s="59">
        <v>12524133.665676218</v>
      </c>
      <c r="D9067" s="65">
        <v>890003.71303902124</v>
      </c>
      <c r="E9067" s="77">
        <f t="shared" si="151"/>
        <v>28674451.982941516</v>
      </c>
    </row>
    <row r="9068" spans="1:5" x14ac:dyDescent="0.3">
      <c r="A9068" s="78">
        <v>9061</v>
      </c>
      <c r="B9068" s="64">
        <v>8173204.7691768939</v>
      </c>
      <c r="C9068" s="59">
        <v>2216972.0499576316</v>
      </c>
      <c r="D9068" s="65">
        <v>10862358.52551787</v>
      </c>
      <c r="E9068" s="77">
        <f t="shared" si="151"/>
        <v>21252535.344652396</v>
      </c>
    </row>
    <row r="9069" spans="1:5" x14ac:dyDescent="0.3">
      <c r="A9069" s="78">
        <v>9062</v>
      </c>
      <c r="B9069" s="64">
        <v>4201523.4176899698</v>
      </c>
      <c r="C9069" s="59">
        <v>16279894.307064075</v>
      </c>
      <c r="D9069" s="65">
        <v>2174728.9772768854</v>
      </c>
      <c r="E9069" s="77">
        <f t="shared" si="151"/>
        <v>22656146.702030927</v>
      </c>
    </row>
    <row r="9070" spans="1:5" x14ac:dyDescent="0.3">
      <c r="A9070" s="78">
        <v>9063</v>
      </c>
      <c r="B9070" s="64">
        <v>19896295.219279785</v>
      </c>
      <c r="C9070" s="59">
        <v>8576200.822769817</v>
      </c>
      <c r="D9070" s="65">
        <v>934237.78016287275</v>
      </c>
      <c r="E9070" s="77">
        <f t="shared" si="151"/>
        <v>29406733.822212473</v>
      </c>
    </row>
    <row r="9071" spans="1:5" x14ac:dyDescent="0.3">
      <c r="A9071" s="78">
        <v>9064</v>
      </c>
      <c r="B9071" s="64">
        <v>3525649.2189029763</v>
      </c>
      <c r="C9071" s="59">
        <v>0</v>
      </c>
      <c r="D9071" s="65">
        <v>1721077.3411796</v>
      </c>
      <c r="E9071" s="77">
        <f t="shared" si="151"/>
        <v>5246726.5600825762</v>
      </c>
    </row>
    <row r="9072" spans="1:5" x14ac:dyDescent="0.3">
      <c r="A9072" s="78">
        <v>9065</v>
      </c>
      <c r="B9072" s="64">
        <v>7020882.0201055212</v>
      </c>
      <c r="C9072" s="59">
        <v>8678128.8411526512</v>
      </c>
      <c r="D9072" s="65">
        <v>8875908.6131878532</v>
      </c>
      <c r="E9072" s="77">
        <f t="shared" si="151"/>
        <v>24574919.474446025</v>
      </c>
    </row>
    <row r="9073" spans="1:5" x14ac:dyDescent="0.3">
      <c r="A9073" s="78">
        <v>9066</v>
      </c>
      <c r="B9073" s="64">
        <v>7316619.8428275855</v>
      </c>
      <c r="C9073" s="59">
        <v>14099472.323191362</v>
      </c>
      <c r="D9073" s="65">
        <v>17762955.607267924</v>
      </c>
      <c r="E9073" s="77">
        <f t="shared" si="151"/>
        <v>39179047.773286872</v>
      </c>
    </row>
    <row r="9074" spans="1:5" x14ac:dyDescent="0.3">
      <c r="A9074" s="78">
        <v>9067</v>
      </c>
      <c r="B9074" s="64">
        <v>33598460.766938627</v>
      </c>
      <c r="C9074" s="59">
        <v>1504830.652394884</v>
      </c>
      <c r="D9074" s="65">
        <v>1232423.9893382071</v>
      </c>
      <c r="E9074" s="77">
        <f t="shared" si="151"/>
        <v>36335715.408671714</v>
      </c>
    </row>
    <row r="9075" spans="1:5" x14ac:dyDescent="0.3">
      <c r="A9075" s="78">
        <v>9068</v>
      </c>
      <c r="B9075" s="64">
        <v>3974393.7979297969</v>
      </c>
      <c r="C9075" s="59">
        <v>10128747.055111151</v>
      </c>
      <c r="D9075" s="65">
        <v>12223348.262999505</v>
      </c>
      <c r="E9075" s="77">
        <f t="shared" si="151"/>
        <v>26326489.116040453</v>
      </c>
    </row>
    <row r="9076" spans="1:5" x14ac:dyDescent="0.3">
      <c r="A9076" s="78">
        <v>9069</v>
      </c>
      <c r="B9076" s="64">
        <v>1694714.419068424</v>
      </c>
      <c r="C9076" s="59">
        <v>0</v>
      </c>
      <c r="D9076" s="65">
        <v>0</v>
      </c>
      <c r="E9076" s="77">
        <f t="shared" si="151"/>
        <v>1694714.419068424</v>
      </c>
    </row>
    <row r="9077" spans="1:5" x14ac:dyDescent="0.3">
      <c r="A9077" s="78">
        <v>9070</v>
      </c>
      <c r="B9077" s="64">
        <v>7797616.1072385442</v>
      </c>
      <c r="C9077" s="59">
        <v>16577466.946544278</v>
      </c>
      <c r="D9077" s="65">
        <v>4123573.9126925156</v>
      </c>
      <c r="E9077" s="77">
        <f t="shared" si="151"/>
        <v>28498656.966475338</v>
      </c>
    </row>
    <row r="9078" spans="1:5" x14ac:dyDescent="0.3">
      <c r="A9078" s="78">
        <v>9071</v>
      </c>
      <c r="B9078" s="64">
        <v>4174096.9182098391</v>
      </c>
      <c r="C9078" s="59">
        <v>4871011.1001653336</v>
      </c>
      <c r="D9078" s="65">
        <v>2976634.1057894072</v>
      </c>
      <c r="E9078" s="77">
        <f t="shared" si="151"/>
        <v>12021742.124164581</v>
      </c>
    </row>
    <row r="9079" spans="1:5" x14ac:dyDescent="0.3">
      <c r="A9079" s="78">
        <v>9072</v>
      </c>
      <c r="B9079" s="64">
        <v>4190438.8987733843</v>
      </c>
      <c r="C9079" s="59">
        <v>0</v>
      </c>
      <c r="D9079" s="65">
        <v>10354092.064540036</v>
      </c>
      <c r="E9079" s="77">
        <f t="shared" si="151"/>
        <v>14544530.963313419</v>
      </c>
    </row>
    <row r="9080" spans="1:5" x14ac:dyDescent="0.3">
      <c r="A9080" s="78">
        <v>9073</v>
      </c>
      <c r="B9080" s="64">
        <v>4265615.0160261868</v>
      </c>
      <c r="C9080" s="59">
        <v>1273158.8711204641</v>
      </c>
      <c r="D9080" s="65">
        <v>6967081.6447677165</v>
      </c>
      <c r="E9080" s="77">
        <f t="shared" si="151"/>
        <v>12505855.531914368</v>
      </c>
    </row>
    <row r="9081" spans="1:5" x14ac:dyDescent="0.3">
      <c r="A9081" s="78">
        <v>9074</v>
      </c>
      <c r="B9081" s="64">
        <v>1229067.6606460628</v>
      </c>
      <c r="C9081" s="59">
        <v>0</v>
      </c>
      <c r="D9081" s="65">
        <v>5228229.9900873238</v>
      </c>
      <c r="E9081" s="77">
        <f t="shared" si="151"/>
        <v>6457297.6507333871</v>
      </c>
    </row>
    <row r="9082" spans="1:5" x14ac:dyDescent="0.3">
      <c r="A9082" s="78">
        <v>9075</v>
      </c>
      <c r="B9082" s="64">
        <v>13311015.868786832</v>
      </c>
      <c r="C9082" s="59">
        <v>1577208.503030071</v>
      </c>
      <c r="D9082" s="65">
        <v>17674379.462242469</v>
      </c>
      <c r="E9082" s="77">
        <f t="shared" si="151"/>
        <v>32562603.834059373</v>
      </c>
    </row>
    <row r="9083" spans="1:5" x14ac:dyDescent="0.3">
      <c r="A9083" s="78">
        <v>9076</v>
      </c>
      <c r="B9083" s="64">
        <v>7162191.2095400169</v>
      </c>
      <c r="C9083" s="59">
        <v>26153052.945867546</v>
      </c>
      <c r="D9083" s="65">
        <v>2884492.8030966436</v>
      </c>
      <c r="E9083" s="77">
        <f t="shared" si="151"/>
        <v>36199736.958504207</v>
      </c>
    </row>
    <row r="9084" spans="1:5" x14ac:dyDescent="0.3">
      <c r="A9084" s="78">
        <v>9077</v>
      </c>
      <c r="B9084" s="64">
        <v>7278012.5563095249</v>
      </c>
      <c r="C9084" s="59">
        <v>5100881.1326529859</v>
      </c>
      <c r="D9084" s="65">
        <v>5156790.8209833764</v>
      </c>
      <c r="E9084" s="77">
        <f t="shared" si="151"/>
        <v>17535684.509945888</v>
      </c>
    </row>
    <row r="9085" spans="1:5" x14ac:dyDescent="0.3">
      <c r="A9085" s="78">
        <v>9078</v>
      </c>
      <c r="B9085" s="64">
        <v>1255178.8049946276</v>
      </c>
      <c r="C9085" s="59">
        <v>13134388.544289129</v>
      </c>
      <c r="D9085" s="65">
        <v>15035724.519512523</v>
      </c>
      <c r="E9085" s="77">
        <f t="shared" si="151"/>
        <v>29425291.868796282</v>
      </c>
    </row>
    <row r="9086" spans="1:5" x14ac:dyDescent="0.3">
      <c r="A9086" s="78">
        <v>9079</v>
      </c>
      <c r="B9086" s="64">
        <v>2027700.95336901</v>
      </c>
      <c r="C9086" s="59">
        <v>0</v>
      </c>
      <c r="D9086" s="65">
        <v>2821986.1227397579</v>
      </c>
      <c r="E9086" s="77">
        <f t="shared" si="151"/>
        <v>4849687.0761087677</v>
      </c>
    </row>
    <row r="9087" spans="1:5" x14ac:dyDescent="0.3">
      <c r="A9087" s="78">
        <v>9080</v>
      </c>
      <c r="B9087" s="64">
        <v>2253222.768587607</v>
      </c>
      <c r="C9087" s="59">
        <v>7085043.6156818094</v>
      </c>
      <c r="D9087" s="65">
        <v>4636116.8502293434</v>
      </c>
      <c r="E9087" s="77">
        <f t="shared" si="151"/>
        <v>13974383.23449876</v>
      </c>
    </row>
    <row r="9088" spans="1:5" x14ac:dyDescent="0.3">
      <c r="A9088" s="78">
        <v>9081</v>
      </c>
      <c r="B9088" s="64">
        <v>2762218.09579108</v>
      </c>
      <c r="C9088" s="59">
        <v>68044545.803838804</v>
      </c>
      <c r="D9088" s="65">
        <v>2408405.1531760436</v>
      </c>
      <c r="E9088" s="77">
        <f t="shared" si="151"/>
        <v>73215169.05280593</v>
      </c>
    </row>
    <row r="9089" spans="1:5" x14ac:dyDescent="0.3">
      <c r="A9089" s="78">
        <v>9082</v>
      </c>
      <c r="B9089" s="64">
        <v>16349199.192342876</v>
      </c>
      <c r="C9089" s="59">
        <v>9993286.4876120277</v>
      </c>
      <c r="D9089" s="65">
        <v>0</v>
      </c>
      <c r="E9089" s="77">
        <f t="shared" si="151"/>
        <v>26342485.679954901</v>
      </c>
    </row>
    <row r="9090" spans="1:5" x14ac:dyDescent="0.3">
      <c r="A9090" s="78">
        <v>9083</v>
      </c>
      <c r="B9090" s="64">
        <v>11437817.851580068</v>
      </c>
      <c r="C9090" s="59">
        <v>4735416.7960741799</v>
      </c>
      <c r="D9090" s="65">
        <v>1635137.2526342387</v>
      </c>
      <c r="E9090" s="77">
        <f t="shared" si="151"/>
        <v>17808371.900288489</v>
      </c>
    </row>
    <row r="9091" spans="1:5" x14ac:dyDescent="0.3">
      <c r="A9091" s="78">
        <v>9084</v>
      </c>
      <c r="B9091" s="64">
        <v>11091838.836926207</v>
      </c>
      <c r="C9091" s="59">
        <v>0</v>
      </c>
      <c r="D9091" s="65">
        <v>1931239.8882915683</v>
      </c>
      <c r="E9091" s="77">
        <f t="shared" si="151"/>
        <v>13023078.725217775</v>
      </c>
    </row>
    <row r="9092" spans="1:5" x14ac:dyDescent="0.3">
      <c r="A9092" s="78">
        <v>9085</v>
      </c>
      <c r="B9092" s="64">
        <v>21338696.452238508</v>
      </c>
      <c r="C9092" s="59">
        <v>4214200.1537563689</v>
      </c>
      <c r="D9092" s="65">
        <v>0</v>
      </c>
      <c r="E9092" s="77">
        <f t="shared" si="151"/>
        <v>25552896.605994876</v>
      </c>
    </row>
    <row r="9093" spans="1:5" x14ac:dyDescent="0.3">
      <c r="A9093" s="78">
        <v>9086</v>
      </c>
      <c r="B9093" s="64">
        <v>11006731.504798485</v>
      </c>
      <c r="C9093" s="59">
        <v>3365213.2570645856</v>
      </c>
      <c r="D9093" s="65">
        <v>886505.40084255044</v>
      </c>
      <c r="E9093" s="77">
        <f t="shared" si="151"/>
        <v>15258450.162705623</v>
      </c>
    </row>
    <row r="9094" spans="1:5" x14ac:dyDescent="0.3">
      <c r="A9094" s="78">
        <v>9087</v>
      </c>
      <c r="B9094" s="64">
        <v>6875706.530849033</v>
      </c>
      <c r="C9094" s="59">
        <v>16753553.543850509</v>
      </c>
      <c r="D9094" s="65">
        <v>129224.74774758634</v>
      </c>
      <c r="E9094" s="77">
        <f t="shared" si="151"/>
        <v>23758484.822447129</v>
      </c>
    </row>
    <row r="9095" spans="1:5" x14ac:dyDescent="0.3">
      <c r="A9095" s="78">
        <v>9088</v>
      </c>
      <c r="B9095" s="64">
        <v>2701629.7623568452</v>
      </c>
      <c r="C9095" s="59">
        <v>10500610.489621961</v>
      </c>
      <c r="D9095" s="65">
        <v>2271882.9383560731</v>
      </c>
      <c r="E9095" s="77">
        <f t="shared" si="151"/>
        <v>15474123.190334881</v>
      </c>
    </row>
    <row r="9096" spans="1:5" x14ac:dyDescent="0.3">
      <c r="A9096" s="78">
        <v>9089</v>
      </c>
      <c r="B9096" s="64">
        <v>2739084.7613815879</v>
      </c>
      <c r="C9096" s="59">
        <v>15245213.684157155</v>
      </c>
      <c r="D9096" s="65">
        <v>5371022.0628931522</v>
      </c>
      <c r="E9096" s="77">
        <f t="shared" si="151"/>
        <v>23355320.508431897</v>
      </c>
    </row>
    <row r="9097" spans="1:5" x14ac:dyDescent="0.3">
      <c r="A9097" s="78">
        <v>9090</v>
      </c>
      <c r="B9097" s="64">
        <v>175539.57013066788</v>
      </c>
      <c r="C9097" s="59">
        <v>0</v>
      </c>
      <c r="D9097" s="65">
        <v>4580051.4673217582</v>
      </c>
      <c r="E9097" s="77">
        <f t="shared" ref="E9097:E9160" si="152">SUM(B9097:D9097)</f>
        <v>4755591.0374524258</v>
      </c>
    </row>
    <row r="9098" spans="1:5" x14ac:dyDescent="0.3">
      <c r="A9098" s="78">
        <v>9091</v>
      </c>
      <c r="B9098" s="64">
        <v>8818546.1962088123</v>
      </c>
      <c r="C9098" s="59">
        <v>6836038.3798812581</v>
      </c>
      <c r="D9098" s="65">
        <v>3106794.0855299896</v>
      </c>
      <c r="E9098" s="77">
        <f t="shared" si="152"/>
        <v>18761378.661620062</v>
      </c>
    </row>
    <row r="9099" spans="1:5" x14ac:dyDescent="0.3">
      <c r="A9099" s="78">
        <v>9092</v>
      </c>
      <c r="B9099" s="64">
        <v>32698146.123245854</v>
      </c>
      <c r="C9099" s="59">
        <v>10865754.978433762</v>
      </c>
      <c r="D9099" s="65">
        <v>0</v>
      </c>
      <c r="E9099" s="77">
        <f t="shared" si="152"/>
        <v>43563901.101679616</v>
      </c>
    </row>
    <row r="9100" spans="1:5" x14ac:dyDescent="0.3">
      <c r="A9100" s="78">
        <v>9093</v>
      </c>
      <c r="B9100" s="64">
        <v>14304192.605058188</v>
      </c>
      <c r="C9100" s="59">
        <v>13180924.30393243</v>
      </c>
      <c r="D9100" s="65">
        <v>1447260.6054173177</v>
      </c>
      <c r="E9100" s="77">
        <f t="shared" si="152"/>
        <v>28932377.514407936</v>
      </c>
    </row>
    <row r="9101" spans="1:5" x14ac:dyDescent="0.3">
      <c r="A9101" s="78">
        <v>9094</v>
      </c>
      <c r="B9101" s="64">
        <v>7943727.2102277577</v>
      </c>
      <c r="C9101" s="59">
        <v>32174485.57317153</v>
      </c>
      <c r="D9101" s="65">
        <v>1554711.3543267031</v>
      </c>
      <c r="E9101" s="77">
        <f t="shared" si="152"/>
        <v>41672924.137725987</v>
      </c>
    </row>
    <row r="9102" spans="1:5" x14ac:dyDescent="0.3">
      <c r="A9102" s="78">
        <v>9095</v>
      </c>
      <c r="B9102" s="64">
        <v>3685144.7218605098</v>
      </c>
      <c r="C9102" s="59">
        <v>10625627.795045061</v>
      </c>
      <c r="D9102" s="65">
        <v>1180407.5967663245</v>
      </c>
      <c r="E9102" s="77">
        <f t="shared" si="152"/>
        <v>15491180.113671895</v>
      </c>
    </row>
    <row r="9103" spans="1:5" x14ac:dyDescent="0.3">
      <c r="A9103" s="78">
        <v>9096</v>
      </c>
      <c r="B9103" s="64">
        <v>6658085.8916254127</v>
      </c>
      <c r="C9103" s="59">
        <v>833249.3095670687</v>
      </c>
      <c r="D9103" s="65">
        <v>1015149.136248886</v>
      </c>
      <c r="E9103" s="77">
        <f t="shared" si="152"/>
        <v>8506484.337441368</v>
      </c>
    </row>
    <row r="9104" spans="1:5" x14ac:dyDescent="0.3">
      <c r="A9104" s="78">
        <v>9097</v>
      </c>
      <c r="B9104" s="64">
        <v>9371156.6390586365</v>
      </c>
      <c r="C9104" s="59">
        <v>7634865.2864980865</v>
      </c>
      <c r="D9104" s="65">
        <v>2710039.6295603956</v>
      </c>
      <c r="E9104" s="77">
        <f t="shared" si="152"/>
        <v>19716061.555117119</v>
      </c>
    </row>
    <row r="9105" spans="1:5" x14ac:dyDescent="0.3">
      <c r="A9105" s="78">
        <v>9098</v>
      </c>
      <c r="B9105" s="64">
        <v>20370807.551475022</v>
      </c>
      <c r="C9105" s="59">
        <v>3199880.6214384427</v>
      </c>
      <c r="D9105" s="65">
        <v>676784.54575836973</v>
      </c>
      <c r="E9105" s="77">
        <f t="shared" si="152"/>
        <v>24247472.718671836</v>
      </c>
    </row>
    <row r="9106" spans="1:5" x14ac:dyDescent="0.3">
      <c r="A9106" s="78">
        <v>9099</v>
      </c>
      <c r="B9106" s="64">
        <v>1583505.8409264381</v>
      </c>
      <c r="C9106" s="59">
        <v>11447221.840107551</v>
      </c>
      <c r="D9106" s="65">
        <v>1740682.7866097519</v>
      </c>
      <c r="E9106" s="77">
        <f t="shared" si="152"/>
        <v>14771410.467643742</v>
      </c>
    </row>
    <row r="9107" spans="1:5" x14ac:dyDescent="0.3">
      <c r="A9107" s="78">
        <v>9100</v>
      </c>
      <c r="B9107" s="64">
        <v>10634026.719426375</v>
      </c>
      <c r="C9107" s="59">
        <v>3766277.6045947578</v>
      </c>
      <c r="D9107" s="65">
        <v>15087990.645291625</v>
      </c>
      <c r="E9107" s="77">
        <f t="shared" si="152"/>
        <v>29488294.969312757</v>
      </c>
    </row>
    <row r="9108" spans="1:5" x14ac:dyDescent="0.3">
      <c r="A9108" s="78">
        <v>9101</v>
      </c>
      <c r="B9108" s="64">
        <v>9882463.368378859</v>
      </c>
      <c r="C9108" s="59">
        <v>14914084.655072803</v>
      </c>
      <c r="D9108" s="65">
        <v>3105084.2841015244</v>
      </c>
      <c r="E9108" s="77">
        <f t="shared" si="152"/>
        <v>27901632.307553187</v>
      </c>
    </row>
    <row r="9109" spans="1:5" x14ac:dyDescent="0.3">
      <c r="A9109" s="78">
        <v>9102</v>
      </c>
      <c r="B9109" s="64">
        <v>5571249.5664460948</v>
      </c>
      <c r="C9109" s="59">
        <v>5284022.800461622</v>
      </c>
      <c r="D9109" s="65">
        <v>1446958.8628603856</v>
      </c>
      <c r="E9109" s="77">
        <f t="shared" si="152"/>
        <v>12302231.229768101</v>
      </c>
    </row>
    <row r="9110" spans="1:5" x14ac:dyDescent="0.3">
      <c r="A9110" s="78">
        <v>9103</v>
      </c>
      <c r="B9110" s="64">
        <v>23022494.02813752</v>
      </c>
      <c r="C9110" s="59">
        <v>3026768.0568823786</v>
      </c>
      <c r="D9110" s="65">
        <v>0</v>
      </c>
      <c r="E9110" s="77">
        <f t="shared" si="152"/>
        <v>26049262.085019898</v>
      </c>
    </row>
    <row r="9111" spans="1:5" x14ac:dyDescent="0.3">
      <c r="A9111" s="78">
        <v>9104</v>
      </c>
      <c r="B9111" s="64">
        <v>6169983.6851011151</v>
      </c>
      <c r="C9111" s="59">
        <v>5178773.5850185417</v>
      </c>
      <c r="D9111" s="65">
        <v>2855001.8839569171</v>
      </c>
      <c r="E9111" s="77">
        <f t="shared" si="152"/>
        <v>14203759.154076573</v>
      </c>
    </row>
    <row r="9112" spans="1:5" x14ac:dyDescent="0.3">
      <c r="A9112" s="78">
        <v>9105</v>
      </c>
      <c r="B9112" s="64">
        <v>9694719.7820046786</v>
      </c>
      <c r="C9112" s="59">
        <v>2035917.1834465424</v>
      </c>
      <c r="D9112" s="65">
        <v>8044910.8758192929</v>
      </c>
      <c r="E9112" s="77">
        <f t="shared" si="152"/>
        <v>19775547.841270514</v>
      </c>
    </row>
    <row r="9113" spans="1:5" x14ac:dyDescent="0.3">
      <c r="A9113" s="78">
        <v>9106</v>
      </c>
      <c r="B9113" s="64">
        <v>261647.37724805094</v>
      </c>
      <c r="C9113" s="59">
        <v>9652249.3205588106</v>
      </c>
      <c r="D9113" s="65">
        <v>1564406.6353396098</v>
      </c>
      <c r="E9113" s="77">
        <f t="shared" si="152"/>
        <v>11478303.333146472</v>
      </c>
    </row>
    <row r="9114" spans="1:5" x14ac:dyDescent="0.3">
      <c r="A9114" s="78">
        <v>9107</v>
      </c>
      <c r="B9114" s="64">
        <v>15216935.45978711</v>
      </c>
      <c r="C9114" s="59">
        <v>1383495.972453211</v>
      </c>
      <c r="D9114" s="65">
        <v>341859.02640869794</v>
      </c>
      <c r="E9114" s="77">
        <f t="shared" si="152"/>
        <v>16942290.458649017</v>
      </c>
    </row>
    <row r="9115" spans="1:5" x14ac:dyDescent="0.3">
      <c r="A9115" s="78">
        <v>9108</v>
      </c>
      <c r="B9115" s="64">
        <v>2912474.0819282662</v>
      </c>
      <c r="C9115" s="59">
        <v>11084996.556646539</v>
      </c>
      <c r="D9115" s="65">
        <v>829010.01362494973</v>
      </c>
      <c r="E9115" s="77">
        <f t="shared" si="152"/>
        <v>14826480.652199754</v>
      </c>
    </row>
    <row r="9116" spans="1:5" x14ac:dyDescent="0.3">
      <c r="A9116" s="78">
        <v>9109</v>
      </c>
      <c r="B9116" s="64">
        <v>4077263.6341992775</v>
      </c>
      <c r="C9116" s="59">
        <v>1064043.7520160845</v>
      </c>
      <c r="D9116" s="65">
        <v>1257714.6387576137</v>
      </c>
      <c r="E9116" s="77">
        <f t="shared" si="152"/>
        <v>6399022.0249729753</v>
      </c>
    </row>
    <row r="9117" spans="1:5" x14ac:dyDescent="0.3">
      <c r="A9117" s="78">
        <v>9110</v>
      </c>
      <c r="B9117" s="64">
        <v>5841961.5323946774</v>
      </c>
      <c r="C9117" s="59">
        <v>3055288.4850632963</v>
      </c>
      <c r="D9117" s="65">
        <v>5586850.529970536</v>
      </c>
      <c r="E9117" s="77">
        <f t="shared" si="152"/>
        <v>14484100.547428509</v>
      </c>
    </row>
    <row r="9118" spans="1:5" x14ac:dyDescent="0.3">
      <c r="A9118" s="78">
        <v>9111</v>
      </c>
      <c r="B9118" s="64">
        <v>4353593.7419993626</v>
      </c>
      <c r="C9118" s="59">
        <v>14869366.744007228</v>
      </c>
      <c r="D9118" s="65">
        <v>565286.19689926982</v>
      </c>
      <c r="E9118" s="77">
        <f t="shared" si="152"/>
        <v>19788246.68290586</v>
      </c>
    </row>
    <row r="9119" spans="1:5" x14ac:dyDescent="0.3">
      <c r="A9119" s="78">
        <v>9112</v>
      </c>
      <c r="B9119" s="64">
        <v>12950895.556976363</v>
      </c>
      <c r="C9119" s="59">
        <v>9231536.7034515589</v>
      </c>
      <c r="D9119" s="65">
        <v>7209010.519620805</v>
      </c>
      <c r="E9119" s="77">
        <f t="shared" si="152"/>
        <v>29391442.780048728</v>
      </c>
    </row>
    <row r="9120" spans="1:5" x14ac:dyDescent="0.3">
      <c r="A9120" s="78">
        <v>9113</v>
      </c>
      <c r="B9120" s="64">
        <v>1666663.4399957585</v>
      </c>
      <c r="C9120" s="59">
        <v>1904375.6235501571</v>
      </c>
      <c r="D9120" s="65">
        <v>13955878.448276957</v>
      </c>
      <c r="E9120" s="77">
        <f t="shared" si="152"/>
        <v>17526917.511822872</v>
      </c>
    </row>
    <row r="9121" spans="1:5" x14ac:dyDescent="0.3">
      <c r="A9121" s="78">
        <v>9114</v>
      </c>
      <c r="B9121" s="64">
        <v>5157253.718388075</v>
      </c>
      <c r="C9121" s="59">
        <v>16784368.227571178</v>
      </c>
      <c r="D9121" s="65">
        <v>4996989.3714608494</v>
      </c>
      <c r="E9121" s="77">
        <f t="shared" si="152"/>
        <v>26938611.317420103</v>
      </c>
    </row>
    <row r="9122" spans="1:5" x14ac:dyDescent="0.3">
      <c r="A9122" s="78">
        <v>9115</v>
      </c>
      <c r="B9122" s="64">
        <v>4126588.054509005</v>
      </c>
      <c r="C9122" s="59">
        <v>8337793.5591025036</v>
      </c>
      <c r="D9122" s="65">
        <v>1898713.5964698021</v>
      </c>
      <c r="E9122" s="77">
        <f t="shared" si="152"/>
        <v>14363095.210081311</v>
      </c>
    </row>
    <row r="9123" spans="1:5" x14ac:dyDescent="0.3">
      <c r="A9123" s="78">
        <v>9116</v>
      </c>
      <c r="B9123" s="64">
        <v>3059412.7253058627</v>
      </c>
      <c r="C9123" s="59">
        <v>0</v>
      </c>
      <c r="D9123" s="65">
        <v>616295.63561433856</v>
      </c>
      <c r="E9123" s="77">
        <f t="shared" si="152"/>
        <v>3675708.3609202011</v>
      </c>
    </row>
    <row r="9124" spans="1:5" x14ac:dyDescent="0.3">
      <c r="A9124" s="78">
        <v>9117</v>
      </c>
      <c r="B9124" s="64">
        <v>3387540.9309805916</v>
      </c>
      <c r="C9124" s="59">
        <v>6490076.1659392864</v>
      </c>
      <c r="D9124" s="65">
        <v>5545865.634775986</v>
      </c>
      <c r="E9124" s="77">
        <f t="shared" si="152"/>
        <v>15423482.731695864</v>
      </c>
    </row>
    <row r="9125" spans="1:5" x14ac:dyDescent="0.3">
      <c r="A9125" s="78">
        <v>9118</v>
      </c>
      <c r="B9125" s="64">
        <v>8979166.0611359552</v>
      </c>
      <c r="C9125" s="59">
        <v>4738585.760749869</v>
      </c>
      <c r="D9125" s="65">
        <v>0</v>
      </c>
      <c r="E9125" s="77">
        <f t="shared" si="152"/>
        <v>13717751.821885824</v>
      </c>
    </row>
    <row r="9126" spans="1:5" x14ac:dyDescent="0.3">
      <c r="A9126" s="78">
        <v>9119</v>
      </c>
      <c r="B9126" s="64">
        <v>7151690.5526088811</v>
      </c>
      <c r="C9126" s="59">
        <v>4184263.585343204</v>
      </c>
      <c r="D9126" s="65">
        <v>0</v>
      </c>
      <c r="E9126" s="77">
        <f t="shared" si="152"/>
        <v>11335954.137952086</v>
      </c>
    </row>
    <row r="9127" spans="1:5" x14ac:dyDescent="0.3">
      <c r="A9127" s="78">
        <v>9120</v>
      </c>
      <c r="B9127" s="64">
        <v>3462068.9533741185</v>
      </c>
      <c r="C9127" s="59">
        <v>774828.73640624841</v>
      </c>
      <c r="D9127" s="65">
        <v>4937895.1534093404</v>
      </c>
      <c r="E9127" s="77">
        <f t="shared" si="152"/>
        <v>9174792.843189707</v>
      </c>
    </row>
    <row r="9128" spans="1:5" x14ac:dyDescent="0.3">
      <c r="A9128" s="78">
        <v>9121</v>
      </c>
      <c r="B9128" s="64">
        <v>12626697.116531424</v>
      </c>
      <c r="C9128" s="59">
        <v>3645816.7884200541</v>
      </c>
      <c r="D9128" s="65">
        <v>1993144.1435310845</v>
      </c>
      <c r="E9128" s="77">
        <f t="shared" si="152"/>
        <v>18265658.048482563</v>
      </c>
    </row>
    <row r="9129" spans="1:5" x14ac:dyDescent="0.3">
      <c r="A9129" s="78">
        <v>9122</v>
      </c>
      <c r="B9129" s="64">
        <v>7634958.9838200286</v>
      </c>
      <c r="C9129" s="59">
        <v>0</v>
      </c>
      <c r="D9129" s="65">
        <v>0</v>
      </c>
      <c r="E9129" s="77">
        <f t="shared" si="152"/>
        <v>7634958.9838200286</v>
      </c>
    </row>
    <row r="9130" spans="1:5" x14ac:dyDescent="0.3">
      <c r="A9130" s="78">
        <v>9123</v>
      </c>
      <c r="B9130" s="64">
        <v>3767547.0939087486</v>
      </c>
      <c r="C9130" s="59">
        <v>7731993.0885750204</v>
      </c>
      <c r="D9130" s="65">
        <v>965298.83016062225</v>
      </c>
      <c r="E9130" s="77">
        <f t="shared" si="152"/>
        <v>12464839.012644392</v>
      </c>
    </row>
    <row r="9131" spans="1:5" x14ac:dyDescent="0.3">
      <c r="A9131" s="78">
        <v>9124</v>
      </c>
      <c r="B9131" s="64">
        <v>7236989.242623453</v>
      </c>
      <c r="C9131" s="59">
        <v>6533927.6713995254</v>
      </c>
      <c r="D9131" s="65">
        <v>4881622.0082673747</v>
      </c>
      <c r="E9131" s="77">
        <f t="shared" si="152"/>
        <v>18652538.922290355</v>
      </c>
    </row>
    <row r="9132" spans="1:5" x14ac:dyDescent="0.3">
      <c r="A9132" s="78">
        <v>9125</v>
      </c>
      <c r="B9132" s="64">
        <v>9783548.2139862832</v>
      </c>
      <c r="C9132" s="59">
        <v>5146560.6825764533</v>
      </c>
      <c r="D9132" s="65">
        <v>6250111.2107173158</v>
      </c>
      <c r="E9132" s="77">
        <f t="shared" si="152"/>
        <v>21180220.107280053</v>
      </c>
    </row>
    <row r="9133" spans="1:5" x14ac:dyDescent="0.3">
      <c r="A9133" s="78">
        <v>9126</v>
      </c>
      <c r="B9133" s="64">
        <v>7596164.1548837116</v>
      </c>
      <c r="C9133" s="59">
        <v>0</v>
      </c>
      <c r="D9133" s="65">
        <v>1787275.6760584549</v>
      </c>
      <c r="E9133" s="77">
        <f t="shared" si="152"/>
        <v>9383439.830942167</v>
      </c>
    </row>
    <row r="9134" spans="1:5" x14ac:dyDescent="0.3">
      <c r="A9134" s="78">
        <v>9127</v>
      </c>
      <c r="B9134" s="64">
        <v>6298724.3366775271</v>
      </c>
      <c r="C9134" s="59">
        <v>8038317.0402257731</v>
      </c>
      <c r="D9134" s="65">
        <v>0</v>
      </c>
      <c r="E9134" s="77">
        <f t="shared" si="152"/>
        <v>14337041.376903299</v>
      </c>
    </row>
    <row r="9135" spans="1:5" x14ac:dyDescent="0.3">
      <c r="A9135" s="78">
        <v>9128</v>
      </c>
      <c r="B9135" s="64">
        <v>8723600.9393621255</v>
      </c>
      <c r="C9135" s="59">
        <v>5457989.2072496479</v>
      </c>
      <c r="D9135" s="65">
        <v>182020.39221166339</v>
      </c>
      <c r="E9135" s="77">
        <f t="shared" si="152"/>
        <v>14363610.538823435</v>
      </c>
    </row>
    <row r="9136" spans="1:5" x14ac:dyDescent="0.3">
      <c r="A9136" s="78">
        <v>9129</v>
      </c>
      <c r="B9136" s="64">
        <v>10226648.937929912</v>
      </c>
      <c r="C9136" s="59">
        <v>3474286.7062413371</v>
      </c>
      <c r="D9136" s="65">
        <v>10921.035220561556</v>
      </c>
      <c r="E9136" s="77">
        <f t="shared" si="152"/>
        <v>13711856.679391811</v>
      </c>
    </row>
    <row r="9137" spans="1:5" x14ac:dyDescent="0.3">
      <c r="A9137" s="78">
        <v>9130</v>
      </c>
      <c r="B9137" s="64">
        <v>2872869.2099166648</v>
      </c>
      <c r="C9137" s="59">
        <v>0</v>
      </c>
      <c r="D9137" s="65">
        <v>20771850.58231689</v>
      </c>
      <c r="E9137" s="77">
        <f t="shared" si="152"/>
        <v>23644719.792233557</v>
      </c>
    </row>
    <row r="9138" spans="1:5" x14ac:dyDescent="0.3">
      <c r="A9138" s="78">
        <v>9131</v>
      </c>
      <c r="B9138" s="64">
        <v>12764566.172068764</v>
      </c>
      <c r="C9138" s="59">
        <v>12528769.783719653</v>
      </c>
      <c r="D9138" s="65">
        <v>397324.17826420895</v>
      </c>
      <c r="E9138" s="77">
        <f t="shared" si="152"/>
        <v>25690660.134052627</v>
      </c>
    </row>
    <row r="9139" spans="1:5" x14ac:dyDescent="0.3">
      <c r="A9139" s="78">
        <v>9132</v>
      </c>
      <c r="B9139" s="64">
        <v>1191582.0198115224</v>
      </c>
      <c r="C9139" s="59">
        <v>5942938.5598953255</v>
      </c>
      <c r="D9139" s="65">
        <v>1489991.5048813508</v>
      </c>
      <c r="E9139" s="77">
        <f t="shared" si="152"/>
        <v>8624512.084588198</v>
      </c>
    </row>
    <row r="9140" spans="1:5" x14ac:dyDescent="0.3">
      <c r="A9140" s="78">
        <v>9133</v>
      </c>
      <c r="B9140" s="64">
        <v>4681291.8665021528</v>
      </c>
      <c r="C9140" s="59">
        <v>9648583.9731641635</v>
      </c>
      <c r="D9140" s="65">
        <v>0</v>
      </c>
      <c r="E9140" s="77">
        <f t="shared" si="152"/>
        <v>14329875.839666316</v>
      </c>
    </row>
    <row r="9141" spans="1:5" x14ac:dyDescent="0.3">
      <c r="A9141" s="78">
        <v>9134</v>
      </c>
      <c r="B9141" s="64">
        <v>5237429.706050301</v>
      </c>
      <c r="C9141" s="59">
        <v>4124294.2262440729</v>
      </c>
      <c r="D9141" s="65">
        <v>0</v>
      </c>
      <c r="E9141" s="77">
        <f t="shared" si="152"/>
        <v>9361723.9322943743</v>
      </c>
    </row>
    <row r="9142" spans="1:5" x14ac:dyDescent="0.3">
      <c r="A9142" s="78">
        <v>9135</v>
      </c>
      <c r="B9142" s="64">
        <v>5938210.9869978689</v>
      </c>
      <c r="C9142" s="59">
        <v>21015216.96030353</v>
      </c>
      <c r="D9142" s="65">
        <v>363843.150119361</v>
      </c>
      <c r="E9142" s="77">
        <f t="shared" si="152"/>
        <v>27317271.097420759</v>
      </c>
    </row>
    <row r="9143" spans="1:5" x14ac:dyDescent="0.3">
      <c r="A9143" s="78">
        <v>9136</v>
      </c>
      <c r="B9143" s="64">
        <v>8647974.7110520117</v>
      </c>
      <c r="C9143" s="59">
        <v>14584740.216083331</v>
      </c>
      <c r="D9143" s="65">
        <v>3989473.2822047593</v>
      </c>
      <c r="E9143" s="77">
        <f t="shared" si="152"/>
        <v>27222188.209340099</v>
      </c>
    </row>
    <row r="9144" spans="1:5" x14ac:dyDescent="0.3">
      <c r="A9144" s="78">
        <v>9137</v>
      </c>
      <c r="B9144" s="64">
        <v>12016172.117021721</v>
      </c>
      <c r="C9144" s="59">
        <v>40188667.737142339</v>
      </c>
      <c r="D9144" s="65">
        <v>1763718.8150888896</v>
      </c>
      <c r="E9144" s="77">
        <f t="shared" si="152"/>
        <v>53968558.669252954</v>
      </c>
    </row>
    <row r="9145" spans="1:5" x14ac:dyDescent="0.3">
      <c r="A9145" s="78">
        <v>9138</v>
      </c>
      <c r="B9145" s="64">
        <v>6512517.7020097347</v>
      </c>
      <c r="C9145" s="59">
        <v>10245008.230943833</v>
      </c>
      <c r="D9145" s="65">
        <v>1704874.9662403662</v>
      </c>
      <c r="E9145" s="77">
        <f t="shared" si="152"/>
        <v>18462400.899193931</v>
      </c>
    </row>
    <row r="9146" spans="1:5" x14ac:dyDescent="0.3">
      <c r="A9146" s="78">
        <v>9139</v>
      </c>
      <c r="B9146" s="64">
        <v>2257393.8572170581</v>
      </c>
      <c r="C9146" s="59">
        <v>5080586.9939912595</v>
      </c>
      <c r="D9146" s="65">
        <v>2504605.4497778146</v>
      </c>
      <c r="E9146" s="77">
        <f t="shared" si="152"/>
        <v>9842586.3009861335</v>
      </c>
    </row>
    <row r="9147" spans="1:5" x14ac:dyDescent="0.3">
      <c r="A9147" s="78">
        <v>9140</v>
      </c>
      <c r="B9147" s="64">
        <v>3308483.9318419816</v>
      </c>
      <c r="C9147" s="59">
        <v>5384163.2762277406</v>
      </c>
      <c r="D9147" s="65">
        <v>1350456.9645152674</v>
      </c>
      <c r="E9147" s="77">
        <f t="shared" si="152"/>
        <v>10043104.17258499</v>
      </c>
    </row>
    <row r="9148" spans="1:5" x14ac:dyDescent="0.3">
      <c r="A9148" s="78">
        <v>9141</v>
      </c>
      <c r="B9148" s="64">
        <v>27758243.678347234</v>
      </c>
      <c r="C9148" s="59">
        <v>5917173.5603965856</v>
      </c>
      <c r="D9148" s="65">
        <v>667269.13136723195</v>
      </c>
      <c r="E9148" s="77">
        <f t="shared" si="152"/>
        <v>34342686.370111048</v>
      </c>
    </row>
    <row r="9149" spans="1:5" x14ac:dyDescent="0.3">
      <c r="A9149" s="78">
        <v>9142</v>
      </c>
      <c r="B9149" s="64">
        <v>5898002.3097676383</v>
      </c>
      <c r="C9149" s="59">
        <v>1882653.5834251735</v>
      </c>
      <c r="D9149" s="65">
        <v>2230551.273176373</v>
      </c>
      <c r="E9149" s="77">
        <f t="shared" si="152"/>
        <v>10011207.166369185</v>
      </c>
    </row>
    <row r="9150" spans="1:5" x14ac:dyDescent="0.3">
      <c r="A9150" s="78">
        <v>9143</v>
      </c>
      <c r="B9150" s="64">
        <v>9683360.1197239775</v>
      </c>
      <c r="C9150" s="59">
        <v>3684610.2178986161</v>
      </c>
      <c r="D9150" s="65">
        <v>875864.49961915286</v>
      </c>
      <c r="E9150" s="77">
        <f t="shared" si="152"/>
        <v>14243834.837241746</v>
      </c>
    </row>
    <row r="9151" spans="1:5" x14ac:dyDescent="0.3">
      <c r="A9151" s="78">
        <v>9144</v>
      </c>
      <c r="B9151" s="64">
        <v>5847507.2151460554</v>
      </c>
      <c r="C9151" s="59">
        <v>5457979.1268139249</v>
      </c>
      <c r="D9151" s="65">
        <v>0</v>
      </c>
      <c r="E9151" s="77">
        <f t="shared" si="152"/>
        <v>11305486.341959979</v>
      </c>
    </row>
    <row r="9152" spans="1:5" x14ac:dyDescent="0.3">
      <c r="A9152" s="78">
        <v>9145</v>
      </c>
      <c r="B9152" s="64">
        <v>2942835.7520088465</v>
      </c>
      <c r="C9152" s="59">
        <v>1638656.034644648</v>
      </c>
      <c r="D9152" s="65">
        <v>335156.50353670545</v>
      </c>
      <c r="E9152" s="77">
        <f t="shared" si="152"/>
        <v>4916648.2901902003</v>
      </c>
    </row>
    <row r="9153" spans="1:5" x14ac:dyDescent="0.3">
      <c r="A9153" s="78">
        <v>9146</v>
      </c>
      <c r="B9153" s="64">
        <v>745579.8279490748</v>
      </c>
      <c r="C9153" s="59">
        <v>1570332.295998727</v>
      </c>
      <c r="D9153" s="65">
        <v>2753078.0285899807</v>
      </c>
      <c r="E9153" s="77">
        <f t="shared" si="152"/>
        <v>5068990.1525377827</v>
      </c>
    </row>
    <row r="9154" spans="1:5" x14ac:dyDescent="0.3">
      <c r="A9154" s="78">
        <v>9147</v>
      </c>
      <c r="B9154" s="64">
        <v>3245890.164641724</v>
      </c>
      <c r="C9154" s="59">
        <v>0</v>
      </c>
      <c r="D9154" s="65">
        <v>11456119.087367274</v>
      </c>
      <c r="E9154" s="77">
        <f t="shared" si="152"/>
        <v>14702009.252008997</v>
      </c>
    </row>
    <row r="9155" spans="1:5" x14ac:dyDescent="0.3">
      <c r="A9155" s="78">
        <v>9148</v>
      </c>
      <c r="B9155" s="64">
        <v>11794915.412500529</v>
      </c>
      <c r="C9155" s="59">
        <v>3591374.9747253107</v>
      </c>
      <c r="D9155" s="65">
        <v>156373.6167635264</v>
      </c>
      <c r="E9155" s="77">
        <f t="shared" si="152"/>
        <v>15542664.003989367</v>
      </c>
    </row>
    <row r="9156" spans="1:5" x14ac:dyDescent="0.3">
      <c r="A9156" s="78">
        <v>9149</v>
      </c>
      <c r="B9156" s="64">
        <v>3570078.1444265908</v>
      </c>
      <c r="C9156" s="59">
        <v>1592137.3550294721</v>
      </c>
      <c r="D9156" s="65">
        <v>9238093.9677614216</v>
      </c>
      <c r="E9156" s="77">
        <f t="shared" si="152"/>
        <v>14400309.467217484</v>
      </c>
    </row>
    <row r="9157" spans="1:5" x14ac:dyDescent="0.3">
      <c r="A9157" s="78">
        <v>9150</v>
      </c>
      <c r="B9157" s="64">
        <v>5251993.904056129</v>
      </c>
      <c r="C9157" s="59">
        <v>5543123.4516127575</v>
      </c>
      <c r="D9157" s="65">
        <v>0</v>
      </c>
      <c r="E9157" s="77">
        <f t="shared" si="152"/>
        <v>10795117.355668887</v>
      </c>
    </row>
    <row r="9158" spans="1:5" x14ac:dyDescent="0.3">
      <c r="A9158" s="78">
        <v>9151</v>
      </c>
      <c r="B9158" s="64">
        <v>8921780.2716349736</v>
      </c>
      <c r="C9158" s="59">
        <v>0</v>
      </c>
      <c r="D9158" s="65">
        <v>898176.92219792621</v>
      </c>
      <c r="E9158" s="77">
        <f t="shared" si="152"/>
        <v>9819957.1938329004</v>
      </c>
    </row>
    <row r="9159" spans="1:5" x14ac:dyDescent="0.3">
      <c r="A9159" s="78">
        <v>9152</v>
      </c>
      <c r="B9159" s="64">
        <v>11574153.282716263</v>
      </c>
      <c r="C9159" s="59">
        <v>748346.28802980238</v>
      </c>
      <c r="D9159" s="65">
        <v>0</v>
      </c>
      <c r="E9159" s="77">
        <f t="shared" si="152"/>
        <v>12322499.570746066</v>
      </c>
    </row>
    <row r="9160" spans="1:5" x14ac:dyDescent="0.3">
      <c r="A9160" s="78">
        <v>9153</v>
      </c>
      <c r="B9160" s="64">
        <v>23910338.801436123</v>
      </c>
      <c r="C9160" s="59">
        <v>7534773.4385365192</v>
      </c>
      <c r="D9160" s="65">
        <v>3907462.2092309743</v>
      </c>
      <c r="E9160" s="77">
        <f t="shared" si="152"/>
        <v>35352574.449203618</v>
      </c>
    </row>
    <row r="9161" spans="1:5" x14ac:dyDescent="0.3">
      <c r="A9161" s="78">
        <v>9154</v>
      </c>
      <c r="B9161" s="64">
        <v>2614213.7342888918</v>
      </c>
      <c r="C9161" s="59">
        <v>41589227.221164756</v>
      </c>
      <c r="D9161" s="65">
        <v>1500699.3410935125</v>
      </c>
      <c r="E9161" s="77">
        <f t="shared" ref="E9161:E9224" si="153">SUM(B9161:D9161)</f>
        <v>45704140.29654716</v>
      </c>
    </row>
    <row r="9162" spans="1:5" x14ac:dyDescent="0.3">
      <c r="A9162" s="78">
        <v>9155</v>
      </c>
      <c r="B9162" s="64">
        <v>2566270.0525885778</v>
      </c>
      <c r="C9162" s="59">
        <v>7015232.9232215518</v>
      </c>
      <c r="D9162" s="65">
        <v>697829.0842565163</v>
      </c>
      <c r="E9162" s="77">
        <f t="shared" si="153"/>
        <v>10279332.060066646</v>
      </c>
    </row>
    <row r="9163" spans="1:5" x14ac:dyDescent="0.3">
      <c r="A9163" s="78">
        <v>9156</v>
      </c>
      <c r="B9163" s="64">
        <v>2733340.1769930827</v>
      </c>
      <c r="C9163" s="59">
        <v>6307372.4498950532</v>
      </c>
      <c r="D9163" s="65">
        <v>215411.85658474534</v>
      </c>
      <c r="E9163" s="77">
        <f t="shared" si="153"/>
        <v>9256124.48347288</v>
      </c>
    </row>
    <row r="9164" spans="1:5" x14ac:dyDescent="0.3">
      <c r="A9164" s="78">
        <v>9157</v>
      </c>
      <c r="B9164" s="64">
        <v>4651200.9878680212</v>
      </c>
      <c r="C9164" s="59">
        <v>2155835.3563801688</v>
      </c>
      <c r="D9164" s="65">
        <v>447285.20087504172</v>
      </c>
      <c r="E9164" s="77">
        <f t="shared" si="153"/>
        <v>7254321.5451232325</v>
      </c>
    </row>
    <row r="9165" spans="1:5" x14ac:dyDescent="0.3">
      <c r="A9165" s="78">
        <v>9158</v>
      </c>
      <c r="B9165" s="64">
        <v>22979651.287430331</v>
      </c>
      <c r="C9165" s="59">
        <v>4164137.4878942389</v>
      </c>
      <c r="D9165" s="65">
        <v>405386.46543972671</v>
      </c>
      <c r="E9165" s="77">
        <f t="shared" si="153"/>
        <v>27549175.240764294</v>
      </c>
    </row>
    <row r="9166" spans="1:5" x14ac:dyDescent="0.3">
      <c r="A9166" s="78">
        <v>9159</v>
      </c>
      <c r="B9166" s="64">
        <v>9654211.3890079111</v>
      </c>
      <c r="C9166" s="59">
        <v>16232664.562600851</v>
      </c>
      <c r="D9166" s="65">
        <v>947657.46047751047</v>
      </c>
      <c r="E9166" s="77">
        <f t="shared" si="153"/>
        <v>26834533.412086271</v>
      </c>
    </row>
    <row r="9167" spans="1:5" x14ac:dyDescent="0.3">
      <c r="A9167" s="78">
        <v>9160</v>
      </c>
      <c r="B9167" s="64">
        <v>8123047.4628137602</v>
      </c>
      <c r="C9167" s="59">
        <v>0</v>
      </c>
      <c r="D9167" s="65">
        <v>22839.883096931622</v>
      </c>
      <c r="E9167" s="77">
        <f t="shared" si="153"/>
        <v>8145887.3459106917</v>
      </c>
    </row>
    <row r="9168" spans="1:5" x14ac:dyDescent="0.3">
      <c r="A9168" s="78">
        <v>9161</v>
      </c>
      <c r="B9168" s="64">
        <v>4468787.8232108178</v>
      </c>
      <c r="C9168" s="59">
        <v>15777009.164702818</v>
      </c>
      <c r="D9168" s="65">
        <v>2838503.1720215818</v>
      </c>
      <c r="E9168" s="77">
        <f t="shared" si="153"/>
        <v>23084300.159935217</v>
      </c>
    </row>
    <row r="9169" spans="1:5" x14ac:dyDescent="0.3">
      <c r="A9169" s="78">
        <v>9162</v>
      </c>
      <c r="B9169" s="64">
        <v>1830380.4436109117</v>
      </c>
      <c r="C9169" s="59">
        <v>1495293.923045557</v>
      </c>
      <c r="D9169" s="65">
        <v>597367.15422041807</v>
      </c>
      <c r="E9169" s="77">
        <f t="shared" si="153"/>
        <v>3923041.5208768868</v>
      </c>
    </row>
    <row r="9170" spans="1:5" x14ac:dyDescent="0.3">
      <c r="A9170" s="78">
        <v>9163</v>
      </c>
      <c r="B9170" s="64">
        <v>11071697.521852791</v>
      </c>
      <c r="C9170" s="59">
        <v>0</v>
      </c>
      <c r="D9170" s="65">
        <v>2012792.2860024085</v>
      </c>
      <c r="E9170" s="77">
        <f t="shared" si="153"/>
        <v>13084489.8078552</v>
      </c>
    </row>
    <row r="9171" spans="1:5" x14ac:dyDescent="0.3">
      <c r="A9171" s="78">
        <v>9164</v>
      </c>
      <c r="B9171" s="64">
        <v>20595079.515661608</v>
      </c>
      <c r="C9171" s="59">
        <v>5377285.9603455774</v>
      </c>
      <c r="D9171" s="65">
        <v>102922.79196444622</v>
      </c>
      <c r="E9171" s="77">
        <f t="shared" si="153"/>
        <v>26075288.267971631</v>
      </c>
    </row>
    <row r="9172" spans="1:5" x14ac:dyDescent="0.3">
      <c r="A9172" s="78">
        <v>9165</v>
      </c>
      <c r="B9172" s="64">
        <v>10351916.349997289</v>
      </c>
      <c r="C9172" s="59">
        <v>8636468.6470403243</v>
      </c>
      <c r="D9172" s="65">
        <v>2196007.1956982524</v>
      </c>
      <c r="E9172" s="77">
        <f t="shared" si="153"/>
        <v>21184392.192735866</v>
      </c>
    </row>
    <row r="9173" spans="1:5" x14ac:dyDescent="0.3">
      <c r="A9173" s="78">
        <v>9166</v>
      </c>
      <c r="B9173" s="64">
        <v>2189409.9248775253</v>
      </c>
      <c r="C9173" s="59">
        <v>3656877.5219522626</v>
      </c>
      <c r="D9173" s="65">
        <v>0</v>
      </c>
      <c r="E9173" s="77">
        <f t="shared" si="153"/>
        <v>5846287.4468297884</v>
      </c>
    </row>
    <row r="9174" spans="1:5" x14ac:dyDescent="0.3">
      <c r="A9174" s="78">
        <v>9167</v>
      </c>
      <c r="B9174" s="64">
        <v>14707972.411818948</v>
      </c>
      <c r="C9174" s="59">
        <v>4560015.7867571646</v>
      </c>
      <c r="D9174" s="65">
        <v>844904.92639388377</v>
      </c>
      <c r="E9174" s="77">
        <f t="shared" si="153"/>
        <v>20112893.124969997</v>
      </c>
    </row>
    <row r="9175" spans="1:5" x14ac:dyDescent="0.3">
      <c r="A9175" s="78">
        <v>9168</v>
      </c>
      <c r="B9175" s="64">
        <v>17634344.372722264</v>
      </c>
      <c r="C9175" s="59">
        <v>6888968.8170374632</v>
      </c>
      <c r="D9175" s="65">
        <v>4160276.2245272286</v>
      </c>
      <c r="E9175" s="77">
        <f t="shared" si="153"/>
        <v>28683589.414286956</v>
      </c>
    </row>
    <row r="9176" spans="1:5" x14ac:dyDescent="0.3">
      <c r="A9176" s="78">
        <v>9169</v>
      </c>
      <c r="B9176" s="64">
        <v>2707574.171066368</v>
      </c>
      <c r="C9176" s="59">
        <v>12951735.581701744</v>
      </c>
      <c r="D9176" s="65">
        <v>263875.26706168795</v>
      </c>
      <c r="E9176" s="77">
        <f t="shared" si="153"/>
        <v>15923185.0198298</v>
      </c>
    </row>
    <row r="9177" spans="1:5" x14ac:dyDescent="0.3">
      <c r="A9177" s="78">
        <v>9170</v>
      </c>
      <c r="B9177" s="64">
        <v>2955788.2878273423</v>
      </c>
      <c r="C9177" s="59">
        <v>0</v>
      </c>
      <c r="D9177" s="65">
        <v>0</v>
      </c>
      <c r="E9177" s="77">
        <f t="shared" si="153"/>
        <v>2955788.2878273423</v>
      </c>
    </row>
    <row r="9178" spans="1:5" x14ac:dyDescent="0.3">
      <c r="A9178" s="78">
        <v>9171</v>
      </c>
      <c r="B9178" s="64">
        <v>6825316.1805906082</v>
      </c>
      <c r="C9178" s="59">
        <v>0</v>
      </c>
      <c r="D9178" s="65">
        <v>1288837.9552111931</v>
      </c>
      <c r="E9178" s="77">
        <f t="shared" si="153"/>
        <v>8114154.1358018015</v>
      </c>
    </row>
    <row r="9179" spans="1:5" x14ac:dyDescent="0.3">
      <c r="A9179" s="78">
        <v>9172</v>
      </c>
      <c r="B9179" s="64">
        <v>5075282.3161016563</v>
      </c>
      <c r="C9179" s="59">
        <v>3319730.9589804229</v>
      </c>
      <c r="D9179" s="65">
        <v>1914657.3104841374</v>
      </c>
      <c r="E9179" s="77">
        <f t="shared" si="153"/>
        <v>10309670.585566217</v>
      </c>
    </row>
    <row r="9180" spans="1:5" x14ac:dyDescent="0.3">
      <c r="A9180" s="78">
        <v>9173</v>
      </c>
      <c r="B9180" s="64">
        <v>3127693.9733649762</v>
      </c>
      <c r="C9180" s="59">
        <v>6072987.4268661467</v>
      </c>
      <c r="D9180" s="65">
        <v>4546655.9249377549</v>
      </c>
      <c r="E9180" s="77">
        <f t="shared" si="153"/>
        <v>13747337.325168878</v>
      </c>
    </row>
    <row r="9181" spans="1:5" x14ac:dyDescent="0.3">
      <c r="A9181" s="78">
        <v>9174</v>
      </c>
      <c r="B9181" s="64">
        <v>13244447.194643587</v>
      </c>
      <c r="C9181" s="59">
        <v>2865035.8368255342</v>
      </c>
      <c r="D9181" s="65">
        <v>0</v>
      </c>
      <c r="E9181" s="77">
        <f t="shared" si="153"/>
        <v>16109483.031469122</v>
      </c>
    </row>
    <row r="9182" spans="1:5" x14ac:dyDescent="0.3">
      <c r="A9182" s="78">
        <v>9175</v>
      </c>
      <c r="B9182" s="64">
        <v>2959922.6026367708</v>
      </c>
      <c r="C9182" s="59">
        <v>2431140.2237893841</v>
      </c>
      <c r="D9182" s="65">
        <v>0</v>
      </c>
      <c r="E9182" s="77">
        <f t="shared" si="153"/>
        <v>5391062.8264261549</v>
      </c>
    </row>
    <row r="9183" spans="1:5" x14ac:dyDescent="0.3">
      <c r="A9183" s="78">
        <v>9176</v>
      </c>
      <c r="B9183" s="64">
        <v>11901014.833350975</v>
      </c>
      <c r="C9183" s="59">
        <v>14427392.805204529</v>
      </c>
      <c r="D9183" s="65">
        <v>75302.99366702915</v>
      </c>
      <c r="E9183" s="77">
        <f t="shared" si="153"/>
        <v>26403710.632222533</v>
      </c>
    </row>
    <row r="9184" spans="1:5" x14ac:dyDescent="0.3">
      <c r="A9184" s="78">
        <v>9177</v>
      </c>
      <c r="B9184" s="64">
        <v>1599606.4077568797</v>
      </c>
      <c r="C9184" s="59">
        <v>16967374.396586008</v>
      </c>
      <c r="D9184" s="65">
        <v>0</v>
      </c>
      <c r="E9184" s="77">
        <f t="shared" si="153"/>
        <v>18566980.804342888</v>
      </c>
    </row>
    <row r="9185" spans="1:5" x14ac:dyDescent="0.3">
      <c r="A9185" s="78">
        <v>9178</v>
      </c>
      <c r="B9185" s="64">
        <v>3821805.8507659808</v>
      </c>
      <c r="C9185" s="59">
        <v>5547591.3475542022</v>
      </c>
      <c r="D9185" s="65">
        <v>464227.69862824422</v>
      </c>
      <c r="E9185" s="77">
        <f t="shared" si="153"/>
        <v>9833624.8969484288</v>
      </c>
    </row>
    <row r="9186" spans="1:5" x14ac:dyDescent="0.3">
      <c r="A9186" s="78">
        <v>9179</v>
      </c>
      <c r="B9186" s="64">
        <v>9586659.8744490985</v>
      </c>
      <c r="C9186" s="59">
        <v>18810618.384931348</v>
      </c>
      <c r="D9186" s="65">
        <v>134210.52480299948</v>
      </c>
      <c r="E9186" s="77">
        <f t="shared" si="153"/>
        <v>28531488.784183443</v>
      </c>
    </row>
    <row r="9187" spans="1:5" x14ac:dyDescent="0.3">
      <c r="A9187" s="78">
        <v>9180</v>
      </c>
      <c r="B9187" s="64">
        <v>20895781.535292864</v>
      </c>
      <c r="C9187" s="59">
        <v>2448412.7863313826</v>
      </c>
      <c r="D9187" s="65">
        <v>2013901.0995740085</v>
      </c>
      <c r="E9187" s="77">
        <f t="shared" si="153"/>
        <v>25358095.421198253</v>
      </c>
    </row>
    <row r="9188" spans="1:5" x14ac:dyDescent="0.3">
      <c r="A9188" s="78">
        <v>9181</v>
      </c>
      <c r="B9188" s="64">
        <v>10126057.755367443</v>
      </c>
      <c r="C9188" s="59">
        <v>15635552.432258157</v>
      </c>
      <c r="D9188" s="65">
        <v>0</v>
      </c>
      <c r="E9188" s="77">
        <f t="shared" si="153"/>
        <v>25761610.187625602</v>
      </c>
    </row>
    <row r="9189" spans="1:5" x14ac:dyDescent="0.3">
      <c r="A9189" s="78">
        <v>9182</v>
      </c>
      <c r="B9189" s="64">
        <v>27784299.361593362</v>
      </c>
      <c r="C9189" s="59">
        <v>11512180.208601763</v>
      </c>
      <c r="D9189" s="65">
        <v>15799100.051352656</v>
      </c>
      <c r="E9189" s="77">
        <f t="shared" si="153"/>
        <v>55095579.621547781</v>
      </c>
    </row>
    <row r="9190" spans="1:5" x14ac:dyDescent="0.3">
      <c r="A9190" s="78">
        <v>9183</v>
      </c>
      <c r="B9190" s="64">
        <v>4200930.0009224843</v>
      </c>
      <c r="C9190" s="59">
        <v>6995480.6282214615</v>
      </c>
      <c r="D9190" s="65">
        <v>0</v>
      </c>
      <c r="E9190" s="77">
        <f t="shared" si="153"/>
        <v>11196410.629143946</v>
      </c>
    </row>
    <row r="9191" spans="1:5" x14ac:dyDescent="0.3">
      <c r="A9191" s="78">
        <v>9184</v>
      </c>
      <c r="B9191" s="64">
        <v>3750492.9523720318</v>
      </c>
      <c r="C9191" s="59">
        <v>7644912.887080282</v>
      </c>
      <c r="D9191" s="65">
        <v>3402678.8012865065</v>
      </c>
      <c r="E9191" s="77">
        <f t="shared" si="153"/>
        <v>14798084.640738819</v>
      </c>
    </row>
    <row r="9192" spans="1:5" x14ac:dyDescent="0.3">
      <c r="A9192" s="78">
        <v>9185</v>
      </c>
      <c r="B9192" s="64">
        <v>11992057.702347955</v>
      </c>
      <c r="C9192" s="59">
        <v>16687274.550272496</v>
      </c>
      <c r="D9192" s="65">
        <v>95295.718148346001</v>
      </c>
      <c r="E9192" s="77">
        <f t="shared" si="153"/>
        <v>28774627.970768798</v>
      </c>
    </row>
    <row r="9193" spans="1:5" x14ac:dyDescent="0.3">
      <c r="A9193" s="78">
        <v>9186</v>
      </c>
      <c r="B9193" s="64">
        <v>9209416.5700180773</v>
      </c>
      <c r="C9193" s="59">
        <v>4374816.898677812</v>
      </c>
      <c r="D9193" s="65">
        <v>1135700.3035465234</v>
      </c>
      <c r="E9193" s="77">
        <f t="shared" si="153"/>
        <v>14719933.772242414</v>
      </c>
    </row>
    <row r="9194" spans="1:5" x14ac:dyDescent="0.3">
      <c r="A9194" s="78">
        <v>9187</v>
      </c>
      <c r="B9194" s="64">
        <v>4461098.4645868819</v>
      </c>
      <c r="C9194" s="59">
        <v>0</v>
      </c>
      <c r="D9194" s="65">
        <v>0</v>
      </c>
      <c r="E9194" s="77">
        <f t="shared" si="153"/>
        <v>4461098.4645868819</v>
      </c>
    </row>
    <row r="9195" spans="1:5" x14ac:dyDescent="0.3">
      <c r="A9195" s="78">
        <v>9188</v>
      </c>
      <c r="B9195" s="64">
        <v>2711351.1466148128</v>
      </c>
      <c r="C9195" s="59">
        <v>4144804.1545468173</v>
      </c>
      <c r="D9195" s="65">
        <v>12759449.829270739</v>
      </c>
      <c r="E9195" s="77">
        <f t="shared" si="153"/>
        <v>19615605.130432367</v>
      </c>
    </row>
    <row r="9196" spans="1:5" x14ac:dyDescent="0.3">
      <c r="A9196" s="78">
        <v>9189</v>
      </c>
      <c r="B9196" s="64">
        <v>3594558.1119229025</v>
      </c>
      <c r="C9196" s="59">
        <v>8195486.8854328087</v>
      </c>
      <c r="D9196" s="65">
        <v>50031.151493695877</v>
      </c>
      <c r="E9196" s="77">
        <f t="shared" si="153"/>
        <v>11840076.148849407</v>
      </c>
    </row>
    <row r="9197" spans="1:5" x14ac:dyDescent="0.3">
      <c r="A9197" s="78">
        <v>9190</v>
      </c>
      <c r="B9197" s="64">
        <v>11604015.410198679</v>
      </c>
      <c r="C9197" s="59">
        <v>6063937.5846271794</v>
      </c>
      <c r="D9197" s="65">
        <v>586238.00883785053</v>
      </c>
      <c r="E9197" s="77">
        <f t="shared" si="153"/>
        <v>18254191.003663708</v>
      </c>
    </row>
    <row r="9198" spans="1:5" x14ac:dyDescent="0.3">
      <c r="A9198" s="78">
        <v>9191</v>
      </c>
      <c r="B9198" s="64">
        <v>19498242.250586566</v>
      </c>
      <c r="C9198" s="59">
        <v>2942632.3320997953</v>
      </c>
      <c r="D9198" s="65">
        <v>3394086.9774704729</v>
      </c>
      <c r="E9198" s="77">
        <f t="shared" si="153"/>
        <v>25834961.560156833</v>
      </c>
    </row>
    <row r="9199" spans="1:5" x14ac:dyDescent="0.3">
      <c r="A9199" s="78">
        <v>9192</v>
      </c>
      <c r="B9199" s="64">
        <v>6363016.923487911</v>
      </c>
      <c r="C9199" s="59">
        <v>9194438.0113843307</v>
      </c>
      <c r="D9199" s="65">
        <v>0</v>
      </c>
      <c r="E9199" s="77">
        <f t="shared" si="153"/>
        <v>15557454.934872242</v>
      </c>
    </row>
    <row r="9200" spans="1:5" x14ac:dyDescent="0.3">
      <c r="A9200" s="78">
        <v>9193</v>
      </c>
      <c r="B9200" s="64">
        <v>5447701.9272847194</v>
      </c>
      <c r="C9200" s="59">
        <v>7730373.3000024809</v>
      </c>
      <c r="D9200" s="65">
        <v>4149955.9433787796</v>
      </c>
      <c r="E9200" s="77">
        <f t="shared" si="153"/>
        <v>17328031.170665979</v>
      </c>
    </row>
    <row r="9201" spans="1:5" x14ac:dyDescent="0.3">
      <c r="A9201" s="78">
        <v>9194</v>
      </c>
      <c r="B9201" s="64">
        <v>21159099.92686481</v>
      </c>
      <c r="C9201" s="59">
        <v>1597910.9566550734</v>
      </c>
      <c r="D9201" s="65">
        <v>274570.08304172079</v>
      </c>
      <c r="E9201" s="77">
        <f t="shared" si="153"/>
        <v>23031580.966561604</v>
      </c>
    </row>
    <row r="9202" spans="1:5" x14ac:dyDescent="0.3">
      <c r="A9202" s="78">
        <v>9195</v>
      </c>
      <c r="B9202" s="64">
        <v>9777653.9784980416</v>
      </c>
      <c r="C9202" s="59">
        <v>1039254.86196608</v>
      </c>
      <c r="D9202" s="65">
        <v>1875702.9175135607</v>
      </c>
      <c r="E9202" s="77">
        <f t="shared" si="153"/>
        <v>12692611.757977683</v>
      </c>
    </row>
    <row r="9203" spans="1:5" x14ac:dyDescent="0.3">
      <c r="A9203" s="78">
        <v>9196</v>
      </c>
      <c r="B9203" s="64">
        <v>12558840.133989714</v>
      </c>
      <c r="C9203" s="59">
        <v>5452306.2608418632</v>
      </c>
      <c r="D9203" s="65">
        <v>7683203.8721035244</v>
      </c>
      <c r="E9203" s="77">
        <f t="shared" si="153"/>
        <v>25694350.266935099</v>
      </c>
    </row>
    <row r="9204" spans="1:5" x14ac:dyDescent="0.3">
      <c r="A9204" s="78">
        <v>9197</v>
      </c>
      <c r="B9204" s="64">
        <v>13025586.160739522</v>
      </c>
      <c r="C9204" s="59">
        <v>3116174.1419614283</v>
      </c>
      <c r="D9204" s="65">
        <v>2837750.9005780462</v>
      </c>
      <c r="E9204" s="77">
        <f t="shared" si="153"/>
        <v>18979511.203278996</v>
      </c>
    </row>
    <row r="9205" spans="1:5" x14ac:dyDescent="0.3">
      <c r="A9205" s="78">
        <v>9198</v>
      </c>
      <c r="B9205" s="64">
        <v>1728554.3083848527</v>
      </c>
      <c r="C9205" s="59">
        <v>0</v>
      </c>
      <c r="D9205" s="65">
        <v>1159488.0478601207</v>
      </c>
      <c r="E9205" s="77">
        <f t="shared" si="153"/>
        <v>2888042.3562449734</v>
      </c>
    </row>
    <row r="9206" spans="1:5" x14ac:dyDescent="0.3">
      <c r="A9206" s="78">
        <v>9199</v>
      </c>
      <c r="B9206" s="64">
        <v>2104645.3815388703</v>
      </c>
      <c r="C9206" s="59">
        <v>1773323.8192856251</v>
      </c>
      <c r="D9206" s="65">
        <v>0</v>
      </c>
      <c r="E9206" s="77">
        <f t="shared" si="153"/>
        <v>3877969.2008244954</v>
      </c>
    </row>
    <row r="9207" spans="1:5" x14ac:dyDescent="0.3">
      <c r="A9207" s="78">
        <v>9200</v>
      </c>
      <c r="B9207" s="64">
        <v>19337164.633192301</v>
      </c>
      <c r="C9207" s="59">
        <v>3457882.0712556676</v>
      </c>
      <c r="D9207" s="65">
        <v>0</v>
      </c>
      <c r="E9207" s="77">
        <f t="shared" si="153"/>
        <v>22795046.70444797</v>
      </c>
    </row>
    <row r="9208" spans="1:5" x14ac:dyDescent="0.3">
      <c r="A9208" s="78">
        <v>9201</v>
      </c>
      <c r="B9208" s="64">
        <v>8230177.6155158486</v>
      </c>
      <c r="C9208" s="59">
        <v>7469236.7303385036</v>
      </c>
      <c r="D9208" s="65">
        <v>6671980.8856046451</v>
      </c>
      <c r="E9208" s="77">
        <f t="shared" si="153"/>
        <v>22371395.231458999</v>
      </c>
    </row>
    <row r="9209" spans="1:5" x14ac:dyDescent="0.3">
      <c r="A9209" s="78">
        <v>9202</v>
      </c>
      <c r="B9209" s="64">
        <v>10971509.261082541</v>
      </c>
      <c r="C9209" s="59">
        <v>8226708.3201557305</v>
      </c>
      <c r="D9209" s="65">
        <v>347720.68883030111</v>
      </c>
      <c r="E9209" s="77">
        <f t="shared" si="153"/>
        <v>19545938.270068571</v>
      </c>
    </row>
    <row r="9210" spans="1:5" x14ac:dyDescent="0.3">
      <c r="A9210" s="78">
        <v>9203</v>
      </c>
      <c r="B9210" s="64">
        <v>9067488.4072096441</v>
      </c>
      <c r="C9210" s="59">
        <v>8183229.411161649</v>
      </c>
      <c r="D9210" s="65">
        <v>0</v>
      </c>
      <c r="E9210" s="77">
        <f t="shared" si="153"/>
        <v>17250717.818371292</v>
      </c>
    </row>
    <row r="9211" spans="1:5" x14ac:dyDescent="0.3">
      <c r="A9211" s="78">
        <v>9204</v>
      </c>
      <c r="B9211" s="64">
        <v>2616034.4421104416</v>
      </c>
      <c r="C9211" s="59">
        <v>29204644.910670932</v>
      </c>
      <c r="D9211" s="65">
        <v>860098.00414095051</v>
      </c>
      <c r="E9211" s="77">
        <f t="shared" si="153"/>
        <v>32680777.356922325</v>
      </c>
    </row>
    <row r="9212" spans="1:5" x14ac:dyDescent="0.3">
      <c r="A9212" s="78">
        <v>9205</v>
      </c>
      <c r="B9212" s="64">
        <v>5595861.6891507497</v>
      </c>
      <c r="C9212" s="59">
        <v>4437876.6684293617</v>
      </c>
      <c r="D9212" s="65">
        <v>74033.691601428713</v>
      </c>
      <c r="E9212" s="77">
        <f t="shared" si="153"/>
        <v>10107772.04918154</v>
      </c>
    </row>
    <row r="9213" spans="1:5" x14ac:dyDescent="0.3">
      <c r="A9213" s="78">
        <v>9206</v>
      </c>
      <c r="B9213" s="64">
        <v>11475493.38712896</v>
      </c>
      <c r="C9213" s="59">
        <v>7568857.358035719</v>
      </c>
      <c r="D9213" s="65">
        <v>327373.63593516301</v>
      </c>
      <c r="E9213" s="77">
        <f t="shared" si="153"/>
        <v>19371724.381099839</v>
      </c>
    </row>
    <row r="9214" spans="1:5" x14ac:dyDescent="0.3">
      <c r="A9214" s="78">
        <v>9207</v>
      </c>
      <c r="B9214" s="64">
        <v>1082948.0176029843</v>
      </c>
      <c r="C9214" s="59">
        <v>0</v>
      </c>
      <c r="D9214" s="65">
        <v>1989201.7026736888</v>
      </c>
      <c r="E9214" s="77">
        <f t="shared" si="153"/>
        <v>3072149.7202766733</v>
      </c>
    </row>
    <row r="9215" spans="1:5" x14ac:dyDescent="0.3">
      <c r="A9215" s="78">
        <v>9208</v>
      </c>
      <c r="B9215" s="64">
        <v>21855584.092140105</v>
      </c>
      <c r="C9215" s="59">
        <v>2366169.5275534918</v>
      </c>
      <c r="D9215" s="65">
        <v>9394810.7102434579</v>
      </c>
      <c r="E9215" s="77">
        <f t="shared" si="153"/>
        <v>33616564.329937056</v>
      </c>
    </row>
    <row r="9216" spans="1:5" x14ac:dyDescent="0.3">
      <c r="A9216" s="78">
        <v>9209</v>
      </c>
      <c r="B9216" s="64">
        <v>4412259.4444783721</v>
      </c>
      <c r="C9216" s="59">
        <v>3133353.6979413298</v>
      </c>
      <c r="D9216" s="65">
        <v>1400237.977723079</v>
      </c>
      <c r="E9216" s="77">
        <f t="shared" si="153"/>
        <v>8945851.1201427802</v>
      </c>
    </row>
    <row r="9217" spans="1:5" x14ac:dyDescent="0.3">
      <c r="A9217" s="78">
        <v>9210</v>
      </c>
      <c r="B9217" s="64">
        <v>708891.57325327373</v>
      </c>
      <c r="C9217" s="59">
        <v>20063604.40705625</v>
      </c>
      <c r="D9217" s="65">
        <v>934469.16158236668</v>
      </c>
      <c r="E9217" s="77">
        <f t="shared" si="153"/>
        <v>21706965.141891889</v>
      </c>
    </row>
    <row r="9218" spans="1:5" x14ac:dyDescent="0.3">
      <c r="A9218" s="78">
        <v>9211</v>
      </c>
      <c r="B9218" s="64">
        <v>14568383.810351182</v>
      </c>
      <c r="C9218" s="59">
        <v>7484462.9753508708</v>
      </c>
      <c r="D9218" s="65">
        <v>5822491.3616750827</v>
      </c>
      <c r="E9218" s="77">
        <f t="shared" si="153"/>
        <v>27875338.147377137</v>
      </c>
    </row>
    <row r="9219" spans="1:5" x14ac:dyDescent="0.3">
      <c r="A9219" s="78">
        <v>9212</v>
      </c>
      <c r="B9219" s="64">
        <v>7290839.1386872428</v>
      </c>
      <c r="C9219" s="59">
        <v>8163882.0898278682</v>
      </c>
      <c r="D9219" s="65">
        <v>63877.299765069016</v>
      </c>
      <c r="E9219" s="77">
        <f t="shared" si="153"/>
        <v>15518598.52828018</v>
      </c>
    </row>
    <row r="9220" spans="1:5" x14ac:dyDescent="0.3">
      <c r="A9220" s="78">
        <v>9213</v>
      </c>
      <c r="B9220" s="64">
        <v>7481426.1661519725</v>
      </c>
      <c r="C9220" s="59">
        <v>1568140.0504763734</v>
      </c>
      <c r="D9220" s="65">
        <v>2239137.201119958</v>
      </c>
      <c r="E9220" s="77">
        <f t="shared" si="153"/>
        <v>11288703.417748304</v>
      </c>
    </row>
    <row r="9221" spans="1:5" x14ac:dyDescent="0.3">
      <c r="A9221" s="78">
        <v>9214</v>
      </c>
      <c r="B9221" s="64">
        <v>11487568.322102053</v>
      </c>
      <c r="C9221" s="59">
        <v>5397150.83144328</v>
      </c>
      <c r="D9221" s="65">
        <v>92536.825580717254</v>
      </c>
      <c r="E9221" s="77">
        <f t="shared" si="153"/>
        <v>16977255.979126051</v>
      </c>
    </row>
    <row r="9222" spans="1:5" x14ac:dyDescent="0.3">
      <c r="A9222" s="78">
        <v>9215</v>
      </c>
      <c r="B9222" s="64">
        <v>7336524.6267685676</v>
      </c>
      <c r="C9222" s="59">
        <v>0</v>
      </c>
      <c r="D9222" s="65">
        <v>576951.15744185809</v>
      </c>
      <c r="E9222" s="77">
        <f t="shared" si="153"/>
        <v>7913475.7842104258</v>
      </c>
    </row>
    <row r="9223" spans="1:5" x14ac:dyDescent="0.3">
      <c r="A9223" s="78">
        <v>9216</v>
      </c>
      <c r="B9223" s="64">
        <v>17332677.874809969</v>
      </c>
      <c r="C9223" s="59">
        <v>1935357.3617871334</v>
      </c>
      <c r="D9223" s="65">
        <v>2837846.1509414632</v>
      </c>
      <c r="E9223" s="77">
        <f t="shared" si="153"/>
        <v>22105881.387538567</v>
      </c>
    </row>
    <row r="9224" spans="1:5" x14ac:dyDescent="0.3">
      <c r="A9224" s="78">
        <v>9217</v>
      </c>
      <c r="B9224" s="64">
        <v>3140651.1922367234</v>
      </c>
      <c r="C9224" s="59">
        <v>5388403.8479030728</v>
      </c>
      <c r="D9224" s="65">
        <v>1071249.1217819636</v>
      </c>
      <c r="E9224" s="77">
        <f t="shared" si="153"/>
        <v>9600304.1619217601</v>
      </c>
    </row>
    <row r="9225" spans="1:5" x14ac:dyDescent="0.3">
      <c r="A9225" s="78">
        <v>9218</v>
      </c>
      <c r="B9225" s="64">
        <v>2793936.1069723624</v>
      </c>
      <c r="C9225" s="59">
        <v>17008197.072171438</v>
      </c>
      <c r="D9225" s="65">
        <v>2950836.5740608913</v>
      </c>
      <c r="E9225" s="77">
        <f t="shared" ref="E9225:E9288" si="154">SUM(B9225:D9225)</f>
        <v>22752969.753204692</v>
      </c>
    </row>
    <row r="9226" spans="1:5" x14ac:dyDescent="0.3">
      <c r="A9226" s="78">
        <v>9219</v>
      </c>
      <c r="B9226" s="64">
        <v>7043015.5175739694</v>
      </c>
      <c r="C9226" s="59">
        <v>6340905.2255651094</v>
      </c>
      <c r="D9226" s="65">
        <v>4289040.1808655122</v>
      </c>
      <c r="E9226" s="77">
        <f t="shared" si="154"/>
        <v>17672960.924004592</v>
      </c>
    </row>
    <row r="9227" spans="1:5" x14ac:dyDescent="0.3">
      <c r="A9227" s="78">
        <v>9220</v>
      </c>
      <c r="B9227" s="64">
        <v>3865316.8352618027</v>
      </c>
      <c r="C9227" s="59">
        <v>11139800.05117514</v>
      </c>
      <c r="D9227" s="65">
        <v>1611506.2722101409</v>
      </c>
      <c r="E9227" s="77">
        <f t="shared" si="154"/>
        <v>16616623.158647085</v>
      </c>
    </row>
    <row r="9228" spans="1:5" x14ac:dyDescent="0.3">
      <c r="A9228" s="78">
        <v>9221</v>
      </c>
      <c r="B9228" s="64">
        <v>15049168.592461852</v>
      </c>
      <c r="C9228" s="59">
        <v>3408772.3606235608</v>
      </c>
      <c r="D9228" s="65">
        <v>2670067.23661777</v>
      </c>
      <c r="E9228" s="77">
        <f t="shared" si="154"/>
        <v>21128008.189703185</v>
      </c>
    </row>
    <row r="9229" spans="1:5" x14ac:dyDescent="0.3">
      <c r="A9229" s="78">
        <v>9222</v>
      </c>
      <c r="B9229" s="64">
        <v>7462811.0607957179</v>
      </c>
      <c r="C9229" s="59">
        <v>6421974.8629428614</v>
      </c>
      <c r="D9229" s="65">
        <v>0</v>
      </c>
      <c r="E9229" s="77">
        <f t="shared" si="154"/>
        <v>13884785.92373858</v>
      </c>
    </row>
    <row r="9230" spans="1:5" x14ac:dyDescent="0.3">
      <c r="A9230" s="78">
        <v>9223</v>
      </c>
      <c r="B9230" s="64">
        <v>8275023.8029590677</v>
      </c>
      <c r="C9230" s="59">
        <v>5856010.5458517447</v>
      </c>
      <c r="D9230" s="65">
        <v>2128523.5275209476</v>
      </c>
      <c r="E9230" s="77">
        <f t="shared" si="154"/>
        <v>16259557.87633176</v>
      </c>
    </row>
    <row r="9231" spans="1:5" x14ac:dyDescent="0.3">
      <c r="A9231" s="78">
        <v>9224</v>
      </c>
      <c r="B9231" s="64">
        <v>2257982.0247588148</v>
      </c>
      <c r="C9231" s="59">
        <v>3914354.1389603927</v>
      </c>
      <c r="D9231" s="65">
        <v>0</v>
      </c>
      <c r="E9231" s="77">
        <f t="shared" si="154"/>
        <v>6172336.163719207</v>
      </c>
    </row>
    <row r="9232" spans="1:5" x14ac:dyDescent="0.3">
      <c r="A9232" s="78">
        <v>9225</v>
      </c>
      <c r="B9232" s="64">
        <v>8053569.6052222494</v>
      </c>
      <c r="C9232" s="59">
        <v>10979309.848922912</v>
      </c>
      <c r="D9232" s="65">
        <v>1191101.2668897342</v>
      </c>
      <c r="E9232" s="77">
        <f t="shared" si="154"/>
        <v>20223980.721034899</v>
      </c>
    </row>
    <row r="9233" spans="1:5" x14ac:dyDescent="0.3">
      <c r="A9233" s="78">
        <v>9226</v>
      </c>
      <c r="B9233" s="64">
        <v>14484373.872139111</v>
      </c>
      <c r="C9233" s="59">
        <v>1292714.3649159535</v>
      </c>
      <c r="D9233" s="65">
        <v>1517898.4127130217</v>
      </c>
      <c r="E9233" s="77">
        <f t="shared" si="154"/>
        <v>17294986.649768088</v>
      </c>
    </row>
    <row r="9234" spans="1:5" x14ac:dyDescent="0.3">
      <c r="A9234" s="78">
        <v>9227</v>
      </c>
      <c r="B9234" s="64">
        <v>3041271.9360364461</v>
      </c>
      <c r="C9234" s="59">
        <v>21088795.420922026</v>
      </c>
      <c r="D9234" s="65">
        <v>4568971.5918189418</v>
      </c>
      <c r="E9234" s="77">
        <f t="shared" si="154"/>
        <v>28699038.948777415</v>
      </c>
    </row>
    <row r="9235" spans="1:5" x14ac:dyDescent="0.3">
      <c r="A9235" s="78">
        <v>9228</v>
      </c>
      <c r="B9235" s="64">
        <v>7567902.7857429385</v>
      </c>
      <c r="C9235" s="59">
        <v>0</v>
      </c>
      <c r="D9235" s="65">
        <v>947173.50493146887</v>
      </c>
      <c r="E9235" s="77">
        <f t="shared" si="154"/>
        <v>8515076.290674407</v>
      </c>
    </row>
    <row r="9236" spans="1:5" x14ac:dyDescent="0.3">
      <c r="A9236" s="78">
        <v>9229</v>
      </c>
      <c r="B9236" s="64">
        <v>6505531.9017617293</v>
      </c>
      <c r="C9236" s="59">
        <v>2034826.7025582872</v>
      </c>
      <c r="D9236" s="65">
        <v>3736325.0202051145</v>
      </c>
      <c r="E9236" s="77">
        <f t="shared" si="154"/>
        <v>12276683.62452513</v>
      </c>
    </row>
    <row r="9237" spans="1:5" x14ac:dyDescent="0.3">
      <c r="A9237" s="78">
        <v>9230</v>
      </c>
      <c r="B9237" s="64">
        <v>7272313.4874248961</v>
      </c>
      <c r="C9237" s="59">
        <v>921114.06241937971</v>
      </c>
      <c r="D9237" s="65">
        <v>0</v>
      </c>
      <c r="E9237" s="77">
        <f t="shared" si="154"/>
        <v>8193427.5498442762</v>
      </c>
    </row>
    <row r="9238" spans="1:5" x14ac:dyDescent="0.3">
      <c r="A9238" s="78">
        <v>9231</v>
      </c>
      <c r="B9238" s="64">
        <v>3408957.6521745217</v>
      </c>
      <c r="C9238" s="59">
        <v>3311632.7530517802</v>
      </c>
      <c r="D9238" s="65">
        <v>0</v>
      </c>
      <c r="E9238" s="77">
        <f t="shared" si="154"/>
        <v>6720590.4052263014</v>
      </c>
    </row>
    <row r="9239" spans="1:5" x14ac:dyDescent="0.3">
      <c r="A9239" s="78">
        <v>9232</v>
      </c>
      <c r="B9239" s="64">
        <v>3949114.5494759493</v>
      </c>
      <c r="C9239" s="59">
        <v>3812042.1188933998</v>
      </c>
      <c r="D9239" s="65">
        <v>65917.179980932589</v>
      </c>
      <c r="E9239" s="77">
        <f t="shared" si="154"/>
        <v>7827073.8483502818</v>
      </c>
    </row>
    <row r="9240" spans="1:5" x14ac:dyDescent="0.3">
      <c r="A9240" s="78">
        <v>9233</v>
      </c>
      <c r="B9240" s="64">
        <v>4485207.7433989625</v>
      </c>
      <c r="C9240" s="59">
        <v>23187385.294516347</v>
      </c>
      <c r="D9240" s="65">
        <v>0</v>
      </c>
      <c r="E9240" s="77">
        <f t="shared" si="154"/>
        <v>27672593.037915312</v>
      </c>
    </row>
    <row r="9241" spans="1:5" x14ac:dyDescent="0.3">
      <c r="A9241" s="78">
        <v>9234</v>
      </c>
      <c r="B9241" s="64">
        <v>24485180.05200154</v>
      </c>
      <c r="C9241" s="59">
        <v>9437912.2554377206</v>
      </c>
      <c r="D9241" s="65">
        <v>214922.89370669998</v>
      </c>
      <c r="E9241" s="77">
        <f t="shared" si="154"/>
        <v>34138015.201145962</v>
      </c>
    </row>
    <row r="9242" spans="1:5" x14ac:dyDescent="0.3">
      <c r="A9242" s="78">
        <v>9235</v>
      </c>
      <c r="B9242" s="64">
        <v>7501470.7605737736</v>
      </c>
      <c r="C9242" s="59">
        <v>0</v>
      </c>
      <c r="D9242" s="65">
        <v>0</v>
      </c>
      <c r="E9242" s="77">
        <f t="shared" si="154"/>
        <v>7501470.7605737736</v>
      </c>
    </row>
    <row r="9243" spans="1:5" x14ac:dyDescent="0.3">
      <c r="A9243" s="78">
        <v>9236</v>
      </c>
      <c r="B9243" s="64">
        <v>4482030.4009750225</v>
      </c>
      <c r="C9243" s="59">
        <v>8371060.3207660541</v>
      </c>
      <c r="D9243" s="65">
        <v>0</v>
      </c>
      <c r="E9243" s="77">
        <f t="shared" si="154"/>
        <v>12853090.721741077</v>
      </c>
    </row>
    <row r="9244" spans="1:5" x14ac:dyDescent="0.3">
      <c r="A9244" s="78">
        <v>9237</v>
      </c>
      <c r="B9244" s="64">
        <v>6297504.8104987219</v>
      </c>
      <c r="C9244" s="59">
        <v>4851860.7522354452</v>
      </c>
      <c r="D9244" s="65">
        <v>172315.75482595817</v>
      </c>
      <c r="E9244" s="77">
        <f t="shared" si="154"/>
        <v>11321681.317560127</v>
      </c>
    </row>
    <row r="9245" spans="1:5" x14ac:dyDescent="0.3">
      <c r="A9245" s="78">
        <v>9238</v>
      </c>
      <c r="B9245" s="64">
        <v>890821.59006907593</v>
      </c>
      <c r="C9245" s="59">
        <v>19512371.914801318</v>
      </c>
      <c r="D9245" s="65">
        <v>2465587.6352860401</v>
      </c>
      <c r="E9245" s="77">
        <f t="shared" si="154"/>
        <v>22868781.140156433</v>
      </c>
    </row>
    <row r="9246" spans="1:5" x14ac:dyDescent="0.3">
      <c r="A9246" s="78">
        <v>9239</v>
      </c>
      <c r="B9246" s="64">
        <v>12821498.968453918</v>
      </c>
      <c r="C9246" s="59">
        <v>6503793.008528145</v>
      </c>
      <c r="D9246" s="65">
        <v>1204995.4888970039</v>
      </c>
      <c r="E9246" s="77">
        <f t="shared" si="154"/>
        <v>20530287.465879068</v>
      </c>
    </row>
    <row r="9247" spans="1:5" x14ac:dyDescent="0.3">
      <c r="A9247" s="78">
        <v>9240</v>
      </c>
      <c r="B9247" s="64">
        <v>1635247.5422045803</v>
      </c>
      <c r="C9247" s="59">
        <v>1333729.9215873498</v>
      </c>
      <c r="D9247" s="65">
        <v>495049.60107414349</v>
      </c>
      <c r="E9247" s="77">
        <f t="shared" si="154"/>
        <v>3464027.0648660734</v>
      </c>
    </row>
    <row r="9248" spans="1:5" x14ac:dyDescent="0.3">
      <c r="A9248" s="78">
        <v>9241</v>
      </c>
      <c r="B9248" s="64">
        <v>10099007.476415718</v>
      </c>
      <c r="C9248" s="59">
        <v>8566756.6139814351</v>
      </c>
      <c r="D9248" s="65">
        <v>20953315.85369771</v>
      </c>
      <c r="E9248" s="77">
        <f t="shared" si="154"/>
        <v>39619079.944094867</v>
      </c>
    </row>
    <row r="9249" spans="1:5" x14ac:dyDescent="0.3">
      <c r="A9249" s="78">
        <v>9242</v>
      </c>
      <c r="B9249" s="64">
        <v>6797993.0068907104</v>
      </c>
      <c r="C9249" s="59">
        <v>10323866.526548067</v>
      </c>
      <c r="D9249" s="65">
        <v>1272913.9231491024</v>
      </c>
      <c r="E9249" s="77">
        <f t="shared" si="154"/>
        <v>18394773.456587881</v>
      </c>
    </row>
    <row r="9250" spans="1:5" x14ac:dyDescent="0.3">
      <c r="A9250" s="78">
        <v>9243</v>
      </c>
      <c r="B9250" s="64">
        <v>2395746.2947827224</v>
      </c>
      <c r="C9250" s="59">
        <v>21881369.78061603</v>
      </c>
      <c r="D9250" s="65">
        <v>0</v>
      </c>
      <c r="E9250" s="77">
        <f t="shared" si="154"/>
        <v>24277116.075398751</v>
      </c>
    </row>
    <row r="9251" spans="1:5" x14ac:dyDescent="0.3">
      <c r="A9251" s="78">
        <v>9244</v>
      </c>
      <c r="B9251" s="64">
        <v>14949003.94477292</v>
      </c>
      <c r="C9251" s="59">
        <v>0</v>
      </c>
      <c r="D9251" s="65">
        <v>5861695.8211931903</v>
      </c>
      <c r="E9251" s="77">
        <f t="shared" si="154"/>
        <v>20810699.76596611</v>
      </c>
    </row>
    <row r="9252" spans="1:5" x14ac:dyDescent="0.3">
      <c r="A9252" s="78">
        <v>9245</v>
      </c>
      <c r="B9252" s="64">
        <v>1321792.9673760333</v>
      </c>
      <c r="C9252" s="59">
        <v>28301820.743576523</v>
      </c>
      <c r="D9252" s="65">
        <v>140379.92043415087</v>
      </c>
      <c r="E9252" s="77">
        <f t="shared" si="154"/>
        <v>29763993.631386708</v>
      </c>
    </row>
    <row r="9253" spans="1:5" x14ac:dyDescent="0.3">
      <c r="A9253" s="78">
        <v>9246</v>
      </c>
      <c r="B9253" s="64">
        <v>19659814.310993694</v>
      </c>
      <c r="C9253" s="59">
        <v>10217372.618962059</v>
      </c>
      <c r="D9253" s="65">
        <v>1053594.7577873997</v>
      </c>
      <c r="E9253" s="77">
        <f t="shared" si="154"/>
        <v>30930781.68774315</v>
      </c>
    </row>
    <row r="9254" spans="1:5" x14ac:dyDescent="0.3">
      <c r="A9254" s="78">
        <v>9247</v>
      </c>
      <c r="B9254" s="64">
        <v>4528087.3614839409</v>
      </c>
      <c r="C9254" s="59">
        <v>5149234.9600357227</v>
      </c>
      <c r="D9254" s="65">
        <v>567663.03679810755</v>
      </c>
      <c r="E9254" s="77">
        <f t="shared" si="154"/>
        <v>10244985.358317772</v>
      </c>
    </row>
    <row r="9255" spans="1:5" x14ac:dyDescent="0.3">
      <c r="A9255" s="78">
        <v>9248</v>
      </c>
      <c r="B9255" s="64">
        <v>1319285.2344953974</v>
      </c>
      <c r="C9255" s="59">
        <v>9849400.4985037856</v>
      </c>
      <c r="D9255" s="65">
        <v>0</v>
      </c>
      <c r="E9255" s="77">
        <f t="shared" si="154"/>
        <v>11168685.732999183</v>
      </c>
    </row>
    <row r="9256" spans="1:5" x14ac:dyDescent="0.3">
      <c r="A9256" s="78">
        <v>9249</v>
      </c>
      <c r="B9256" s="64">
        <v>11908071.16393297</v>
      </c>
      <c r="C9256" s="59">
        <v>4891039.5728361895</v>
      </c>
      <c r="D9256" s="65">
        <v>4757564.143292156</v>
      </c>
      <c r="E9256" s="77">
        <f t="shared" si="154"/>
        <v>21556674.880061314</v>
      </c>
    </row>
    <row r="9257" spans="1:5" x14ac:dyDescent="0.3">
      <c r="A9257" s="78">
        <v>9250</v>
      </c>
      <c r="B9257" s="64">
        <v>19332027.850349497</v>
      </c>
      <c r="C9257" s="59">
        <v>167299.60911703095</v>
      </c>
      <c r="D9257" s="65">
        <v>872039.76325984718</v>
      </c>
      <c r="E9257" s="77">
        <f t="shared" si="154"/>
        <v>20371367.222726375</v>
      </c>
    </row>
    <row r="9258" spans="1:5" x14ac:dyDescent="0.3">
      <c r="A9258" s="78">
        <v>9251</v>
      </c>
      <c r="B9258" s="64">
        <v>17901770.516217783</v>
      </c>
      <c r="C9258" s="59">
        <v>4689611.2059294647</v>
      </c>
      <c r="D9258" s="65">
        <v>1606190.2253034359</v>
      </c>
      <c r="E9258" s="77">
        <f t="shared" si="154"/>
        <v>24197571.947450686</v>
      </c>
    </row>
    <row r="9259" spans="1:5" x14ac:dyDescent="0.3">
      <c r="A9259" s="78">
        <v>9252</v>
      </c>
      <c r="B9259" s="64">
        <v>15255319.927451033</v>
      </c>
      <c r="C9259" s="59">
        <v>17852267.34924319</v>
      </c>
      <c r="D9259" s="65">
        <v>48574.8430376498</v>
      </c>
      <c r="E9259" s="77">
        <f t="shared" si="154"/>
        <v>33156162.119731873</v>
      </c>
    </row>
    <row r="9260" spans="1:5" x14ac:dyDescent="0.3">
      <c r="A9260" s="78">
        <v>9253</v>
      </c>
      <c r="B9260" s="64">
        <v>3207370.2815768276</v>
      </c>
      <c r="C9260" s="59">
        <v>1481307.8699406157</v>
      </c>
      <c r="D9260" s="65">
        <v>2369613.380072759</v>
      </c>
      <c r="E9260" s="77">
        <f t="shared" si="154"/>
        <v>7058291.5315902028</v>
      </c>
    </row>
    <row r="9261" spans="1:5" x14ac:dyDescent="0.3">
      <c r="A9261" s="78">
        <v>9254</v>
      </c>
      <c r="B9261" s="64">
        <v>12329494.322071169</v>
      </c>
      <c r="C9261" s="59">
        <v>3062791.1562177087</v>
      </c>
      <c r="D9261" s="65">
        <v>0</v>
      </c>
      <c r="E9261" s="77">
        <f t="shared" si="154"/>
        <v>15392285.478288878</v>
      </c>
    </row>
    <row r="9262" spans="1:5" x14ac:dyDescent="0.3">
      <c r="A9262" s="78">
        <v>9255</v>
      </c>
      <c r="B9262" s="64">
        <v>6353833.9583546845</v>
      </c>
      <c r="C9262" s="59">
        <v>9345792.5307718646</v>
      </c>
      <c r="D9262" s="65">
        <v>4204443.2903382499</v>
      </c>
      <c r="E9262" s="77">
        <f t="shared" si="154"/>
        <v>19904069.779464796</v>
      </c>
    </row>
    <row r="9263" spans="1:5" x14ac:dyDescent="0.3">
      <c r="A9263" s="78">
        <v>9256</v>
      </c>
      <c r="B9263" s="64">
        <v>13155987.951798398</v>
      </c>
      <c r="C9263" s="59">
        <v>0</v>
      </c>
      <c r="D9263" s="65">
        <v>909439.29612566275</v>
      </c>
      <c r="E9263" s="77">
        <f t="shared" si="154"/>
        <v>14065427.247924061</v>
      </c>
    </row>
    <row r="9264" spans="1:5" x14ac:dyDescent="0.3">
      <c r="A9264" s="78">
        <v>9257</v>
      </c>
      <c r="B9264" s="64">
        <v>5375603.3309387881</v>
      </c>
      <c r="C9264" s="59">
        <v>6231757.7829974126</v>
      </c>
      <c r="D9264" s="65">
        <v>133808.64974377793</v>
      </c>
      <c r="E9264" s="77">
        <f t="shared" si="154"/>
        <v>11741169.763679979</v>
      </c>
    </row>
    <row r="9265" spans="1:5" x14ac:dyDescent="0.3">
      <c r="A9265" s="78">
        <v>9258</v>
      </c>
      <c r="B9265" s="64">
        <v>13635499.824764084</v>
      </c>
      <c r="C9265" s="59">
        <v>3024575.1974967462</v>
      </c>
      <c r="D9265" s="65">
        <v>662187.21170878399</v>
      </c>
      <c r="E9265" s="77">
        <f t="shared" si="154"/>
        <v>17322262.233969614</v>
      </c>
    </row>
    <row r="9266" spans="1:5" x14ac:dyDescent="0.3">
      <c r="A9266" s="78">
        <v>9259</v>
      </c>
      <c r="B9266" s="64">
        <v>5160874.5986243552</v>
      </c>
      <c r="C9266" s="59">
        <v>0</v>
      </c>
      <c r="D9266" s="65">
        <v>11263757.020806244</v>
      </c>
      <c r="E9266" s="77">
        <f t="shared" si="154"/>
        <v>16424631.619430598</v>
      </c>
    </row>
    <row r="9267" spans="1:5" x14ac:dyDescent="0.3">
      <c r="A9267" s="78">
        <v>9260</v>
      </c>
      <c r="B9267" s="64">
        <v>3644428.0817119856</v>
      </c>
      <c r="C9267" s="59">
        <v>0</v>
      </c>
      <c r="D9267" s="65">
        <v>203367.33619575141</v>
      </c>
      <c r="E9267" s="77">
        <f t="shared" si="154"/>
        <v>3847795.4179077372</v>
      </c>
    </row>
    <row r="9268" spans="1:5" x14ac:dyDescent="0.3">
      <c r="A9268" s="78">
        <v>9261</v>
      </c>
      <c r="B9268" s="64">
        <v>8217487.993870589</v>
      </c>
      <c r="C9268" s="59">
        <v>0</v>
      </c>
      <c r="D9268" s="65">
        <v>220702.57186268648</v>
      </c>
      <c r="E9268" s="77">
        <f t="shared" si="154"/>
        <v>8438190.5657332763</v>
      </c>
    </row>
    <row r="9269" spans="1:5" x14ac:dyDescent="0.3">
      <c r="A9269" s="78">
        <v>9262</v>
      </c>
      <c r="B9269" s="64">
        <v>2718036.1750400821</v>
      </c>
      <c r="C9269" s="59">
        <v>9969611.3989375792</v>
      </c>
      <c r="D9269" s="65">
        <v>0</v>
      </c>
      <c r="E9269" s="77">
        <f t="shared" si="154"/>
        <v>12687647.57397766</v>
      </c>
    </row>
    <row r="9270" spans="1:5" x14ac:dyDescent="0.3">
      <c r="A9270" s="78">
        <v>9263</v>
      </c>
      <c r="B9270" s="64">
        <v>3740092.1356012579</v>
      </c>
      <c r="C9270" s="59">
        <v>0</v>
      </c>
      <c r="D9270" s="65">
        <v>1887456.2938844713</v>
      </c>
      <c r="E9270" s="77">
        <f t="shared" si="154"/>
        <v>5627548.429485729</v>
      </c>
    </row>
    <row r="9271" spans="1:5" x14ac:dyDescent="0.3">
      <c r="A9271" s="78">
        <v>9264</v>
      </c>
      <c r="B9271" s="64">
        <v>3877476.5629970031</v>
      </c>
      <c r="C9271" s="59">
        <v>6979744.7636893885</v>
      </c>
      <c r="D9271" s="65">
        <v>88492.933075483699</v>
      </c>
      <c r="E9271" s="77">
        <f t="shared" si="154"/>
        <v>10945714.259761875</v>
      </c>
    </row>
    <row r="9272" spans="1:5" x14ac:dyDescent="0.3">
      <c r="A9272" s="78">
        <v>9265</v>
      </c>
      <c r="B9272" s="64">
        <v>13274186.667820841</v>
      </c>
      <c r="C9272" s="59">
        <v>0</v>
      </c>
      <c r="D9272" s="65">
        <v>1871875.9163414431</v>
      </c>
      <c r="E9272" s="77">
        <f t="shared" si="154"/>
        <v>15146062.584162284</v>
      </c>
    </row>
    <row r="9273" spans="1:5" x14ac:dyDescent="0.3">
      <c r="A9273" s="78">
        <v>9266</v>
      </c>
      <c r="B9273" s="64">
        <v>15263271.983346503</v>
      </c>
      <c r="C9273" s="59">
        <v>6503684.0394069087</v>
      </c>
      <c r="D9273" s="65">
        <v>6776271.5429590195</v>
      </c>
      <c r="E9273" s="77">
        <f t="shared" si="154"/>
        <v>28543227.56571243</v>
      </c>
    </row>
    <row r="9274" spans="1:5" x14ac:dyDescent="0.3">
      <c r="A9274" s="78">
        <v>9267</v>
      </c>
      <c r="B9274" s="64">
        <v>16836984.767216731</v>
      </c>
      <c r="C9274" s="59">
        <v>0</v>
      </c>
      <c r="D9274" s="65">
        <v>5925644.9407868925</v>
      </c>
      <c r="E9274" s="77">
        <f t="shared" si="154"/>
        <v>22762629.708003625</v>
      </c>
    </row>
    <row r="9275" spans="1:5" x14ac:dyDescent="0.3">
      <c r="A9275" s="78">
        <v>9268</v>
      </c>
      <c r="B9275" s="64">
        <v>6691991.5536319464</v>
      </c>
      <c r="C9275" s="59">
        <v>0</v>
      </c>
      <c r="D9275" s="65">
        <v>0</v>
      </c>
      <c r="E9275" s="77">
        <f t="shared" si="154"/>
        <v>6691991.5536319464</v>
      </c>
    </row>
    <row r="9276" spans="1:5" x14ac:dyDescent="0.3">
      <c r="A9276" s="78">
        <v>9269</v>
      </c>
      <c r="B9276" s="64">
        <v>3982799.7115970878</v>
      </c>
      <c r="C9276" s="59">
        <v>3257301.8634084514</v>
      </c>
      <c r="D9276" s="65">
        <v>97664.936182479272</v>
      </c>
      <c r="E9276" s="77">
        <f t="shared" si="154"/>
        <v>7337766.5111880181</v>
      </c>
    </row>
    <row r="9277" spans="1:5" x14ac:dyDescent="0.3">
      <c r="A9277" s="78">
        <v>9270</v>
      </c>
      <c r="B9277" s="64">
        <v>22203898.657345753</v>
      </c>
      <c r="C9277" s="59">
        <v>23523253.122703034</v>
      </c>
      <c r="D9277" s="65">
        <v>200688.5869244085</v>
      </c>
      <c r="E9277" s="77">
        <f t="shared" si="154"/>
        <v>45927840.366973199</v>
      </c>
    </row>
    <row r="9278" spans="1:5" x14ac:dyDescent="0.3">
      <c r="A9278" s="78">
        <v>9271</v>
      </c>
      <c r="B9278" s="64">
        <v>1529563.6040208025</v>
      </c>
      <c r="C9278" s="59">
        <v>6403430.3707315456</v>
      </c>
      <c r="D9278" s="65">
        <v>3933506.6911536334</v>
      </c>
      <c r="E9278" s="77">
        <f t="shared" si="154"/>
        <v>11866500.665905982</v>
      </c>
    </row>
    <row r="9279" spans="1:5" x14ac:dyDescent="0.3">
      <c r="A9279" s="78">
        <v>9272</v>
      </c>
      <c r="B9279" s="64">
        <v>18119937.704336632</v>
      </c>
      <c r="C9279" s="59">
        <v>7014193.5781613793</v>
      </c>
      <c r="D9279" s="65">
        <v>1875866.7258649354</v>
      </c>
      <c r="E9279" s="77">
        <f t="shared" si="154"/>
        <v>27009998.008362945</v>
      </c>
    </row>
    <row r="9280" spans="1:5" x14ac:dyDescent="0.3">
      <c r="A9280" s="78">
        <v>9273</v>
      </c>
      <c r="B9280" s="64">
        <v>9550924.2977838833</v>
      </c>
      <c r="C9280" s="59">
        <v>516542.57636720088</v>
      </c>
      <c r="D9280" s="65">
        <v>708351.84421016346</v>
      </c>
      <c r="E9280" s="77">
        <f t="shared" si="154"/>
        <v>10775818.718361247</v>
      </c>
    </row>
    <row r="9281" spans="1:5" x14ac:dyDescent="0.3">
      <c r="A9281" s="78">
        <v>9274</v>
      </c>
      <c r="B9281" s="64">
        <v>4843534.0011892626</v>
      </c>
      <c r="C9281" s="59">
        <v>3330714.8363402318</v>
      </c>
      <c r="D9281" s="65">
        <v>2671441.3259715429</v>
      </c>
      <c r="E9281" s="77">
        <f t="shared" si="154"/>
        <v>10845690.163501037</v>
      </c>
    </row>
    <row r="9282" spans="1:5" x14ac:dyDescent="0.3">
      <c r="A9282" s="78">
        <v>9275</v>
      </c>
      <c r="B9282" s="64">
        <v>11800249.946603021</v>
      </c>
      <c r="C9282" s="59">
        <v>1261912.5221054666</v>
      </c>
      <c r="D9282" s="65">
        <v>0</v>
      </c>
      <c r="E9282" s="77">
        <f t="shared" si="154"/>
        <v>13062162.468708487</v>
      </c>
    </row>
    <row r="9283" spans="1:5" x14ac:dyDescent="0.3">
      <c r="A9283" s="78">
        <v>9276</v>
      </c>
      <c r="B9283" s="64">
        <v>3698701.9247574317</v>
      </c>
      <c r="C9283" s="59">
        <v>5706564.4213708183</v>
      </c>
      <c r="D9283" s="65">
        <v>6163313.482384542</v>
      </c>
      <c r="E9283" s="77">
        <f t="shared" si="154"/>
        <v>15568579.828512792</v>
      </c>
    </row>
    <row r="9284" spans="1:5" x14ac:dyDescent="0.3">
      <c r="A9284" s="78">
        <v>9277</v>
      </c>
      <c r="B9284" s="64">
        <v>5394426.7430510866</v>
      </c>
      <c r="C9284" s="59">
        <v>18643441.053487107</v>
      </c>
      <c r="D9284" s="65">
        <v>3277563.151433317</v>
      </c>
      <c r="E9284" s="77">
        <f t="shared" si="154"/>
        <v>27315430.947971508</v>
      </c>
    </row>
    <row r="9285" spans="1:5" x14ac:dyDescent="0.3">
      <c r="A9285" s="78">
        <v>9278</v>
      </c>
      <c r="B9285" s="64">
        <v>17596929.226213731</v>
      </c>
      <c r="C9285" s="59">
        <v>4629036.9075822486</v>
      </c>
      <c r="D9285" s="65">
        <v>13593.010162106017</v>
      </c>
      <c r="E9285" s="77">
        <f t="shared" si="154"/>
        <v>22239559.143958088</v>
      </c>
    </row>
    <row r="9286" spans="1:5" x14ac:dyDescent="0.3">
      <c r="A9286" s="78">
        <v>9279</v>
      </c>
      <c r="B9286" s="64">
        <v>7469739.3637676314</v>
      </c>
      <c r="C9286" s="59">
        <v>2102473.3955333587</v>
      </c>
      <c r="D9286" s="65">
        <v>1038160.241061075</v>
      </c>
      <c r="E9286" s="77">
        <f t="shared" si="154"/>
        <v>10610373.000362065</v>
      </c>
    </row>
    <row r="9287" spans="1:5" x14ac:dyDescent="0.3">
      <c r="A9287" s="78">
        <v>9280</v>
      </c>
      <c r="B9287" s="64">
        <v>8216668.3672025036</v>
      </c>
      <c r="C9287" s="59">
        <v>12398608.526897229</v>
      </c>
      <c r="D9287" s="65">
        <v>2450801.6502672839</v>
      </c>
      <c r="E9287" s="77">
        <f t="shared" si="154"/>
        <v>23066078.544367019</v>
      </c>
    </row>
    <row r="9288" spans="1:5" x14ac:dyDescent="0.3">
      <c r="A9288" s="78">
        <v>9281</v>
      </c>
      <c r="B9288" s="64">
        <v>12038285.991131151</v>
      </c>
      <c r="C9288" s="59">
        <v>13918145.288303366</v>
      </c>
      <c r="D9288" s="65">
        <v>4415050.3938217182</v>
      </c>
      <c r="E9288" s="77">
        <f t="shared" si="154"/>
        <v>30371481.673256233</v>
      </c>
    </row>
    <row r="9289" spans="1:5" x14ac:dyDescent="0.3">
      <c r="A9289" s="78">
        <v>9282</v>
      </c>
      <c r="B9289" s="64">
        <v>6027108.3587417481</v>
      </c>
      <c r="C9289" s="59">
        <v>3177080.1588813611</v>
      </c>
      <c r="D9289" s="65">
        <v>2154644.9077918492</v>
      </c>
      <c r="E9289" s="77">
        <f t="shared" ref="E9289:E9352" si="155">SUM(B9289:D9289)</f>
        <v>11358833.425414959</v>
      </c>
    </row>
    <row r="9290" spans="1:5" x14ac:dyDescent="0.3">
      <c r="A9290" s="78">
        <v>9283</v>
      </c>
      <c r="B9290" s="64">
        <v>2708192.8856678205</v>
      </c>
      <c r="C9290" s="59">
        <v>7124183.2344303997</v>
      </c>
      <c r="D9290" s="65">
        <v>3356766.3507125364</v>
      </c>
      <c r="E9290" s="77">
        <f t="shared" si="155"/>
        <v>13189142.470810756</v>
      </c>
    </row>
    <row r="9291" spans="1:5" x14ac:dyDescent="0.3">
      <c r="A9291" s="78">
        <v>9284</v>
      </c>
      <c r="B9291" s="64">
        <v>5560972.749236091</v>
      </c>
      <c r="C9291" s="59">
        <v>31033041.007416744</v>
      </c>
      <c r="D9291" s="65">
        <v>513440.38990724739</v>
      </c>
      <c r="E9291" s="77">
        <f t="shared" si="155"/>
        <v>37107454.14656008</v>
      </c>
    </row>
    <row r="9292" spans="1:5" x14ac:dyDescent="0.3">
      <c r="A9292" s="78">
        <v>9285</v>
      </c>
      <c r="B9292" s="64">
        <v>2127359.0870526498</v>
      </c>
      <c r="C9292" s="59">
        <v>6625314.5959142912</v>
      </c>
      <c r="D9292" s="65">
        <v>0</v>
      </c>
      <c r="E9292" s="77">
        <f t="shared" si="155"/>
        <v>8752673.6829669401</v>
      </c>
    </row>
    <row r="9293" spans="1:5" x14ac:dyDescent="0.3">
      <c r="A9293" s="78">
        <v>9286</v>
      </c>
      <c r="B9293" s="64">
        <v>3363383.6991363899</v>
      </c>
      <c r="C9293" s="59">
        <v>7327026.2963053742</v>
      </c>
      <c r="D9293" s="65">
        <v>173428.63529465956</v>
      </c>
      <c r="E9293" s="77">
        <f t="shared" si="155"/>
        <v>10863838.630736424</v>
      </c>
    </row>
    <row r="9294" spans="1:5" x14ac:dyDescent="0.3">
      <c r="A9294" s="78">
        <v>9287</v>
      </c>
      <c r="B9294" s="64">
        <v>29245297.835262462</v>
      </c>
      <c r="C9294" s="59">
        <v>0</v>
      </c>
      <c r="D9294" s="65">
        <v>167615.32856881217</v>
      </c>
      <c r="E9294" s="77">
        <f t="shared" si="155"/>
        <v>29412913.163831275</v>
      </c>
    </row>
    <row r="9295" spans="1:5" x14ac:dyDescent="0.3">
      <c r="A9295" s="78">
        <v>9288</v>
      </c>
      <c r="B9295" s="64">
        <v>4518884.430935978</v>
      </c>
      <c r="C9295" s="59">
        <v>2720297.7938989983</v>
      </c>
      <c r="D9295" s="65">
        <v>4356482.7567914408</v>
      </c>
      <c r="E9295" s="77">
        <f t="shared" si="155"/>
        <v>11595664.981626417</v>
      </c>
    </row>
    <row r="9296" spans="1:5" x14ac:dyDescent="0.3">
      <c r="A9296" s="78">
        <v>9289</v>
      </c>
      <c r="B9296" s="64">
        <v>1948788.0083795227</v>
      </c>
      <c r="C9296" s="59">
        <v>0</v>
      </c>
      <c r="D9296" s="65">
        <v>4655858.87743486</v>
      </c>
      <c r="E9296" s="77">
        <f t="shared" si="155"/>
        <v>6604646.8858143827</v>
      </c>
    </row>
    <row r="9297" spans="1:5" x14ac:dyDescent="0.3">
      <c r="A9297" s="78">
        <v>9290</v>
      </c>
      <c r="B9297" s="64">
        <v>3338398.7778170765</v>
      </c>
      <c r="C9297" s="59">
        <v>0</v>
      </c>
      <c r="D9297" s="65">
        <v>1011054.1370626511</v>
      </c>
      <c r="E9297" s="77">
        <f t="shared" si="155"/>
        <v>4349452.9148797281</v>
      </c>
    </row>
    <row r="9298" spans="1:5" x14ac:dyDescent="0.3">
      <c r="A9298" s="78">
        <v>9291</v>
      </c>
      <c r="B9298" s="64">
        <v>1377266.3057937019</v>
      </c>
      <c r="C9298" s="59">
        <v>5285622.1058516884</v>
      </c>
      <c r="D9298" s="65">
        <v>2584410.5116676642</v>
      </c>
      <c r="E9298" s="77">
        <f t="shared" si="155"/>
        <v>9247298.9233130552</v>
      </c>
    </row>
    <row r="9299" spans="1:5" x14ac:dyDescent="0.3">
      <c r="A9299" s="78">
        <v>9292</v>
      </c>
      <c r="B9299" s="64">
        <v>4334028.7325972514</v>
      </c>
      <c r="C9299" s="59">
        <v>8967864.6474685315</v>
      </c>
      <c r="D9299" s="65">
        <v>148475.51525778661</v>
      </c>
      <c r="E9299" s="77">
        <f t="shared" si="155"/>
        <v>13450368.895323571</v>
      </c>
    </row>
    <row r="9300" spans="1:5" x14ac:dyDescent="0.3">
      <c r="A9300" s="78">
        <v>9293</v>
      </c>
      <c r="B9300" s="64">
        <v>17388655.013096653</v>
      </c>
      <c r="C9300" s="59">
        <v>2821427.5921830079</v>
      </c>
      <c r="D9300" s="65">
        <v>333176.75588702521</v>
      </c>
      <c r="E9300" s="77">
        <f t="shared" si="155"/>
        <v>20543259.361166686</v>
      </c>
    </row>
    <row r="9301" spans="1:5" x14ac:dyDescent="0.3">
      <c r="A9301" s="78">
        <v>9294</v>
      </c>
      <c r="B9301" s="64">
        <v>2073213.0401796969</v>
      </c>
      <c r="C9301" s="59">
        <v>11382535.282962799</v>
      </c>
      <c r="D9301" s="65">
        <v>2377235.7459808323</v>
      </c>
      <c r="E9301" s="77">
        <f t="shared" si="155"/>
        <v>15832984.069123328</v>
      </c>
    </row>
    <row r="9302" spans="1:5" x14ac:dyDescent="0.3">
      <c r="A9302" s="78">
        <v>9295</v>
      </c>
      <c r="B9302" s="64">
        <v>4822150.961001033</v>
      </c>
      <c r="C9302" s="59">
        <v>22449778.576166086</v>
      </c>
      <c r="D9302" s="65">
        <v>7008976.558774435</v>
      </c>
      <c r="E9302" s="77">
        <f t="shared" si="155"/>
        <v>34280906.095941551</v>
      </c>
    </row>
    <row r="9303" spans="1:5" x14ac:dyDescent="0.3">
      <c r="A9303" s="78">
        <v>9296</v>
      </c>
      <c r="B9303" s="64">
        <v>4853048.352078639</v>
      </c>
      <c r="C9303" s="59">
        <v>7195981.5443294318</v>
      </c>
      <c r="D9303" s="65">
        <v>295135.67253857781</v>
      </c>
      <c r="E9303" s="77">
        <f t="shared" si="155"/>
        <v>12344165.568946648</v>
      </c>
    </row>
    <row r="9304" spans="1:5" x14ac:dyDescent="0.3">
      <c r="A9304" s="78">
        <v>9297</v>
      </c>
      <c r="B9304" s="64">
        <v>14225690.778071262</v>
      </c>
      <c r="C9304" s="59">
        <v>0</v>
      </c>
      <c r="D9304" s="65">
        <v>0</v>
      </c>
      <c r="E9304" s="77">
        <f t="shared" si="155"/>
        <v>14225690.778071262</v>
      </c>
    </row>
    <row r="9305" spans="1:5" x14ac:dyDescent="0.3">
      <c r="A9305" s="78">
        <v>9298</v>
      </c>
      <c r="B9305" s="64">
        <v>10542284.278534636</v>
      </c>
      <c r="C9305" s="59">
        <v>3462673.5782110621</v>
      </c>
      <c r="D9305" s="65">
        <v>1619277.8052537458</v>
      </c>
      <c r="E9305" s="77">
        <f t="shared" si="155"/>
        <v>15624235.661999444</v>
      </c>
    </row>
    <row r="9306" spans="1:5" x14ac:dyDescent="0.3">
      <c r="A9306" s="78">
        <v>9299</v>
      </c>
      <c r="B9306" s="64">
        <v>4344701.9709200868</v>
      </c>
      <c r="C9306" s="59">
        <v>6480452.3338988461</v>
      </c>
      <c r="D9306" s="65">
        <v>11010061.675111527</v>
      </c>
      <c r="E9306" s="77">
        <f t="shared" si="155"/>
        <v>21835215.97993046</v>
      </c>
    </row>
    <row r="9307" spans="1:5" x14ac:dyDescent="0.3">
      <c r="A9307" s="78">
        <v>9300</v>
      </c>
      <c r="B9307" s="64">
        <v>3344242.1231705346</v>
      </c>
      <c r="C9307" s="59">
        <v>1199986.529410003</v>
      </c>
      <c r="D9307" s="65">
        <v>7601296.5487441188</v>
      </c>
      <c r="E9307" s="77">
        <f t="shared" si="155"/>
        <v>12145525.201324657</v>
      </c>
    </row>
    <row r="9308" spans="1:5" x14ac:dyDescent="0.3">
      <c r="A9308" s="78">
        <v>9301</v>
      </c>
      <c r="B9308" s="64">
        <v>8031020.1305587776</v>
      </c>
      <c r="C9308" s="59">
        <v>5402395.6195731722</v>
      </c>
      <c r="D9308" s="65">
        <v>3894842.5909347567</v>
      </c>
      <c r="E9308" s="77">
        <f t="shared" si="155"/>
        <v>17328258.341066707</v>
      </c>
    </row>
    <row r="9309" spans="1:5" x14ac:dyDescent="0.3">
      <c r="A9309" s="78">
        <v>9302</v>
      </c>
      <c r="B9309" s="64">
        <v>6228137.9319784306</v>
      </c>
      <c r="C9309" s="59">
        <v>5594982.1675756788</v>
      </c>
      <c r="D9309" s="65">
        <v>934239.02265810163</v>
      </c>
      <c r="E9309" s="77">
        <f t="shared" si="155"/>
        <v>12757359.122212213</v>
      </c>
    </row>
    <row r="9310" spans="1:5" x14ac:dyDescent="0.3">
      <c r="A9310" s="78">
        <v>9303</v>
      </c>
      <c r="B9310" s="64">
        <v>9383404.9231232069</v>
      </c>
      <c r="C9310" s="59">
        <v>5852124.153700022</v>
      </c>
      <c r="D9310" s="65">
        <v>2333201.7527846503</v>
      </c>
      <c r="E9310" s="77">
        <f t="shared" si="155"/>
        <v>17568730.829607878</v>
      </c>
    </row>
    <row r="9311" spans="1:5" x14ac:dyDescent="0.3">
      <c r="A9311" s="78">
        <v>9304</v>
      </c>
      <c r="B9311" s="64">
        <v>12634019.769912286</v>
      </c>
      <c r="C9311" s="59">
        <v>7451188.6917518508</v>
      </c>
      <c r="D9311" s="65">
        <v>4668634.7536513302</v>
      </c>
      <c r="E9311" s="77">
        <f t="shared" si="155"/>
        <v>24753843.215315469</v>
      </c>
    </row>
    <row r="9312" spans="1:5" x14ac:dyDescent="0.3">
      <c r="A9312" s="78">
        <v>9305</v>
      </c>
      <c r="B9312" s="64">
        <v>11018307.129195029</v>
      </c>
      <c r="C9312" s="59">
        <v>6159138.0628707549</v>
      </c>
      <c r="D9312" s="65">
        <v>43232.188133042473</v>
      </c>
      <c r="E9312" s="77">
        <f t="shared" si="155"/>
        <v>17220677.380198825</v>
      </c>
    </row>
    <row r="9313" spans="1:5" x14ac:dyDescent="0.3">
      <c r="A9313" s="78">
        <v>9306</v>
      </c>
      <c r="B9313" s="64">
        <v>10493489.423579795</v>
      </c>
      <c r="C9313" s="59">
        <v>0</v>
      </c>
      <c r="D9313" s="65">
        <v>13786262.142958932</v>
      </c>
      <c r="E9313" s="77">
        <f t="shared" si="155"/>
        <v>24279751.566538729</v>
      </c>
    </row>
    <row r="9314" spans="1:5" x14ac:dyDescent="0.3">
      <c r="A9314" s="78">
        <v>9307</v>
      </c>
      <c r="B9314" s="64">
        <v>9855230.8725610077</v>
      </c>
      <c r="C9314" s="59">
        <v>2928893.5313378288</v>
      </c>
      <c r="D9314" s="65">
        <v>0</v>
      </c>
      <c r="E9314" s="77">
        <f t="shared" si="155"/>
        <v>12784124.403898837</v>
      </c>
    </row>
    <row r="9315" spans="1:5" x14ac:dyDescent="0.3">
      <c r="A9315" s="78">
        <v>9308</v>
      </c>
      <c r="B9315" s="64">
        <v>13325195.407935834</v>
      </c>
      <c r="C9315" s="59">
        <v>0</v>
      </c>
      <c r="D9315" s="65">
        <v>587329.99118380621</v>
      </c>
      <c r="E9315" s="77">
        <f t="shared" si="155"/>
        <v>13912525.39911964</v>
      </c>
    </row>
    <row r="9316" spans="1:5" x14ac:dyDescent="0.3">
      <c r="A9316" s="78">
        <v>9309</v>
      </c>
      <c r="B9316" s="64">
        <v>12367106.931740291</v>
      </c>
      <c r="C9316" s="59">
        <v>17797893.550408997</v>
      </c>
      <c r="D9316" s="65">
        <v>1886935.3196164635</v>
      </c>
      <c r="E9316" s="77">
        <f t="shared" si="155"/>
        <v>32051935.801765751</v>
      </c>
    </row>
    <row r="9317" spans="1:5" x14ac:dyDescent="0.3">
      <c r="A9317" s="78">
        <v>9310</v>
      </c>
      <c r="B9317" s="64">
        <v>5294102.58401307</v>
      </c>
      <c r="C9317" s="59">
        <v>2141539.4730678713</v>
      </c>
      <c r="D9317" s="65">
        <v>2197968.2461524582</v>
      </c>
      <c r="E9317" s="77">
        <f t="shared" si="155"/>
        <v>9633610.3032334</v>
      </c>
    </row>
    <row r="9318" spans="1:5" x14ac:dyDescent="0.3">
      <c r="A9318" s="78">
        <v>9311</v>
      </c>
      <c r="B9318" s="64">
        <v>3257610.7125787009</v>
      </c>
      <c r="C9318" s="59">
        <v>3085577.6951838587</v>
      </c>
      <c r="D9318" s="65">
        <v>102253.73395807683</v>
      </c>
      <c r="E9318" s="77">
        <f t="shared" si="155"/>
        <v>6445442.1417206358</v>
      </c>
    </row>
    <row r="9319" spans="1:5" x14ac:dyDescent="0.3">
      <c r="A9319" s="78">
        <v>9312</v>
      </c>
      <c r="B9319" s="64">
        <v>6865302.5117137339</v>
      </c>
      <c r="C9319" s="59">
        <v>9689623.3618738148</v>
      </c>
      <c r="D9319" s="65">
        <v>1253735.2690410721</v>
      </c>
      <c r="E9319" s="77">
        <f t="shared" si="155"/>
        <v>17808661.142628621</v>
      </c>
    </row>
    <row r="9320" spans="1:5" x14ac:dyDescent="0.3">
      <c r="A9320" s="78">
        <v>9313</v>
      </c>
      <c r="B9320" s="64">
        <v>8038071.6694418984</v>
      </c>
      <c r="C9320" s="59">
        <v>1620726.8052083959</v>
      </c>
      <c r="D9320" s="65">
        <v>0</v>
      </c>
      <c r="E9320" s="77">
        <f t="shared" si="155"/>
        <v>9658798.4746502936</v>
      </c>
    </row>
    <row r="9321" spans="1:5" x14ac:dyDescent="0.3">
      <c r="A9321" s="78">
        <v>9314</v>
      </c>
      <c r="B9321" s="64">
        <v>10890089.981446564</v>
      </c>
      <c r="C9321" s="59">
        <v>1609351.113495935</v>
      </c>
      <c r="D9321" s="65">
        <v>1790796.4690989114</v>
      </c>
      <c r="E9321" s="77">
        <f t="shared" si="155"/>
        <v>14290237.56404141</v>
      </c>
    </row>
    <row r="9322" spans="1:5" x14ac:dyDescent="0.3">
      <c r="A9322" s="78">
        <v>9315</v>
      </c>
      <c r="B9322" s="64">
        <v>9316545.1699514147</v>
      </c>
      <c r="C9322" s="59">
        <v>12146639.092262153</v>
      </c>
      <c r="D9322" s="65">
        <v>1140188.984812252</v>
      </c>
      <c r="E9322" s="77">
        <f t="shared" si="155"/>
        <v>22603373.247025818</v>
      </c>
    </row>
    <row r="9323" spans="1:5" x14ac:dyDescent="0.3">
      <c r="A9323" s="78">
        <v>9316</v>
      </c>
      <c r="B9323" s="64">
        <v>2925463.4532506084</v>
      </c>
      <c r="C9323" s="59">
        <v>19252795.886437848</v>
      </c>
      <c r="D9323" s="65">
        <v>886535.29552419309</v>
      </c>
      <c r="E9323" s="77">
        <f t="shared" si="155"/>
        <v>23064794.635212652</v>
      </c>
    </row>
    <row r="9324" spans="1:5" x14ac:dyDescent="0.3">
      <c r="A9324" s="78">
        <v>9317</v>
      </c>
      <c r="B9324" s="64">
        <v>17433688.963479165</v>
      </c>
      <c r="C9324" s="59">
        <v>15068740.922891164</v>
      </c>
      <c r="D9324" s="65">
        <v>3761755.6702158889</v>
      </c>
      <c r="E9324" s="77">
        <f t="shared" si="155"/>
        <v>36264185.556586221</v>
      </c>
    </row>
    <row r="9325" spans="1:5" x14ac:dyDescent="0.3">
      <c r="A9325" s="78">
        <v>9318</v>
      </c>
      <c r="B9325" s="64">
        <v>10096904.839189304</v>
      </c>
      <c r="C9325" s="59">
        <v>372097.13248910959</v>
      </c>
      <c r="D9325" s="65">
        <v>0</v>
      </c>
      <c r="E9325" s="77">
        <f t="shared" si="155"/>
        <v>10469001.971678413</v>
      </c>
    </row>
    <row r="9326" spans="1:5" x14ac:dyDescent="0.3">
      <c r="A9326" s="78">
        <v>9319</v>
      </c>
      <c r="B9326" s="64">
        <v>13110773.686075341</v>
      </c>
      <c r="C9326" s="59">
        <v>0</v>
      </c>
      <c r="D9326" s="65">
        <v>279752.93673322967</v>
      </c>
      <c r="E9326" s="77">
        <f t="shared" si="155"/>
        <v>13390526.62280857</v>
      </c>
    </row>
    <row r="9327" spans="1:5" x14ac:dyDescent="0.3">
      <c r="A9327" s="78">
        <v>9320</v>
      </c>
      <c r="B9327" s="64">
        <v>19488418.244109619</v>
      </c>
      <c r="C9327" s="59">
        <v>22652443.393013589</v>
      </c>
      <c r="D9327" s="65">
        <v>1795160.5812404023</v>
      </c>
      <c r="E9327" s="77">
        <f t="shared" si="155"/>
        <v>43936022.218363613</v>
      </c>
    </row>
    <row r="9328" spans="1:5" x14ac:dyDescent="0.3">
      <c r="A9328" s="78">
        <v>9321</v>
      </c>
      <c r="B9328" s="64">
        <v>11695991.055230487</v>
      </c>
      <c r="C9328" s="59">
        <v>0</v>
      </c>
      <c r="D9328" s="65">
        <v>3650834.9481183607</v>
      </c>
      <c r="E9328" s="77">
        <f t="shared" si="155"/>
        <v>15346826.003348848</v>
      </c>
    </row>
    <row r="9329" spans="1:5" x14ac:dyDescent="0.3">
      <c r="A9329" s="78">
        <v>9322</v>
      </c>
      <c r="B9329" s="64">
        <v>14856640.356951859</v>
      </c>
      <c r="C9329" s="59">
        <v>2342727.9910070542</v>
      </c>
      <c r="D9329" s="65">
        <v>1625122.6819416815</v>
      </c>
      <c r="E9329" s="77">
        <f t="shared" si="155"/>
        <v>18824491.029900596</v>
      </c>
    </row>
    <row r="9330" spans="1:5" x14ac:dyDescent="0.3">
      <c r="A9330" s="78">
        <v>9323</v>
      </c>
      <c r="B9330" s="64">
        <v>266708.9726247135</v>
      </c>
      <c r="C9330" s="59">
        <v>6080070.6001250772</v>
      </c>
      <c r="D9330" s="65">
        <v>463062.63849619002</v>
      </c>
      <c r="E9330" s="77">
        <f t="shared" si="155"/>
        <v>6809842.211245981</v>
      </c>
    </row>
    <row r="9331" spans="1:5" x14ac:dyDescent="0.3">
      <c r="A9331" s="78">
        <v>9324</v>
      </c>
      <c r="B9331" s="64">
        <v>5100697.4079410294</v>
      </c>
      <c r="C9331" s="59">
        <v>10706713.778918451</v>
      </c>
      <c r="D9331" s="65">
        <v>1118101.29314006</v>
      </c>
      <c r="E9331" s="77">
        <f t="shared" si="155"/>
        <v>16925512.479999542</v>
      </c>
    </row>
    <row r="9332" spans="1:5" x14ac:dyDescent="0.3">
      <c r="A9332" s="78">
        <v>9325</v>
      </c>
      <c r="B9332" s="64">
        <v>10585678.603737757</v>
      </c>
      <c r="C9332" s="59">
        <v>4569079.0423371308</v>
      </c>
      <c r="D9332" s="65">
        <v>382781.97838402452</v>
      </c>
      <c r="E9332" s="77">
        <f t="shared" si="155"/>
        <v>15537539.624458913</v>
      </c>
    </row>
    <row r="9333" spans="1:5" x14ac:dyDescent="0.3">
      <c r="A9333" s="78">
        <v>9326</v>
      </c>
      <c r="B9333" s="64">
        <v>7067833.6813204242</v>
      </c>
      <c r="C9333" s="59">
        <v>10868447.416914072</v>
      </c>
      <c r="D9333" s="65">
        <v>2851315.7586458535</v>
      </c>
      <c r="E9333" s="77">
        <f t="shared" si="155"/>
        <v>20787596.856880352</v>
      </c>
    </row>
    <row r="9334" spans="1:5" x14ac:dyDescent="0.3">
      <c r="A9334" s="78">
        <v>9327</v>
      </c>
      <c r="B9334" s="64">
        <v>3335433.2940448551</v>
      </c>
      <c r="C9334" s="59">
        <v>3657340.1378095802</v>
      </c>
      <c r="D9334" s="65">
        <v>1429178.1950062811</v>
      </c>
      <c r="E9334" s="77">
        <f t="shared" si="155"/>
        <v>8421951.6268607154</v>
      </c>
    </row>
    <row r="9335" spans="1:5" x14ac:dyDescent="0.3">
      <c r="A9335" s="78">
        <v>9328</v>
      </c>
      <c r="B9335" s="64">
        <v>9791594.6747898962</v>
      </c>
      <c r="C9335" s="59">
        <v>9994800.8616592307</v>
      </c>
      <c r="D9335" s="65">
        <v>60091.96803502721</v>
      </c>
      <c r="E9335" s="77">
        <f t="shared" si="155"/>
        <v>19846487.504484154</v>
      </c>
    </row>
    <row r="9336" spans="1:5" x14ac:dyDescent="0.3">
      <c r="A9336" s="78">
        <v>9329</v>
      </c>
      <c r="B9336" s="64">
        <v>486367.9750385271</v>
      </c>
      <c r="C9336" s="59">
        <v>7287508.5614055367</v>
      </c>
      <c r="D9336" s="65">
        <v>7209866.9532763977</v>
      </c>
      <c r="E9336" s="77">
        <f t="shared" si="155"/>
        <v>14983743.489720462</v>
      </c>
    </row>
    <row r="9337" spans="1:5" x14ac:dyDescent="0.3">
      <c r="A9337" s="78">
        <v>9330</v>
      </c>
      <c r="B9337" s="64">
        <v>3372033.6630302528</v>
      </c>
      <c r="C9337" s="59">
        <v>16800117.649601843</v>
      </c>
      <c r="D9337" s="65">
        <v>7259346.499893859</v>
      </c>
      <c r="E9337" s="77">
        <f t="shared" si="155"/>
        <v>27431497.812525954</v>
      </c>
    </row>
    <row r="9338" spans="1:5" x14ac:dyDescent="0.3">
      <c r="A9338" s="78">
        <v>9331</v>
      </c>
      <c r="B9338" s="64">
        <v>1427515.9791302804</v>
      </c>
      <c r="C9338" s="59">
        <v>20911987.343921829</v>
      </c>
      <c r="D9338" s="65">
        <v>0</v>
      </c>
      <c r="E9338" s="77">
        <f t="shared" si="155"/>
        <v>22339503.323052108</v>
      </c>
    </row>
    <row r="9339" spans="1:5" x14ac:dyDescent="0.3">
      <c r="A9339" s="78">
        <v>9332</v>
      </c>
      <c r="B9339" s="64">
        <v>2487045.7751483466</v>
      </c>
      <c r="C9339" s="59">
        <v>10314596.781033831</v>
      </c>
      <c r="D9339" s="65">
        <v>1044507.821404411</v>
      </c>
      <c r="E9339" s="77">
        <f t="shared" si="155"/>
        <v>13846150.377586588</v>
      </c>
    </row>
    <row r="9340" spans="1:5" x14ac:dyDescent="0.3">
      <c r="A9340" s="78">
        <v>9333</v>
      </c>
      <c r="B9340" s="64">
        <v>1649010.1633470657</v>
      </c>
      <c r="C9340" s="59">
        <v>2645195.2996912543</v>
      </c>
      <c r="D9340" s="65">
        <v>228887.35965244265</v>
      </c>
      <c r="E9340" s="77">
        <f t="shared" si="155"/>
        <v>4523092.8226907626</v>
      </c>
    </row>
    <row r="9341" spans="1:5" x14ac:dyDescent="0.3">
      <c r="A9341" s="78">
        <v>9334</v>
      </c>
      <c r="B9341" s="64">
        <v>5196989.7128074206</v>
      </c>
      <c r="C9341" s="59">
        <v>6151853.224740522</v>
      </c>
      <c r="D9341" s="65">
        <v>629664.22954046191</v>
      </c>
      <c r="E9341" s="77">
        <f t="shared" si="155"/>
        <v>11978507.167088404</v>
      </c>
    </row>
    <row r="9342" spans="1:5" x14ac:dyDescent="0.3">
      <c r="A9342" s="78">
        <v>9335</v>
      </c>
      <c r="B9342" s="64">
        <v>6777801.6893899748</v>
      </c>
      <c r="C9342" s="59">
        <v>19946772.501799509</v>
      </c>
      <c r="D9342" s="65">
        <v>5656161.2983478047</v>
      </c>
      <c r="E9342" s="77">
        <f t="shared" si="155"/>
        <v>32380735.489537288</v>
      </c>
    </row>
    <row r="9343" spans="1:5" x14ac:dyDescent="0.3">
      <c r="A9343" s="78">
        <v>9336</v>
      </c>
      <c r="B9343" s="64">
        <v>5931376.2353683859</v>
      </c>
      <c r="C9343" s="59">
        <v>2063362.5661915867</v>
      </c>
      <c r="D9343" s="65">
        <v>63574.032053993775</v>
      </c>
      <c r="E9343" s="77">
        <f t="shared" si="155"/>
        <v>8058312.8336139666</v>
      </c>
    </row>
    <row r="9344" spans="1:5" x14ac:dyDescent="0.3">
      <c r="A9344" s="78">
        <v>9337</v>
      </c>
      <c r="B9344" s="64">
        <v>24715941.230302706</v>
      </c>
      <c r="C9344" s="59">
        <v>8027109.0616103224</v>
      </c>
      <c r="D9344" s="65">
        <v>124299.64099234296</v>
      </c>
      <c r="E9344" s="77">
        <f t="shared" si="155"/>
        <v>32867349.932905372</v>
      </c>
    </row>
    <row r="9345" spans="1:5" x14ac:dyDescent="0.3">
      <c r="A9345" s="78">
        <v>9338</v>
      </c>
      <c r="B9345" s="64">
        <v>7049289.2762626922</v>
      </c>
      <c r="C9345" s="59">
        <v>9385814.5716862418</v>
      </c>
      <c r="D9345" s="65">
        <v>0</v>
      </c>
      <c r="E9345" s="77">
        <f t="shared" si="155"/>
        <v>16435103.847948935</v>
      </c>
    </row>
    <row r="9346" spans="1:5" x14ac:dyDescent="0.3">
      <c r="A9346" s="78">
        <v>9339</v>
      </c>
      <c r="B9346" s="64">
        <v>15427013.624158962</v>
      </c>
      <c r="C9346" s="59">
        <v>0</v>
      </c>
      <c r="D9346" s="65">
        <v>818535.28710532968</v>
      </c>
      <c r="E9346" s="77">
        <f t="shared" si="155"/>
        <v>16245548.911264291</v>
      </c>
    </row>
    <row r="9347" spans="1:5" x14ac:dyDescent="0.3">
      <c r="A9347" s="78">
        <v>9340</v>
      </c>
      <c r="B9347" s="64">
        <v>6097654.91660822</v>
      </c>
      <c r="C9347" s="59">
        <v>9345795.4645289127</v>
      </c>
      <c r="D9347" s="65">
        <v>2191441.2342500011</v>
      </c>
      <c r="E9347" s="77">
        <f t="shared" si="155"/>
        <v>17634891.615387134</v>
      </c>
    </row>
    <row r="9348" spans="1:5" x14ac:dyDescent="0.3">
      <c r="A9348" s="78">
        <v>9341</v>
      </c>
      <c r="B9348" s="64">
        <v>4299788.1232498651</v>
      </c>
      <c r="C9348" s="59">
        <v>2092043.5981180337</v>
      </c>
      <c r="D9348" s="65">
        <v>8616507.8918588962</v>
      </c>
      <c r="E9348" s="77">
        <f t="shared" si="155"/>
        <v>15008339.613226796</v>
      </c>
    </row>
    <row r="9349" spans="1:5" x14ac:dyDescent="0.3">
      <c r="A9349" s="78">
        <v>9342</v>
      </c>
      <c r="B9349" s="64">
        <v>11738460.481551204</v>
      </c>
      <c r="C9349" s="59">
        <v>4317446.5825614305</v>
      </c>
      <c r="D9349" s="65">
        <v>16794764.989639655</v>
      </c>
      <c r="E9349" s="77">
        <f t="shared" si="155"/>
        <v>32850672.053752288</v>
      </c>
    </row>
    <row r="9350" spans="1:5" x14ac:dyDescent="0.3">
      <c r="A9350" s="78">
        <v>9343</v>
      </c>
      <c r="B9350" s="64">
        <v>5313800.8610813785</v>
      </c>
      <c r="C9350" s="59">
        <v>993991.10250129411</v>
      </c>
      <c r="D9350" s="65">
        <v>18224707.743298192</v>
      </c>
      <c r="E9350" s="77">
        <f t="shared" si="155"/>
        <v>24532499.706880864</v>
      </c>
    </row>
    <row r="9351" spans="1:5" x14ac:dyDescent="0.3">
      <c r="A9351" s="78">
        <v>9344</v>
      </c>
      <c r="B9351" s="64">
        <v>22242919.376277193</v>
      </c>
      <c r="C9351" s="59">
        <v>9195862.7191522345</v>
      </c>
      <c r="D9351" s="65">
        <v>786654.93223487143</v>
      </c>
      <c r="E9351" s="77">
        <f t="shared" si="155"/>
        <v>32225437.0276643</v>
      </c>
    </row>
    <row r="9352" spans="1:5" x14ac:dyDescent="0.3">
      <c r="A9352" s="78">
        <v>9345</v>
      </c>
      <c r="B9352" s="64">
        <v>9298589.052159559</v>
      </c>
      <c r="C9352" s="59">
        <v>3130249.7673214818</v>
      </c>
      <c r="D9352" s="65">
        <v>408577.79081172816</v>
      </c>
      <c r="E9352" s="77">
        <f t="shared" si="155"/>
        <v>12837416.61029277</v>
      </c>
    </row>
    <row r="9353" spans="1:5" x14ac:dyDescent="0.3">
      <c r="A9353" s="78">
        <v>9346</v>
      </c>
      <c r="B9353" s="64">
        <v>17371903.549432836</v>
      </c>
      <c r="C9353" s="59">
        <v>0</v>
      </c>
      <c r="D9353" s="65">
        <v>439555.32929563604</v>
      </c>
      <c r="E9353" s="77">
        <f t="shared" ref="E9353:E9416" si="156">SUM(B9353:D9353)</f>
        <v>17811458.878728472</v>
      </c>
    </row>
    <row r="9354" spans="1:5" x14ac:dyDescent="0.3">
      <c r="A9354" s="78">
        <v>9347</v>
      </c>
      <c r="B9354" s="64">
        <v>18386482.737927325</v>
      </c>
      <c r="C9354" s="59">
        <v>16020927.138808371</v>
      </c>
      <c r="D9354" s="65">
        <v>562926.30210998934</v>
      </c>
      <c r="E9354" s="77">
        <f t="shared" si="156"/>
        <v>34970336.178845681</v>
      </c>
    </row>
    <row r="9355" spans="1:5" x14ac:dyDescent="0.3">
      <c r="A9355" s="78">
        <v>9348</v>
      </c>
      <c r="B9355" s="64">
        <v>4315218.0063462118</v>
      </c>
      <c r="C9355" s="59">
        <v>12860447.372900443</v>
      </c>
      <c r="D9355" s="65">
        <v>0</v>
      </c>
      <c r="E9355" s="77">
        <f t="shared" si="156"/>
        <v>17175665.379246656</v>
      </c>
    </row>
    <row r="9356" spans="1:5" x14ac:dyDescent="0.3">
      <c r="A9356" s="78">
        <v>9349</v>
      </c>
      <c r="B9356" s="64">
        <v>5104315.7821765793</v>
      </c>
      <c r="C9356" s="59">
        <v>22914576.776746284</v>
      </c>
      <c r="D9356" s="65">
        <v>5852076.6451835046</v>
      </c>
      <c r="E9356" s="77">
        <f t="shared" si="156"/>
        <v>33870969.204106368</v>
      </c>
    </row>
    <row r="9357" spans="1:5" x14ac:dyDescent="0.3">
      <c r="A9357" s="78">
        <v>9350</v>
      </c>
      <c r="B9357" s="64">
        <v>7952040.6218719129</v>
      </c>
      <c r="C9357" s="59">
        <v>10089676.297229527</v>
      </c>
      <c r="D9357" s="65">
        <v>1684555.788579386</v>
      </c>
      <c r="E9357" s="77">
        <f t="shared" si="156"/>
        <v>19726272.707680825</v>
      </c>
    </row>
    <row r="9358" spans="1:5" x14ac:dyDescent="0.3">
      <c r="A9358" s="78">
        <v>9351</v>
      </c>
      <c r="B9358" s="64">
        <v>3660779.4162267754</v>
      </c>
      <c r="C9358" s="59">
        <v>3810623.698246561</v>
      </c>
      <c r="D9358" s="65">
        <v>0</v>
      </c>
      <c r="E9358" s="77">
        <f t="shared" si="156"/>
        <v>7471403.1144733364</v>
      </c>
    </row>
    <row r="9359" spans="1:5" x14ac:dyDescent="0.3">
      <c r="A9359" s="78">
        <v>9352</v>
      </c>
      <c r="B9359" s="64">
        <v>4448887.6783402292</v>
      </c>
      <c r="C9359" s="59">
        <v>5395487.7792795608</v>
      </c>
      <c r="D9359" s="65">
        <v>4750827.6981554413</v>
      </c>
      <c r="E9359" s="77">
        <f t="shared" si="156"/>
        <v>14595203.15577523</v>
      </c>
    </row>
    <row r="9360" spans="1:5" x14ac:dyDescent="0.3">
      <c r="A9360" s="78">
        <v>9353</v>
      </c>
      <c r="B9360" s="64">
        <v>12687161.541677942</v>
      </c>
      <c r="C9360" s="59">
        <v>24163730.405864418</v>
      </c>
      <c r="D9360" s="65">
        <v>126362.58103599318</v>
      </c>
      <c r="E9360" s="77">
        <f t="shared" si="156"/>
        <v>36977254.528578356</v>
      </c>
    </row>
    <row r="9361" spans="1:5" x14ac:dyDescent="0.3">
      <c r="A9361" s="78">
        <v>9354</v>
      </c>
      <c r="B9361" s="64">
        <v>3799415.8452230087</v>
      </c>
      <c r="C9361" s="59">
        <v>8145048.6320531704</v>
      </c>
      <c r="D9361" s="65">
        <v>5858937.2501961486</v>
      </c>
      <c r="E9361" s="77">
        <f t="shared" si="156"/>
        <v>17803401.727472328</v>
      </c>
    </row>
    <row r="9362" spans="1:5" x14ac:dyDescent="0.3">
      <c r="A9362" s="78">
        <v>9355</v>
      </c>
      <c r="B9362" s="64">
        <v>2144206.6238164701</v>
      </c>
      <c r="C9362" s="59">
        <v>23562488.640974432</v>
      </c>
      <c r="D9362" s="65">
        <v>2605429.0282874405</v>
      </c>
      <c r="E9362" s="77">
        <f t="shared" si="156"/>
        <v>28312124.293078344</v>
      </c>
    </row>
    <row r="9363" spans="1:5" x14ac:dyDescent="0.3">
      <c r="A9363" s="78">
        <v>9356</v>
      </c>
      <c r="B9363" s="64">
        <v>18396405.354370601</v>
      </c>
      <c r="C9363" s="59">
        <v>14213898.420816369</v>
      </c>
      <c r="D9363" s="65">
        <v>241235.08308075846</v>
      </c>
      <c r="E9363" s="77">
        <f t="shared" si="156"/>
        <v>32851538.858267728</v>
      </c>
    </row>
    <row r="9364" spans="1:5" x14ac:dyDescent="0.3">
      <c r="A9364" s="78">
        <v>9357</v>
      </c>
      <c r="B9364" s="64">
        <v>2907587.1715051667</v>
      </c>
      <c r="C9364" s="59">
        <v>13470254.524893904</v>
      </c>
      <c r="D9364" s="65">
        <v>287363.63960277126</v>
      </c>
      <c r="E9364" s="77">
        <f t="shared" si="156"/>
        <v>16665205.336001841</v>
      </c>
    </row>
    <row r="9365" spans="1:5" x14ac:dyDescent="0.3">
      <c r="A9365" s="78">
        <v>9358</v>
      </c>
      <c r="B9365" s="64">
        <v>7261488.991468545</v>
      </c>
      <c r="C9365" s="59">
        <v>8957274.1215150263</v>
      </c>
      <c r="D9365" s="65">
        <v>12997983.451436725</v>
      </c>
      <c r="E9365" s="77">
        <f t="shared" si="156"/>
        <v>29216746.564420298</v>
      </c>
    </row>
    <row r="9366" spans="1:5" x14ac:dyDescent="0.3">
      <c r="A9366" s="78">
        <v>9359</v>
      </c>
      <c r="B9366" s="64">
        <v>9466549.6083583087</v>
      </c>
      <c r="C9366" s="59">
        <v>47685106.144353867</v>
      </c>
      <c r="D9366" s="65">
        <v>2146647.4317480866</v>
      </c>
      <c r="E9366" s="77">
        <f t="shared" si="156"/>
        <v>59298303.18446026</v>
      </c>
    </row>
    <row r="9367" spans="1:5" x14ac:dyDescent="0.3">
      <c r="A9367" s="78">
        <v>9360</v>
      </c>
      <c r="B9367" s="64">
        <v>2673473.3899372276</v>
      </c>
      <c r="C9367" s="59">
        <v>0</v>
      </c>
      <c r="D9367" s="65">
        <v>3690420.2847524178</v>
      </c>
      <c r="E9367" s="77">
        <f t="shared" si="156"/>
        <v>6363893.6746896449</v>
      </c>
    </row>
    <row r="9368" spans="1:5" x14ac:dyDescent="0.3">
      <c r="A9368" s="78">
        <v>9361</v>
      </c>
      <c r="B9368" s="64">
        <v>3544573.7111807251</v>
      </c>
      <c r="C9368" s="59">
        <v>11064147.229044162</v>
      </c>
      <c r="D9368" s="65">
        <v>6899452.007790938</v>
      </c>
      <c r="E9368" s="77">
        <f t="shared" si="156"/>
        <v>21508172.948015824</v>
      </c>
    </row>
    <row r="9369" spans="1:5" x14ac:dyDescent="0.3">
      <c r="A9369" s="78">
        <v>9362</v>
      </c>
      <c r="B9369" s="64">
        <v>432074.02249575744</v>
      </c>
      <c r="C9369" s="59">
        <v>1761161.5387619094</v>
      </c>
      <c r="D9369" s="65">
        <v>15720846.824188262</v>
      </c>
      <c r="E9369" s="77">
        <f t="shared" si="156"/>
        <v>17914082.38544593</v>
      </c>
    </row>
    <row r="9370" spans="1:5" x14ac:dyDescent="0.3">
      <c r="A9370" s="78">
        <v>9363</v>
      </c>
      <c r="B9370" s="64">
        <v>6671258.0204771664</v>
      </c>
      <c r="C9370" s="59">
        <v>3287542.9815876824</v>
      </c>
      <c r="D9370" s="65">
        <v>7531149.3688915679</v>
      </c>
      <c r="E9370" s="77">
        <f t="shared" si="156"/>
        <v>17489950.370956417</v>
      </c>
    </row>
    <row r="9371" spans="1:5" x14ac:dyDescent="0.3">
      <c r="A9371" s="78">
        <v>9364</v>
      </c>
      <c r="B9371" s="64">
        <v>27812584.274707288</v>
      </c>
      <c r="C9371" s="59">
        <v>32123952.868894979</v>
      </c>
      <c r="D9371" s="65">
        <v>91749.042942428248</v>
      </c>
      <c r="E9371" s="77">
        <f t="shared" si="156"/>
        <v>60028286.186544694</v>
      </c>
    </row>
    <row r="9372" spans="1:5" x14ac:dyDescent="0.3">
      <c r="A9372" s="78">
        <v>9365</v>
      </c>
      <c r="B9372" s="64">
        <v>19269733.503229618</v>
      </c>
      <c r="C9372" s="59">
        <v>5426694.1916077305</v>
      </c>
      <c r="D9372" s="65">
        <v>0</v>
      </c>
      <c r="E9372" s="77">
        <f t="shared" si="156"/>
        <v>24696427.694837347</v>
      </c>
    </row>
    <row r="9373" spans="1:5" x14ac:dyDescent="0.3">
      <c r="A9373" s="78">
        <v>9366</v>
      </c>
      <c r="B9373" s="64">
        <v>2983041.5760812163</v>
      </c>
      <c r="C9373" s="59">
        <v>9289978.5227442253</v>
      </c>
      <c r="D9373" s="65">
        <v>0</v>
      </c>
      <c r="E9373" s="77">
        <f t="shared" si="156"/>
        <v>12273020.098825442</v>
      </c>
    </row>
    <row r="9374" spans="1:5" x14ac:dyDescent="0.3">
      <c r="A9374" s="78">
        <v>9367</v>
      </c>
      <c r="B9374" s="64">
        <v>4179601.5216011847</v>
      </c>
      <c r="C9374" s="59">
        <v>3654756.2657991713</v>
      </c>
      <c r="D9374" s="65">
        <v>3962823.4384580073</v>
      </c>
      <c r="E9374" s="77">
        <f t="shared" si="156"/>
        <v>11797181.225858362</v>
      </c>
    </row>
    <row r="9375" spans="1:5" x14ac:dyDescent="0.3">
      <c r="A9375" s="78">
        <v>9368</v>
      </c>
      <c r="B9375" s="64">
        <v>6053198.0254171556</v>
      </c>
      <c r="C9375" s="59">
        <v>8778723.1196193267</v>
      </c>
      <c r="D9375" s="65">
        <v>1804679.6623609671</v>
      </c>
      <c r="E9375" s="77">
        <f t="shared" si="156"/>
        <v>16636600.807397448</v>
      </c>
    </row>
    <row r="9376" spans="1:5" x14ac:dyDescent="0.3">
      <c r="A9376" s="78">
        <v>9369</v>
      </c>
      <c r="B9376" s="64">
        <v>5861257.0731113786</v>
      </c>
      <c r="C9376" s="59">
        <v>1547232.0767160177</v>
      </c>
      <c r="D9376" s="65">
        <v>877920.90825194621</v>
      </c>
      <c r="E9376" s="77">
        <f t="shared" si="156"/>
        <v>8286410.0580793424</v>
      </c>
    </row>
    <row r="9377" spans="1:5" x14ac:dyDescent="0.3">
      <c r="A9377" s="78">
        <v>9370</v>
      </c>
      <c r="B9377" s="64">
        <v>9589613.5585298166</v>
      </c>
      <c r="C9377" s="59">
        <v>3307406.0923321028</v>
      </c>
      <c r="D9377" s="65">
        <v>199416.92288871083</v>
      </c>
      <c r="E9377" s="77">
        <f t="shared" si="156"/>
        <v>13096436.57375063</v>
      </c>
    </row>
    <row r="9378" spans="1:5" x14ac:dyDescent="0.3">
      <c r="A9378" s="78">
        <v>9371</v>
      </c>
      <c r="B9378" s="64">
        <v>7463935.0829548575</v>
      </c>
      <c r="C9378" s="59">
        <v>14184831.353656963</v>
      </c>
      <c r="D9378" s="65">
        <v>37404.898518217989</v>
      </c>
      <c r="E9378" s="77">
        <f t="shared" si="156"/>
        <v>21686171.33513004</v>
      </c>
    </row>
    <row r="9379" spans="1:5" x14ac:dyDescent="0.3">
      <c r="A9379" s="78">
        <v>9372</v>
      </c>
      <c r="B9379" s="64">
        <v>6119472.44902498</v>
      </c>
      <c r="C9379" s="59">
        <v>403708.80838399107</v>
      </c>
      <c r="D9379" s="65">
        <v>0</v>
      </c>
      <c r="E9379" s="77">
        <f t="shared" si="156"/>
        <v>6523181.257408971</v>
      </c>
    </row>
    <row r="9380" spans="1:5" x14ac:dyDescent="0.3">
      <c r="A9380" s="78">
        <v>9373</v>
      </c>
      <c r="B9380" s="64">
        <v>2250652.5678035906</v>
      </c>
      <c r="C9380" s="59">
        <v>3375377.6618950046</v>
      </c>
      <c r="D9380" s="65">
        <v>1535840.8627329159</v>
      </c>
      <c r="E9380" s="77">
        <f t="shared" si="156"/>
        <v>7161871.0924315108</v>
      </c>
    </row>
    <row r="9381" spans="1:5" x14ac:dyDescent="0.3">
      <c r="A9381" s="78">
        <v>9374</v>
      </c>
      <c r="B9381" s="64">
        <v>2002508.1023031105</v>
      </c>
      <c r="C9381" s="59">
        <v>19161663.603239562</v>
      </c>
      <c r="D9381" s="65">
        <v>306957.75322326331</v>
      </c>
      <c r="E9381" s="77">
        <f t="shared" si="156"/>
        <v>21471129.458765935</v>
      </c>
    </row>
    <row r="9382" spans="1:5" x14ac:dyDescent="0.3">
      <c r="A9382" s="78">
        <v>9375</v>
      </c>
      <c r="B9382" s="64">
        <v>43659689.54689239</v>
      </c>
      <c r="C9382" s="59">
        <v>0</v>
      </c>
      <c r="D9382" s="65">
        <v>236760.43146026056</v>
      </c>
      <c r="E9382" s="77">
        <f t="shared" si="156"/>
        <v>43896449.978352651</v>
      </c>
    </row>
    <row r="9383" spans="1:5" x14ac:dyDescent="0.3">
      <c r="A9383" s="78">
        <v>9376</v>
      </c>
      <c r="B9383" s="64">
        <v>4145531.7415275653</v>
      </c>
      <c r="C9383" s="59">
        <v>8497860.5557131991</v>
      </c>
      <c r="D9383" s="65">
        <v>108427.12551553671</v>
      </c>
      <c r="E9383" s="77">
        <f t="shared" si="156"/>
        <v>12751819.422756301</v>
      </c>
    </row>
    <row r="9384" spans="1:5" x14ac:dyDescent="0.3">
      <c r="A9384" s="78">
        <v>9377</v>
      </c>
      <c r="B9384" s="64">
        <v>4696974.8877489986</v>
      </c>
      <c r="C9384" s="59">
        <v>0</v>
      </c>
      <c r="D9384" s="65">
        <v>0</v>
      </c>
      <c r="E9384" s="77">
        <f t="shared" si="156"/>
        <v>4696974.8877489986</v>
      </c>
    </row>
    <row r="9385" spans="1:5" x14ac:dyDescent="0.3">
      <c r="A9385" s="78">
        <v>9378</v>
      </c>
      <c r="B9385" s="64">
        <v>10549483.74909964</v>
      </c>
      <c r="C9385" s="59">
        <v>3771415.6224368615</v>
      </c>
      <c r="D9385" s="65">
        <v>2971040.3968619308</v>
      </c>
      <c r="E9385" s="77">
        <f t="shared" si="156"/>
        <v>17291939.76839843</v>
      </c>
    </row>
    <row r="9386" spans="1:5" x14ac:dyDescent="0.3">
      <c r="A9386" s="78">
        <v>9379</v>
      </c>
      <c r="B9386" s="64">
        <v>2599002.0531069767</v>
      </c>
      <c r="C9386" s="59">
        <v>0</v>
      </c>
      <c r="D9386" s="65">
        <v>4604489.8519942584</v>
      </c>
      <c r="E9386" s="77">
        <f t="shared" si="156"/>
        <v>7203491.905101235</v>
      </c>
    </row>
    <row r="9387" spans="1:5" x14ac:dyDescent="0.3">
      <c r="A9387" s="78">
        <v>9380</v>
      </c>
      <c r="B9387" s="64">
        <v>6375630.8195916964</v>
      </c>
      <c r="C9387" s="59">
        <v>19195153.828213986</v>
      </c>
      <c r="D9387" s="65">
        <v>90784.156008464764</v>
      </c>
      <c r="E9387" s="77">
        <f t="shared" si="156"/>
        <v>25661568.803814147</v>
      </c>
    </row>
    <row r="9388" spans="1:5" x14ac:dyDescent="0.3">
      <c r="A9388" s="78">
        <v>9381</v>
      </c>
      <c r="B9388" s="64">
        <v>9736828.3027770482</v>
      </c>
      <c r="C9388" s="59">
        <v>3477549.9654012481</v>
      </c>
      <c r="D9388" s="65">
        <v>0</v>
      </c>
      <c r="E9388" s="77">
        <f t="shared" si="156"/>
        <v>13214378.268178295</v>
      </c>
    </row>
    <row r="9389" spans="1:5" x14ac:dyDescent="0.3">
      <c r="A9389" s="78">
        <v>9382</v>
      </c>
      <c r="B9389" s="64">
        <v>12384630.43407332</v>
      </c>
      <c r="C9389" s="59">
        <v>14009433.119473342</v>
      </c>
      <c r="D9389" s="65">
        <v>873277.77399080875</v>
      </c>
      <c r="E9389" s="77">
        <f t="shared" si="156"/>
        <v>27267341.32753747</v>
      </c>
    </row>
    <row r="9390" spans="1:5" x14ac:dyDescent="0.3">
      <c r="A9390" s="78">
        <v>9383</v>
      </c>
      <c r="B9390" s="64">
        <v>7307106.0370483659</v>
      </c>
      <c r="C9390" s="59">
        <v>15424503.475887712</v>
      </c>
      <c r="D9390" s="65">
        <v>160634.5830633906</v>
      </c>
      <c r="E9390" s="77">
        <f t="shared" si="156"/>
        <v>22892244.095999468</v>
      </c>
    </row>
    <row r="9391" spans="1:5" x14ac:dyDescent="0.3">
      <c r="A9391" s="78">
        <v>9384</v>
      </c>
      <c r="B9391" s="64">
        <v>18805182.448098902</v>
      </c>
      <c r="C9391" s="59">
        <v>28885297.388654869</v>
      </c>
      <c r="D9391" s="65">
        <v>5388485.9237448135</v>
      </c>
      <c r="E9391" s="77">
        <f t="shared" si="156"/>
        <v>53078965.760498583</v>
      </c>
    </row>
    <row r="9392" spans="1:5" x14ac:dyDescent="0.3">
      <c r="A9392" s="78">
        <v>9385</v>
      </c>
      <c r="B9392" s="64">
        <v>739833.83315564727</v>
      </c>
      <c r="C9392" s="59">
        <v>3290885.9729375844</v>
      </c>
      <c r="D9392" s="65">
        <v>639728.65825036645</v>
      </c>
      <c r="E9392" s="77">
        <f t="shared" si="156"/>
        <v>4670448.4643435981</v>
      </c>
    </row>
    <row r="9393" spans="1:5" x14ac:dyDescent="0.3">
      <c r="A9393" s="78">
        <v>9386</v>
      </c>
      <c r="B9393" s="64">
        <v>14737172.627692267</v>
      </c>
      <c r="C9393" s="59">
        <v>1852331.7800638247</v>
      </c>
      <c r="D9393" s="65">
        <v>3890151.7947675055</v>
      </c>
      <c r="E9393" s="77">
        <f t="shared" si="156"/>
        <v>20479656.202523597</v>
      </c>
    </row>
    <row r="9394" spans="1:5" x14ac:dyDescent="0.3">
      <c r="A9394" s="78">
        <v>9387</v>
      </c>
      <c r="B9394" s="64">
        <v>13282222.934180185</v>
      </c>
      <c r="C9394" s="59">
        <v>4363438.6946994383</v>
      </c>
      <c r="D9394" s="65">
        <v>269935.54448513332</v>
      </c>
      <c r="E9394" s="77">
        <f t="shared" si="156"/>
        <v>17915597.173364755</v>
      </c>
    </row>
    <row r="9395" spans="1:5" x14ac:dyDescent="0.3">
      <c r="A9395" s="78">
        <v>9388</v>
      </c>
      <c r="B9395" s="64">
        <v>7287148.7964531975</v>
      </c>
      <c r="C9395" s="59">
        <v>7935520.179840955</v>
      </c>
      <c r="D9395" s="65">
        <v>989829.34631549893</v>
      </c>
      <c r="E9395" s="77">
        <f t="shared" si="156"/>
        <v>16212498.322609652</v>
      </c>
    </row>
    <row r="9396" spans="1:5" x14ac:dyDescent="0.3">
      <c r="A9396" s="78">
        <v>9389</v>
      </c>
      <c r="B9396" s="64">
        <v>4465713.098941152</v>
      </c>
      <c r="C9396" s="59">
        <v>0</v>
      </c>
      <c r="D9396" s="65">
        <v>2026002.0600107028</v>
      </c>
      <c r="E9396" s="77">
        <f t="shared" si="156"/>
        <v>6491715.1589518543</v>
      </c>
    </row>
    <row r="9397" spans="1:5" x14ac:dyDescent="0.3">
      <c r="A9397" s="78">
        <v>9390</v>
      </c>
      <c r="B9397" s="64">
        <v>1392469.3782244828</v>
      </c>
      <c r="C9397" s="59">
        <v>13256117.842446482</v>
      </c>
      <c r="D9397" s="65">
        <v>60944.395555571966</v>
      </c>
      <c r="E9397" s="77">
        <f t="shared" si="156"/>
        <v>14709531.616226537</v>
      </c>
    </row>
    <row r="9398" spans="1:5" x14ac:dyDescent="0.3">
      <c r="A9398" s="78">
        <v>9391</v>
      </c>
      <c r="B9398" s="64">
        <v>5682046.3013269864</v>
      </c>
      <c r="C9398" s="59">
        <v>0</v>
      </c>
      <c r="D9398" s="65">
        <v>688513.75426258496</v>
      </c>
      <c r="E9398" s="77">
        <f t="shared" si="156"/>
        <v>6370560.0555895716</v>
      </c>
    </row>
    <row r="9399" spans="1:5" x14ac:dyDescent="0.3">
      <c r="A9399" s="78">
        <v>9392</v>
      </c>
      <c r="B9399" s="64">
        <v>5128490.2484245375</v>
      </c>
      <c r="C9399" s="59">
        <v>2855346.3865945782</v>
      </c>
      <c r="D9399" s="65">
        <v>105513.27887874554</v>
      </c>
      <c r="E9399" s="77">
        <f t="shared" si="156"/>
        <v>8089349.9138978617</v>
      </c>
    </row>
    <row r="9400" spans="1:5" x14ac:dyDescent="0.3">
      <c r="A9400" s="78">
        <v>9393</v>
      </c>
      <c r="B9400" s="64">
        <v>6308735.8649682114</v>
      </c>
      <c r="C9400" s="59">
        <v>1719568.8125257506</v>
      </c>
      <c r="D9400" s="65">
        <v>0</v>
      </c>
      <c r="E9400" s="77">
        <f t="shared" si="156"/>
        <v>8028304.6774939615</v>
      </c>
    </row>
    <row r="9401" spans="1:5" x14ac:dyDescent="0.3">
      <c r="A9401" s="78">
        <v>9394</v>
      </c>
      <c r="B9401" s="64">
        <v>6269001.9612413216</v>
      </c>
      <c r="C9401" s="59">
        <v>2980722.3183222106</v>
      </c>
      <c r="D9401" s="65">
        <v>0</v>
      </c>
      <c r="E9401" s="77">
        <f t="shared" si="156"/>
        <v>9249724.2795635313</v>
      </c>
    </row>
    <row r="9402" spans="1:5" x14ac:dyDescent="0.3">
      <c r="A9402" s="78">
        <v>9395</v>
      </c>
      <c r="B9402" s="64">
        <v>6799097.7631357405</v>
      </c>
      <c r="C9402" s="59">
        <v>2128754.4828932635</v>
      </c>
      <c r="D9402" s="65">
        <v>428467.64586143702</v>
      </c>
      <c r="E9402" s="77">
        <f t="shared" si="156"/>
        <v>9356319.891890442</v>
      </c>
    </row>
    <row r="9403" spans="1:5" x14ac:dyDescent="0.3">
      <c r="A9403" s="78">
        <v>9396</v>
      </c>
      <c r="B9403" s="64">
        <v>9239693.3381810933</v>
      </c>
      <c r="C9403" s="59">
        <v>7409482.8115947796</v>
      </c>
      <c r="D9403" s="65">
        <v>70343.896660546176</v>
      </c>
      <c r="E9403" s="77">
        <f t="shared" si="156"/>
        <v>16719520.04643642</v>
      </c>
    </row>
    <row r="9404" spans="1:5" x14ac:dyDescent="0.3">
      <c r="A9404" s="78">
        <v>9397</v>
      </c>
      <c r="B9404" s="64">
        <v>6399756.8728711046</v>
      </c>
      <c r="C9404" s="59">
        <v>6332606.7901737336</v>
      </c>
      <c r="D9404" s="65">
        <v>7090230.4818748338</v>
      </c>
      <c r="E9404" s="77">
        <f t="shared" si="156"/>
        <v>19822594.144919671</v>
      </c>
    </row>
    <row r="9405" spans="1:5" x14ac:dyDescent="0.3">
      <c r="A9405" s="78">
        <v>9398</v>
      </c>
      <c r="B9405" s="64">
        <v>13414995.349347385</v>
      </c>
      <c r="C9405" s="59">
        <v>2450748.4589825207</v>
      </c>
      <c r="D9405" s="65">
        <v>8694611.9920093957</v>
      </c>
      <c r="E9405" s="77">
        <f t="shared" si="156"/>
        <v>24560355.800339304</v>
      </c>
    </row>
    <row r="9406" spans="1:5" x14ac:dyDescent="0.3">
      <c r="A9406" s="78">
        <v>9399</v>
      </c>
      <c r="B9406" s="64">
        <v>7536664.2226861697</v>
      </c>
      <c r="C9406" s="59">
        <v>4882810.9915375821</v>
      </c>
      <c r="D9406" s="65">
        <v>162031.19165094456</v>
      </c>
      <c r="E9406" s="77">
        <f t="shared" si="156"/>
        <v>12581506.405874696</v>
      </c>
    </row>
    <row r="9407" spans="1:5" x14ac:dyDescent="0.3">
      <c r="A9407" s="78">
        <v>9400</v>
      </c>
      <c r="B9407" s="64">
        <v>2768300.3221149044</v>
      </c>
      <c r="C9407" s="59">
        <v>0</v>
      </c>
      <c r="D9407" s="65">
        <v>2566294.0375354732</v>
      </c>
      <c r="E9407" s="77">
        <f t="shared" si="156"/>
        <v>5334594.3596503772</v>
      </c>
    </row>
    <row r="9408" spans="1:5" x14ac:dyDescent="0.3">
      <c r="A9408" s="78">
        <v>9401</v>
      </c>
      <c r="B9408" s="64">
        <v>8583357.2680152096</v>
      </c>
      <c r="C9408" s="59">
        <v>3893030.8256375389</v>
      </c>
      <c r="D9408" s="65">
        <v>1096873.6460696724</v>
      </c>
      <c r="E9408" s="77">
        <f t="shared" si="156"/>
        <v>13573261.73972242</v>
      </c>
    </row>
    <row r="9409" spans="1:5" x14ac:dyDescent="0.3">
      <c r="A9409" s="78">
        <v>9402</v>
      </c>
      <c r="B9409" s="64">
        <v>14669769.247709092</v>
      </c>
      <c r="C9409" s="59">
        <v>5445708.186676411</v>
      </c>
      <c r="D9409" s="65">
        <v>1010907.3004089735</v>
      </c>
      <c r="E9409" s="77">
        <f t="shared" si="156"/>
        <v>21126384.734794475</v>
      </c>
    </row>
    <row r="9410" spans="1:5" x14ac:dyDescent="0.3">
      <c r="A9410" s="78">
        <v>9403</v>
      </c>
      <c r="B9410" s="64">
        <v>6377164.5736661721</v>
      </c>
      <c r="C9410" s="59">
        <v>3417934.3925132193</v>
      </c>
      <c r="D9410" s="65">
        <v>2260086.7944984371</v>
      </c>
      <c r="E9410" s="77">
        <f t="shared" si="156"/>
        <v>12055185.760677829</v>
      </c>
    </row>
    <row r="9411" spans="1:5" x14ac:dyDescent="0.3">
      <c r="A9411" s="78">
        <v>9404</v>
      </c>
      <c r="B9411" s="64">
        <v>5737881.4945306042</v>
      </c>
      <c r="C9411" s="59">
        <v>2370681.4084980306</v>
      </c>
      <c r="D9411" s="65">
        <v>3410587.6887833206</v>
      </c>
      <c r="E9411" s="77">
        <f t="shared" si="156"/>
        <v>11519150.591811955</v>
      </c>
    </row>
    <row r="9412" spans="1:5" x14ac:dyDescent="0.3">
      <c r="A9412" s="78">
        <v>9405</v>
      </c>
      <c r="B9412" s="64">
        <v>10264634.44450538</v>
      </c>
      <c r="C9412" s="59">
        <v>3164224.6608015634</v>
      </c>
      <c r="D9412" s="65">
        <v>178941.64977098367</v>
      </c>
      <c r="E9412" s="77">
        <f t="shared" si="156"/>
        <v>13607800.755077928</v>
      </c>
    </row>
    <row r="9413" spans="1:5" x14ac:dyDescent="0.3">
      <c r="A9413" s="78">
        <v>9406</v>
      </c>
      <c r="B9413" s="64">
        <v>8491469.8399213012</v>
      </c>
      <c r="C9413" s="59">
        <v>1299409.6397989967</v>
      </c>
      <c r="D9413" s="65">
        <v>5083442.4664093424</v>
      </c>
      <c r="E9413" s="77">
        <f t="shared" si="156"/>
        <v>14874321.946129641</v>
      </c>
    </row>
    <row r="9414" spans="1:5" x14ac:dyDescent="0.3">
      <c r="A9414" s="78">
        <v>9407</v>
      </c>
      <c r="B9414" s="64">
        <v>5222587.9996730536</v>
      </c>
      <c r="C9414" s="59">
        <v>4459045.6863225289</v>
      </c>
      <c r="D9414" s="65">
        <v>888905.31056416186</v>
      </c>
      <c r="E9414" s="77">
        <f t="shared" si="156"/>
        <v>10570538.996559745</v>
      </c>
    </row>
    <row r="9415" spans="1:5" x14ac:dyDescent="0.3">
      <c r="A9415" s="78">
        <v>9408</v>
      </c>
      <c r="B9415" s="64">
        <v>3506600.2632673057</v>
      </c>
      <c r="C9415" s="59">
        <v>9183198.696552977</v>
      </c>
      <c r="D9415" s="65">
        <v>2818669.3428701949</v>
      </c>
      <c r="E9415" s="77">
        <f t="shared" si="156"/>
        <v>15508468.302690476</v>
      </c>
    </row>
    <row r="9416" spans="1:5" x14ac:dyDescent="0.3">
      <c r="A9416" s="78">
        <v>9409</v>
      </c>
      <c r="B9416" s="64">
        <v>904961.83005530736</v>
      </c>
      <c r="C9416" s="59">
        <v>2703456.9640224176</v>
      </c>
      <c r="D9416" s="65">
        <v>227893.05050150014</v>
      </c>
      <c r="E9416" s="77">
        <f t="shared" si="156"/>
        <v>3836311.8445792254</v>
      </c>
    </row>
    <row r="9417" spans="1:5" x14ac:dyDescent="0.3">
      <c r="A9417" s="78">
        <v>9410</v>
      </c>
      <c r="B9417" s="64">
        <v>16953697.332877114</v>
      </c>
      <c r="C9417" s="59">
        <v>5899619.8572332328</v>
      </c>
      <c r="D9417" s="65">
        <v>26650.372248195894</v>
      </c>
      <c r="E9417" s="77">
        <f t="shared" ref="E9417:E9480" si="157">SUM(B9417:D9417)</f>
        <v>22879967.562358543</v>
      </c>
    </row>
    <row r="9418" spans="1:5" x14ac:dyDescent="0.3">
      <c r="A9418" s="78">
        <v>9411</v>
      </c>
      <c r="B9418" s="64">
        <v>10685843.712760737</v>
      </c>
      <c r="C9418" s="59">
        <v>15090378.018448593</v>
      </c>
      <c r="D9418" s="65">
        <v>1975998.3978018383</v>
      </c>
      <c r="E9418" s="77">
        <f t="shared" si="157"/>
        <v>27752220.129011169</v>
      </c>
    </row>
    <row r="9419" spans="1:5" x14ac:dyDescent="0.3">
      <c r="A9419" s="78">
        <v>9412</v>
      </c>
      <c r="B9419" s="64">
        <v>3781489.0620692652</v>
      </c>
      <c r="C9419" s="59">
        <v>4784621.6689848844</v>
      </c>
      <c r="D9419" s="65">
        <v>495740.48512935167</v>
      </c>
      <c r="E9419" s="77">
        <f t="shared" si="157"/>
        <v>9061851.2161835004</v>
      </c>
    </row>
    <row r="9420" spans="1:5" x14ac:dyDescent="0.3">
      <c r="A9420" s="78">
        <v>9413</v>
      </c>
      <c r="B9420" s="64">
        <v>206052.76429419767</v>
      </c>
      <c r="C9420" s="59">
        <v>7490424.1512243981</v>
      </c>
      <c r="D9420" s="65">
        <v>1044098.9211733771</v>
      </c>
      <c r="E9420" s="77">
        <f t="shared" si="157"/>
        <v>8740575.8366919737</v>
      </c>
    </row>
    <row r="9421" spans="1:5" x14ac:dyDescent="0.3">
      <c r="A9421" s="78">
        <v>9414</v>
      </c>
      <c r="B9421" s="64">
        <v>11401322.425844138</v>
      </c>
      <c r="C9421" s="59">
        <v>9456514.7236623913</v>
      </c>
      <c r="D9421" s="65">
        <v>2095126.0105828955</v>
      </c>
      <c r="E9421" s="77">
        <f t="shared" si="157"/>
        <v>22952963.160089426</v>
      </c>
    </row>
    <row r="9422" spans="1:5" x14ac:dyDescent="0.3">
      <c r="A9422" s="78">
        <v>9415</v>
      </c>
      <c r="B9422" s="64">
        <v>4268254.1482520234</v>
      </c>
      <c r="C9422" s="59">
        <v>10230784.459505532</v>
      </c>
      <c r="D9422" s="65">
        <v>1319123.1722649701</v>
      </c>
      <c r="E9422" s="77">
        <f t="shared" si="157"/>
        <v>15818161.780022526</v>
      </c>
    </row>
    <row r="9423" spans="1:5" x14ac:dyDescent="0.3">
      <c r="A9423" s="78">
        <v>9416</v>
      </c>
      <c r="B9423" s="64">
        <v>12156350.754367979</v>
      </c>
      <c r="C9423" s="59">
        <v>0</v>
      </c>
      <c r="D9423" s="65">
        <v>273420.17811054899</v>
      </c>
      <c r="E9423" s="77">
        <f t="shared" si="157"/>
        <v>12429770.932478528</v>
      </c>
    </row>
    <row r="9424" spans="1:5" x14ac:dyDescent="0.3">
      <c r="A9424" s="78">
        <v>9417</v>
      </c>
      <c r="B9424" s="64">
        <v>12834893.576080155</v>
      </c>
      <c r="C9424" s="59">
        <v>8819395.0091018509</v>
      </c>
      <c r="D9424" s="65">
        <v>497947.25201537821</v>
      </c>
      <c r="E9424" s="77">
        <f t="shared" si="157"/>
        <v>22152235.837197382</v>
      </c>
    </row>
    <row r="9425" spans="1:5" x14ac:dyDescent="0.3">
      <c r="A9425" s="78">
        <v>9418</v>
      </c>
      <c r="B9425" s="64">
        <v>561469.10046562541</v>
      </c>
      <c r="C9425" s="59">
        <v>6352441.6441429257</v>
      </c>
      <c r="D9425" s="65">
        <v>0</v>
      </c>
      <c r="E9425" s="77">
        <f t="shared" si="157"/>
        <v>6913910.7446085513</v>
      </c>
    </row>
    <row r="9426" spans="1:5" x14ac:dyDescent="0.3">
      <c r="A9426" s="78">
        <v>9419</v>
      </c>
      <c r="B9426" s="64">
        <v>2600090.3002187163</v>
      </c>
      <c r="C9426" s="59">
        <v>5040585.4925812595</v>
      </c>
      <c r="D9426" s="65">
        <v>0</v>
      </c>
      <c r="E9426" s="77">
        <f t="shared" si="157"/>
        <v>7640675.7927999757</v>
      </c>
    </row>
    <row r="9427" spans="1:5" x14ac:dyDescent="0.3">
      <c r="A9427" s="78">
        <v>9420</v>
      </c>
      <c r="B9427" s="64">
        <v>12437544.449541733</v>
      </c>
      <c r="C9427" s="59">
        <v>10552147.955663262</v>
      </c>
      <c r="D9427" s="65">
        <v>315884.88739301125</v>
      </c>
      <c r="E9427" s="77">
        <f t="shared" si="157"/>
        <v>23305577.292598009</v>
      </c>
    </row>
    <row r="9428" spans="1:5" x14ac:dyDescent="0.3">
      <c r="A9428" s="78">
        <v>9421</v>
      </c>
      <c r="B9428" s="64">
        <v>4516986.5330452016</v>
      </c>
      <c r="C9428" s="59">
        <v>946051.43141638138</v>
      </c>
      <c r="D9428" s="65">
        <v>2668659.3180303336</v>
      </c>
      <c r="E9428" s="77">
        <f t="shared" si="157"/>
        <v>8131697.2824919168</v>
      </c>
    </row>
    <row r="9429" spans="1:5" x14ac:dyDescent="0.3">
      <c r="A9429" s="78">
        <v>9422</v>
      </c>
      <c r="B9429" s="64">
        <v>2865057.0090650199</v>
      </c>
      <c r="C9429" s="59">
        <v>4097266.303085994</v>
      </c>
      <c r="D9429" s="65">
        <v>0</v>
      </c>
      <c r="E9429" s="77">
        <f t="shared" si="157"/>
        <v>6962323.3121510139</v>
      </c>
    </row>
    <row r="9430" spans="1:5" x14ac:dyDescent="0.3">
      <c r="A9430" s="78">
        <v>9423</v>
      </c>
      <c r="B9430" s="64">
        <v>4842642.7104226705</v>
      </c>
      <c r="C9430" s="59">
        <v>0</v>
      </c>
      <c r="D9430" s="65">
        <v>38591.726253170862</v>
      </c>
      <c r="E9430" s="77">
        <f t="shared" si="157"/>
        <v>4881234.436675841</v>
      </c>
    </row>
    <row r="9431" spans="1:5" x14ac:dyDescent="0.3">
      <c r="A9431" s="78">
        <v>9424</v>
      </c>
      <c r="B9431" s="64">
        <v>16604882.264724929</v>
      </c>
      <c r="C9431" s="59">
        <v>30781489.497834101</v>
      </c>
      <c r="D9431" s="65">
        <v>1254162.3233216808</v>
      </c>
      <c r="E9431" s="77">
        <f t="shared" si="157"/>
        <v>48640534.085880704</v>
      </c>
    </row>
    <row r="9432" spans="1:5" x14ac:dyDescent="0.3">
      <c r="A9432" s="78">
        <v>9425</v>
      </c>
      <c r="B9432" s="64">
        <v>21033905.190586522</v>
      </c>
      <c r="C9432" s="59">
        <v>7285963.0966786649</v>
      </c>
      <c r="D9432" s="65">
        <v>2059823.2734114141</v>
      </c>
      <c r="E9432" s="77">
        <f t="shared" si="157"/>
        <v>30379691.560676605</v>
      </c>
    </row>
    <row r="9433" spans="1:5" x14ac:dyDescent="0.3">
      <c r="A9433" s="78">
        <v>9426</v>
      </c>
      <c r="B9433" s="64">
        <v>3372320.5839173282</v>
      </c>
      <c r="C9433" s="59">
        <v>31866616.552442886</v>
      </c>
      <c r="D9433" s="65">
        <v>412061.18015773472</v>
      </c>
      <c r="E9433" s="77">
        <f t="shared" si="157"/>
        <v>35650998.316517949</v>
      </c>
    </row>
    <row r="9434" spans="1:5" x14ac:dyDescent="0.3">
      <c r="A9434" s="78">
        <v>9427</v>
      </c>
      <c r="B9434" s="64">
        <v>11686277.165099997</v>
      </c>
      <c r="C9434" s="59">
        <v>815566.80879670719</v>
      </c>
      <c r="D9434" s="65">
        <v>0</v>
      </c>
      <c r="E9434" s="77">
        <f t="shared" si="157"/>
        <v>12501843.973896705</v>
      </c>
    </row>
    <row r="9435" spans="1:5" x14ac:dyDescent="0.3">
      <c r="A9435" s="78">
        <v>9428</v>
      </c>
      <c r="B9435" s="64">
        <v>16349797.423919963</v>
      </c>
      <c r="C9435" s="59">
        <v>22142145.901341166</v>
      </c>
      <c r="D9435" s="65">
        <v>339638.39295078506</v>
      </c>
      <c r="E9435" s="77">
        <f t="shared" si="157"/>
        <v>38831581.718211919</v>
      </c>
    </row>
    <row r="9436" spans="1:5" x14ac:dyDescent="0.3">
      <c r="A9436" s="78">
        <v>9429</v>
      </c>
      <c r="B9436" s="64">
        <v>3881799.3825020441</v>
      </c>
      <c r="C9436" s="59">
        <v>10146709.504150532</v>
      </c>
      <c r="D9436" s="65">
        <v>0</v>
      </c>
      <c r="E9436" s="77">
        <f t="shared" si="157"/>
        <v>14028508.886652576</v>
      </c>
    </row>
    <row r="9437" spans="1:5" x14ac:dyDescent="0.3">
      <c r="A9437" s="78">
        <v>9430</v>
      </c>
      <c r="B9437" s="64">
        <v>19478840.448062457</v>
      </c>
      <c r="C9437" s="59">
        <v>10690063.825768482</v>
      </c>
      <c r="D9437" s="65">
        <v>3153187.8793668924</v>
      </c>
      <c r="E9437" s="77">
        <f t="shared" si="157"/>
        <v>33322092.153197832</v>
      </c>
    </row>
    <row r="9438" spans="1:5" x14ac:dyDescent="0.3">
      <c r="A9438" s="78">
        <v>9431</v>
      </c>
      <c r="B9438" s="64">
        <v>11225850.383174384</v>
      </c>
      <c r="C9438" s="59">
        <v>0</v>
      </c>
      <c r="D9438" s="65">
        <v>579646.49851277587</v>
      </c>
      <c r="E9438" s="77">
        <f t="shared" si="157"/>
        <v>11805496.881687161</v>
      </c>
    </row>
    <row r="9439" spans="1:5" x14ac:dyDescent="0.3">
      <c r="A9439" s="78">
        <v>9432</v>
      </c>
      <c r="B9439" s="64">
        <v>24730133.883820049</v>
      </c>
      <c r="C9439" s="59">
        <v>2806696.8634982817</v>
      </c>
      <c r="D9439" s="65">
        <v>997353.05699651875</v>
      </c>
      <c r="E9439" s="77">
        <f t="shared" si="157"/>
        <v>28534183.804314852</v>
      </c>
    </row>
    <row r="9440" spans="1:5" x14ac:dyDescent="0.3">
      <c r="A9440" s="78">
        <v>9433</v>
      </c>
      <c r="B9440" s="64">
        <v>3605458.2952267476</v>
      </c>
      <c r="C9440" s="59">
        <v>2256040.3246184415</v>
      </c>
      <c r="D9440" s="65">
        <v>241453.72289519588</v>
      </c>
      <c r="E9440" s="77">
        <f t="shared" si="157"/>
        <v>6102952.3427403849</v>
      </c>
    </row>
    <row r="9441" spans="1:5" x14ac:dyDescent="0.3">
      <c r="A9441" s="78">
        <v>9434</v>
      </c>
      <c r="B9441" s="64">
        <v>11100507.78330685</v>
      </c>
      <c r="C9441" s="59">
        <v>5984461.9293283662</v>
      </c>
      <c r="D9441" s="65">
        <v>7858087.5222180178</v>
      </c>
      <c r="E9441" s="77">
        <f t="shared" si="157"/>
        <v>24943057.234853234</v>
      </c>
    </row>
    <row r="9442" spans="1:5" x14ac:dyDescent="0.3">
      <c r="A9442" s="78">
        <v>9435</v>
      </c>
      <c r="B9442" s="64">
        <v>2197123.2436526534</v>
      </c>
      <c r="C9442" s="59">
        <v>5151439.7512380052</v>
      </c>
      <c r="D9442" s="65">
        <v>39392.478466084583</v>
      </c>
      <c r="E9442" s="77">
        <f t="shared" si="157"/>
        <v>7387955.4733567424</v>
      </c>
    </row>
    <row r="9443" spans="1:5" x14ac:dyDescent="0.3">
      <c r="A9443" s="78">
        <v>9436</v>
      </c>
      <c r="B9443" s="64">
        <v>15198718.874459308</v>
      </c>
      <c r="C9443" s="59">
        <v>2519623.9394809823</v>
      </c>
      <c r="D9443" s="65">
        <v>1192696.5276920369</v>
      </c>
      <c r="E9443" s="77">
        <f t="shared" si="157"/>
        <v>18911039.341632329</v>
      </c>
    </row>
    <row r="9444" spans="1:5" x14ac:dyDescent="0.3">
      <c r="A9444" s="78">
        <v>9437</v>
      </c>
      <c r="B9444" s="64">
        <v>5293059.7400439158</v>
      </c>
      <c r="C9444" s="59">
        <v>6090813.1811933722</v>
      </c>
      <c r="D9444" s="65">
        <v>430916.45218454185</v>
      </c>
      <c r="E9444" s="77">
        <f t="shared" si="157"/>
        <v>11814789.373421829</v>
      </c>
    </row>
    <row r="9445" spans="1:5" x14ac:dyDescent="0.3">
      <c r="A9445" s="78">
        <v>9438</v>
      </c>
      <c r="B9445" s="64">
        <v>17725874.76003642</v>
      </c>
      <c r="C9445" s="59">
        <v>3003349.4480168703</v>
      </c>
      <c r="D9445" s="65">
        <v>665185.54491931433</v>
      </c>
      <c r="E9445" s="77">
        <f t="shared" si="157"/>
        <v>21394409.752972607</v>
      </c>
    </row>
    <row r="9446" spans="1:5" x14ac:dyDescent="0.3">
      <c r="A9446" s="78">
        <v>9439</v>
      </c>
      <c r="B9446" s="64">
        <v>13827164.028462674</v>
      </c>
      <c r="C9446" s="59">
        <v>8811933.9164929669</v>
      </c>
      <c r="D9446" s="65">
        <v>4426526.6470248047</v>
      </c>
      <c r="E9446" s="77">
        <f t="shared" si="157"/>
        <v>27065624.591980442</v>
      </c>
    </row>
    <row r="9447" spans="1:5" x14ac:dyDescent="0.3">
      <c r="A9447" s="78">
        <v>9440</v>
      </c>
      <c r="B9447" s="64">
        <v>12658565.373191634</v>
      </c>
      <c r="C9447" s="59">
        <v>27995381.408338945</v>
      </c>
      <c r="D9447" s="65">
        <v>729423.67215929728</v>
      </c>
      <c r="E9447" s="77">
        <f t="shared" si="157"/>
        <v>41383370.453689881</v>
      </c>
    </row>
    <row r="9448" spans="1:5" x14ac:dyDescent="0.3">
      <c r="A9448" s="78">
        <v>9441</v>
      </c>
      <c r="B9448" s="64">
        <v>8068226.8580302084</v>
      </c>
      <c r="C9448" s="59">
        <v>13784711.39626191</v>
      </c>
      <c r="D9448" s="65">
        <v>21222.262830013984</v>
      </c>
      <c r="E9448" s="77">
        <f t="shared" si="157"/>
        <v>21874160.517122135</v>
      </c>
    </row>
    <row r="9449" spans="1:5" x14ac:dyDescent="0.3">
      <c r="A9449" s="78">
        <v>9442</v>
      </c>
      <c r="B9449" s="64">
        <v>17402885.506538045</v>
      </c>
      <c r="C9449" s="59">
        <v>23351049.068610653</v>
      </c>
      <c r="D9449" s="65">
        <v>1558346.8082242841</v>
      </c>
      <c r="E9449" s="77">
        <f t="shared" si="157"/>
        <v>42312281.383372985</v>
      </c>
    </row>
    <row r="9450" spans="1:5" x14ac:dyDescent="0.3">
      <c r="A9450" s="78">
        <v>9443</v>
      </c>
      <c r="B9450" s="64">
        <v>9381502.9473294467</v>
      </c>
      <c r="C9450" s="59">
        <v>3751731.1867760932</v>
      </c>
      <c r="D9450" s="65">
        <v>6122010.4515922926</v>
      </c>
      <c r="E9450" s="77">
        <f t="shared" si="157"/>
        <v>19255244.585697833</v>
      </c>
    </row>
    <row r="9451" spans="1:5" x14ac:dyDescent="0.3">
      <c r="A9451" s="78">
        <v>9444</v>
      </c>
      <c r="B9451" s="64">
        <v>1888580.0538090463</v>
      </c>
      <c r="C9451" s="59">
        <v>0</v>
      </c>
      <c r="D9451" s="65">
        <v>967667.13631053583</v>
      </c>
      <c r="E9451" s="77">
        <f t="shared" si="157"/>
        <v>2856247.1901195822</v>
      </c>
    </row>
    <row r="9452" spans="1:5" x14ac:dyDescent="0.3">
      <c r="A9452" s="78">
        <v>9445</v>
      </c>
      <c r="B9452" s="64">
        <v>4201241.6800698023</v>
      </c>
      <c r="C9452" s="59">
        <v>3266668.0881866063</v>
      </c>
      <c r="D9452" s="65">
        <v>1657652.1814942029</v>
      </c>
      <c r="E9452" s="77">
        <f t="shared" si="157"/>
        <v>9125561.9497506116</v>
      </c>
    </row>
    <row r="9453" spans="1:5" x14ac:dyDescent="0.3">
      <c r="A9453" s="78">
        <v>9446</v>
      </c>
      <c r="B9453" s="64">
        <v>9191065.7252257951</v>
      </c>
      <c r="C9453" s="59">
        <v>15062970.723874547</v>
      </c>
      <c r="D9453" s="65">
        <v>81685.893680153618</v>
      </c>
      <c r="E9453" s="77">
        <f t="shared" si="157"/>
        <v>24335722.342780497</v>
      </c>
    </row>
    <row r="9454" spans="1:5" x14ac:dyDescent="0.3">
      <c r="A9454" s="78">
        <v>9447</v>
      </c>
      <c r="B9454" s="64">
        <v>3793792.6566649396</v>
      </c>
      <c r="C9454" s="59">
        <v>1791859.7473642011</v>
      </c>
      <c r="D9454" s="65">
        <v>1038987.696900537</v>
      </c>
      <c r="E9454" s="77">
        <f t="shared" si="157"/>
        <v>6624640.1009296775</v>
      </c>
    </row>
    <row r="9455" spans="1:5" x14ac:dyDescent="0.3">
      <c r="A9455" s="78">
        <v>9448</v>
      </c>
      <c r="B9455" s="64">
        <v>6751724.8418545229</v>
      </c>
      <c r="C9455" s="59">
        <v>0</v>
      </c>
      <c r="D9455" s="65">
        <v>3700039.9257562598</v>
      </c>
      <c r="E9455" s="77">
        <f t="shared" si="157"/>
        <v>10451764.767610783</v>
      </c>
    </row>
    <row r="9456" spans="1:5" x14ac:dyDescent="0.3">
      <c r="A9456" s="78">
        <v>9449</v>
      </c>
      <c r="B9456" s="64">
        <v>3502622.889493864</v>
      </c>
      <c r="C9456" s="59">
        <v>2919743.7980071702</v>
      </c>
      <c r="D9456" s="65">
        <v>1533306.0187466547</v>
      </c>
      <c r="E9456" s="77">
        <f t="shared" si="157"/>
        <v>7955672.7062476883</v>
      </c>
    </row>
    <row r="9457" spans="1:5" x14ac:dyDescent="0.3">
      <c r="A9457" s="78">
        <v>9450</v>
      </c>
      <c r="B9457" s="64">
        <v>5201830.9205035726</v>
      </c>
      <c r="C9457" s="59">
        <v>0</v>
      </c>
      <c r="D9457" s="65">
        <v>5161533.4361653952</v>
      </c>
      <c r="E9457" s="77">
        <f t="shared" si="157"/>
        <v>10363364.356668968</v>
      </c>
    </row>
    <row r="9458" spans="1:5" x14ac:dyDescent="0.3">
      <c r="A9458" s="78">
        <v>9451</v>
      </c>
      <c r="B9458" s="64">
        <v>4460974.8327443246</v>
      </c>
      <c r="C9458" s="59">
        <v>10043254.012588458</v>
      </c>
      <c r="D9458" s="65">
        <v>0</v>
      </c>
      <c r="E9458" s="77">
        <f t="shared" si="157"/>
        <v>14504228.845332783</v>
      </c>
    </row>
    <row r="9459" spans="1:5" x14ac:dyDescent="0.3">
      <c r="A9459" s="78">
        <v>9452</v>
      </c>
      <c r="B9459" s="64">
        <v>1203711.5269312332</v>
      </c>
      <c r="C9459" s="59">
        <v>8092241.7460290333</v>
      </c>
      <c r="D9459" s="65">
        <v>275941.75265712966</v>
      </c>
      <c r="E9459" s="77">
        <f t="shared" si="157"/>
        <v>9571895.0256173965</v>
      </c>
    </row>
    <row r="9460" spans="1:5" x14ac:dyDescent="0.3">
      <c r="A9460" s="78">
        <v>9453</v>
      </c>
      <c r="B9460" s="64">
        <v>2392326.2799089868</v>
      </c>
      <c r="C9460" s="59">
        <v>21696754.6331641</v>
      </c>
      <c r="D9460" s="65">
        <v>2945464.6795390369</v>
      </c>
      <c r="E9460" s="77">
        <f t="shared" si="157"/>
        <v>27034545.592612121</v>
      </c>
    </row>
    <row r="9461" spans="1:5" x14ac:dyDescent="0.3">
      <c r="A9461" s="78">
        <v>9454</v>
      </c>
      <c r="B9461" s="64">
        <v>12254322.332874535</v>
      </c>
      <c r="C9461" s="59">
        <v>1251669.1939008313</v>
      </c>
      <c r="D9461" s="65">
        <v>144504.69866671175</v>
      </c>
      <c r="E9461" s="77">
        <f t="shared" si="157"/>
        <v>13650496.225442078</v>
      </c>
    </row>
    <row r="9462" spans="1:5" x14ac:dyDescent="0.3">
      <c r="A9462" s="78">
        <v>9455</v>
      </c>
      <c r="B9462" s="64">
        <v>14337767.343177417</v>
      </c>
      <c r="C9462" s="59">
        <v>6745978.4803263061</v>
      </c>
      <c r="D9462" s="65">
        <v>1773547.1673554173</v>
      </c>
      <c r="E9462" s="77">
        <f t="shared" si="157"/>
        <v>22857292.990859143</v>
      </c>
    </row>
    <row r="9463" spans="1:5" x14ac:dyDescent="0.3">
      <c r="A9463" s="78">
        <v>9456</v>
      </c>
      <c r="B9463" s="64">
        <v>2211583.8137231986</v>
      </c>
      <c r="C9463" s="59">
        <v>6511889.1220624596</v>
      </c>
      <c r="D9463" s="65">
        <v>6287651.4129122626</v>
      </c>
      <c r="E9463" s="77">
        <f t="shared" si="157"/>
        <v>15011124.348697921</v>
      </c>
    </row>
    <row r="9464" spans="1:5" x14ac:dyDescent="0.3">
      <c r="A9464" s="78">
        <v>9457</v>
      </c>
      <c r="B9464" s="64">
        <v>2554512.454021045</v>
      </c>
      <c r="C9464" s="59">
        <v>0</v>
      </c>
      <c r="D9464" s="65">
        <v>821826.54220965225</v>
      </c>
      <c r="E9464" s="77">
        <f t="shared" si="157"/>
        <v>3376338.9962306973</v>
      </c>
    </row>
    <row r="9465" spans="1:5" x14ac:dyDescent="0.3">
      <c r="A9465" s="78">
        <v>9458</v>
      </c>
      <c r="B9465" s="64">
        <v>22992899.951213852</v>
      </c>
      <c r="C9465" s="59">
        <v>8710701.9538127426</v>
      </c>
      <c r="D9465" s="65">
        <v>660351.10522847145</v>
      </c>
      <c r="E9465" s="77">
        <f t="shared" si="157"/>
        <v>32363953.010255065</v>
      </c>
    </row>
    <row r="9466" spans="1:5" x14ac:dyDescent="0.3">
      <c r="A9466" s="78">
        <v>9459</v>
      </c>
      <c r="B9466" s="64">
        <v>7121043.4186337246</v>
      </c>
      <c r="C9466" s="59">
        <v>3563316.812712553</v>
      </c>
      <c r="D9466" s="65">
        <v>785756.55778510892</v>
      </c>
      <c r="E9466" s="77">
        <f t="shared" si="157"/>
        <v>11470116.789131386</v>
      </c>
    </row>
    <row r="9467" spans="1:5" x14ac:dyDescent="0.3">
      <c r="A9467" s="78">
        <v>9460</v>
      </c>
      <c r="B9467" s="64">
        <v>2193650.9145911331</v>
      </c>
      <c r="C9467" s="59">
        <v>1681762.1446120155</v>
      </c>
      <c r="D9467" s="65">
        <v>2834892.7395749493</v>
      </c>
      <c r="E9467" s="77">
        <f t="shared" si="157"/>
        <v>6710305.7987780981</v>
      </c>
    </row>
    <row r="9468" spans="1:5" x14ac:dyDescent="0.3">
      <c r="A9468" s="78">
        <v>9461</v>
      </c>
      <c r="B9468" s="64">
        <v>11214660.292404778</v>
      </c>
      <c r="C9468" s="59">
        <v>8853337.2773583457</v>
      </c>
      <c r="D9468" s="65">
        <v>593150.73961654096</v>
      </c>
      <c r="E9468" s="77">
        <f t="shared" si="157"/>
        <v>20661148.309379663</v>
      </c>
    </row>
    <row r="9469" spans="1:5" x14ac:dyDescent="0.3">
      <c r="A9469" s="78">
        <v>9462</v>
      </c>
      <c r="B9469" s="64">
        <v>9641380.8229590766</v>
      </c>
      <c r="C9469" s="59">
        <v>0</v>
      </c>
      <c r="D9469" s="65">
        <v>93588.34549413019</v>
      </c>
      <c r="E9469" s="77">
        <f t="shared" si="157"/>
        <v>9734969.1684532072</v>
      </c>
    </row>
    <row r="9470" spans="1:5" x14ac:dyDescent="0.3">
      <c r="A9470" s="78">
        <v>9463</v>
      </c>
      <c r="B9470" s="64">
        <v>16440596.050194334</v>
      </c>
      <c r="C9470" s="59">
        <v>4037620.5211627628</v>
      </c>
      <c r="D9470" s="65">
        <v>2214885.7472456815</v>
      </c>
      <c r="E9470" s="77">
        <f t="shared" si="157"/>
        <v>22693102.318602778</v>
      </c>
    </row>
    <row r="9471" spans="1:5" x14ac:dyDescent="0.3">
      <c r="A9471" s="78">
        <v>9464</v>
      </c>
      <c r="B9471" s="64">
        <v>5233287.9534335239</v>
      </c>
      <c r="C9471" s="59">
        <v>17491836.993988313</v>
      </c>
      <c r="D9471" s="65">
        <v>767895.9322499081</v>
      </c>
      <c r="E9471" s="77">
        <f t="shared" si="157"/>
        <v>23493020.879671745</v>
      </c>
    </row>
    <row r="9472" spans="1:5" x14ac:dyDescent="0.3">
      <c r="A9472" s="78">
        <v>9465</v>
      </c>
      <c r="B9472" s="64">
        <v>5660991.0636758022</v>
      </c>
      <c r="C9472" s="59">
        <v>0</v>
      </c>
      <c r="D9472" s="65">
        <v>2207088.9047271796</v>
      </c>
      <c r="E9472" s="77">
        <f t="shared" si="157"/>
        <v>7868079.9684029818</v>
      </c>
    </row>
    <row r="9473" spans="1:5" x14ac:dyDescent="0.3">
      <c r="A9473" s="78">
        <v>9466</v>
      </c>
      <c r="B9473" s="64">
        <v>5203552.8921529073</v>
      </c>
      <c r="C9473" s="59">
        <v>8431942.8592634834</v>
      </c>
      <c r="D9473" s="65">
        <v>2318780.1786595671</v>
      </c>
      <c r="E9473" s="77">
        <f t="shared" si="157"/>
        <v>15954275.930075958</v>
      </c>
    </row>
    <row r="9474" spans="1:5" x14ac:dyDescent="0.3">
      <c r="A9474" s="78">
        <v>9467</v>
      </c>
      <c r="B9474" s="64">
        <v>2369235.4231742662</v>
      </c>
      <c r="C9474" s="59">
        <v>5052356.522993831</v>
      </c>
      <c r="D9474" s="65">
        <v>976781.64904655609</v>
      </c>
      <c r="E9474" s="77">
        <f t="shared" si="157"/>
        <v>8398373.5952146538</v>
      </c>
    </row>
    <row r="9475" spans="1:5" x14ac:dyDescent="0.3">
      <c r="A9475" s="78">
        <v>9468</v>
      </c>
      <c r="B9475" s="64">
        <v>2080143.7018390258</v>
      </c>
      <c r="C9475" s="59">
        <v>870990.03118646599</v>
      </c>
      <c r="D9475" s="65">
        <v>1762047.3550102089</v>
      </c>
      <c r="E9475" s="77">
        <f t="shared" si="157"/>
        <v>4713181.0880357008</v>
      </c>
    </row>
    <row r="9476" spans="1:5" x14ac:dyDescent="0.3">
      <c r="A9476" s="78">
        <v>9469</v>
      </c>
      <c r="B9476" s="64">
        <v>11131264.800072856</v>
      </c>
      <c r="C9476" s="59">
        <v>8344913.8871562257</v>
      </c>
      <c r="D9476" s="65">
        <v>0</v>
      </c>
      <c r="E9476" s="77">
        <f t="shared" si="157"/>
        <v>19476178.687229082</v>
      </c>
    </row>
    <row r="9477" spans="1:5" x14ac:dyDescent="0.3">
      <c r="A9477" s="78">
        <v>9470</v>
      </c>
      <c r="B9477" s="64">
        <v>158255.52403088755</v>
      </c>
      <c r="C9477" s="59">
        <v>30547319.840563051</v>
      </c>
      <c r="D9477" s="65">
        <v>0</v>
      </c>
      <c r="E9477" s="77">
        <f t="shared" si="157"/>
        <v>30705575.364593938</v>
      </c>
    </row>
    <row r="9478" spans="1:5" x14ac:dyDescent="0.3">
      <c r="A9478" s="78">
        <v>9471</v>
      </c>
      <c r="B9478" s="64">
        <v>25054895.478386696</v>
      </c>
      <c r="C9478" s="59">
        <v>8389051.5158099923</v>
      </c>
      <c r="D9478" s="65">
        <v>956904.67217672057</v>
      </c>
      <c r="E9478" s="77">
        <f t="shared" si="157"/>
        <v>34400851.666373409</v>
      </c>
    </row>
    <row r="9479" spans="1:5" x14ac:dyDescent="0.3">
      <c r="A9479" s="78">
        <v>9472</v>
      </c>
      <c r="B9479" s="64">
        <v>5628420.2830597181</v>
      </c>
      <c r="C9479" s="59">
        <v>12933664.621609569</v>
      </c>
      <c r="D9479" s="65">
        <v>3375733.9865341214</v>
      </c>
      <c r="E9479" s="77">
        <f t="shared" si="157"/>
        <v>21937818.891203407</v>
      </c>
    </row>
    <row r="9480" spans="1:5" x14ac:dyDescent="0.3">
      <c r="A9480" s="78">
        <v>9473</v>
      </c>
      <c r="B9480" s="64">
        <v>8334834.6362625882</v>
      </c>
      <c r="C9480" s="59">
        <v>0</v>
      </c>
      <c r="D9480" s="65">
        <v>2075673.3072477418</v>
      </c>
      <c r="E9480" s="77">
        <f t="shared" si="157"/>
        <v>10410507.943510329</v>
      </c>
    </row>
    <row r="9481" spans="1:5" x14ac:dyDescent="0.3">
      <c r="A9481" s="78">
        <v>9474</v>
      </c>
      <c r="B9481" s="64">
        <v>689131.9468735382</v>
      </c>
      <c r="C9481" s="59">
        <v>12730664.63546071</v>
      </c>
      <c r="D9481" s="65">
        <v>1068937.1794218486</v>
      </c>
      <c r="E9481" s="77">
        <f t="shared" ref="E9481:E9544" si="158">SUM(B9481:D9481)</f>
        <v>14488733.761756096</v>
      </c>
    </row>
    <row r="9482" spans="1:5" x14ac:dyDescent="0.3">
      <c r="A9482" s="78">
        <v>9475</v>
      </c>
      <c r="B9482" s="64">
        <v>17575606.093986891</v>
      </c>
      <c r="C9482" s="59">
        <v>3532088.3838432557</v>
      </c>
      <c r="D9482" s="65">
        <v>0</v>
      </c>
      <c r="E9482" s="77">
        <f t="shared" si="158"/>
        <v>21107694.477830146</v>
      </c>
    </row>
    <row r="9483" spans="1:5" x14ac:dyDescent="0.3">
      <c r="A9483" s="78">
        <v>9476</v>
      </c>
      <c r="B9483" s="64">
        <v>4814919.785210412</v>
      </c>
      <c r="C9483" s="59">
        <v>3512963.4854543088</v>
      </c>
      <c r="D9483" s="65">
        <v>917964.68457243592</v>
      </c>
      <c r="E9483" s="77">
        <f t="shared" si="158"/>
        <v>9245847.9552371576</v>
      </c>
    </row>
    <row r="9484" spans="1:5" x14ac:dyDescent="0.3">
      <c r="A9484" s="78">
        <v>9477</v>
      </c>
      <c r="B9484" s="64">
        <v>3880618.619986821</v>
      </c>
      <c r="C9484" s="59">
        <v>37801862.869408123</v>
      </c>
      <c r="D9484" s="65">
        <v>1683220.6582454662</v>
      </c>
      <c r="E9484" s="77">
        <f t="shared" si="158"/>
        <v>43365702.147640415</v>
      </c>
    </row>
    <row r="9485" spans="1:5" x14ac:dyDescent="0.3">
      <c r="A9485" s="78">
        <v>9478</v>
      </c>
      <c r="B9485" s="64">
        <v>3235556.8872847981</v>
      </c>
      <c r="C9485" s="59">
        <v>10734936.074616155</v>
      </c>
      <c r="D9485" s="65">
        <v>227969.00731933705</v>
      </c>
      <c r="E9485" s="77">
        <f t="shared" si="158"/>
        <v>14198461.96922029</v>
      </c>
    </row>
    <row r="9486" spans="1:5" x14ac:dyDescent="0.3">
      <c r="A9486" s="78">
        <v>9479</v>
      </c>
      <c r="B9486" s="64">
        <v>12119680.199856684</v>
      </c>
      <c r="C9486" s="59">
        <v>13393251.207397977</v>
      </c>
      <c r="D9486" s="65">
        <v>2337795.3237095517</v>
      </c>
      <c r="E9486" s="77">
        <f t="shared" si="158"/>
        <v>27850726.73096421</v>
      </c>
    </row>
    <row r="9487" spans="1:5" x14ac:dyDescent="0.3">
      <c r="A9487" s="78">
        <v>9480</v>
      </c>
      <c r="B9487" s="64">
        <v>9273262.0037951171</v>
      </c>
      <c r="C9487" s="59">
        <v>0</v>
      </c>
      <c r="D9487" s="65">
        <v>1311575.0170023886</v>
      </c>
      <c r="E9487" s="77">
        <f t="shared" si="158"/>
        <v>10584837.020797506</v>
      </c>
    </row>
    <row r="9488" spans="1:5" x14ac:dyDescent="0.3">
      <c r="A9488" s="78">
        <v>9481</v>
      </c>
      <c r="B9488" s="64">
        <v>16637866.121640863</v>
      </c>
      <c r="C9488" s="59">
        <v>7278281.751427317</v>
      </c>
      <c r="D9488" s="65">
        <v>852230.93554334715</v>
      </c>
      <c r="E9488" s="77">
        <f t="shared" si="158"/>
        <v>24768378.808611527</v>
      </c>
    </row>
    <row r="9489" spans="1:5" x14ac:dyDescent="0.3">
      <c r="A9489" s="78">
        <v>9482</v>
      </c>
      <c r="B9489" s="64">
        <v>10623176.505910182</v>
      </c>
      <c r="C9489" s="59">
        <v>8110840.7849785211</v>
      </c>
      <c r="D9489" s="65">
        <v>4486302.3504775539</v>
      </c>
      <c r="E9489" s="77">
        <f t="shared" si="158"/>
        <v>23220319.641366258</v>
      </c>
    </row>
    <row r="9490" spans="1:5" x14ac:dyDescent="0.3">
      <c r="A9490" s="78">
        <v>9483</v>
      </c>
      <c r="B9490" s="64">
        <v>2983171.2840474928</v>
      </c>
      <c r="C9490" s="59">
        <v>8233992.3408436989</v>
      </c>
      <c r="D9490" s="65">
        <v>6671353.0961606177</v>
      </c>
      <c r="E9490" s="77">
        <f t="shared" si="158"/>
        <v>17888516.721051808</v>
      </c>
    </row>
    <row r="9491" spans="1:5" x14ac:dyDescent="0.3">
      <c r="A9491" s="78">
        <v>9484</v>
      </c>
      <c r="B9491" s="64">
        <v>1066198.0592141217</v>
      </c>
      <c r="C9491" s="59">
        <v>5481872.8170905467</v>
      </c>
      <c r="D9491" s="65">
        <v>6472850.7754414435</v>
      </c>
      <c r="E9491" s="77">
        <f t="shared" si="158"/>
        <v>13020921.651746113</v>
      </c>
    </row>
    <row r="9492" spans="1:5" x14ac:dyDescent="0.3">
      <c r="A9492" s="78">
        <v>9485</v>
      </c>
      <c r="B9492" s="64">
        <v>8582960.5872904938</v>
      </c>
      <c r="C9492" s="59">
        <v>20739040.298963781</v>
      </c>
      <c r="D9492" s="65">
        <v>1094305.2161468533</v>
      </c>
      <c r="E9492" s="77">
        <f t="shared" si="158"/>
        <v>30416306.102401126</v>
      </c>
    </row>
    <row r="9493" spans="1:5" x14ac:dyDescent="0.3">
      <c r="A9493" s="78">
        <v>9486</v>
      </c>
      <c r="B9493" s="64">
        <v>16251760.813137932</v>
      </c>
      <c r="C9493" s="59">
        <v>6674466.4935792508</v>
      </c>
      <c r="D9493" s="65">
        <v>3991022.6135288985</v>
      </c>
      <c r="E9493" s="77">
        <f t="shared" si="158"/>
        <v>26917249.920246083</v>
      </c>
    </row>
    <row r="9494" spans="1:5" x14ac:dyDescent="0.3">
      <c r="A9494" s="78">
        <v>9487</v>
      </c>
      <c r="B9494" s="64">
        <v>8981360.1598073728</v>
      </c>
      <c r="C9494" s="59">
        <v>2272513.7607938708</v>
      </c>
      <c r="D9494" s="65">
        <v>0</v>
      </c>
      <c r="E9494" s="77">
        <f t="shared" si="158"/>
        <v>11253873.920601243</v>
      </c>
    </row>
    <row r="9495" spans="1:5" x14ac:dyDescent="0.3">
      <c r="A9495" s="78">
        <v>9488</v>
      </c>
      <c r="B9495" s="64">
        <v>16872189.136287082</v>
      </c>
      <c r="C9495" s="59">
        <v>5862060.4503998393</v>
      </c>
      <c r="D9495" s="65">
        <v>6829218.3566861218</v>
      </c>
      <c r="E9495" s="77">
        <f t="shared" si="158"/>
        <v>29563467.943373043</v>
      </c>
    </row>
    <row r="9496" spans="1:5" x14ac:dyDescent="0.3">
      <c r="A9496" s="78">
        <v>9489</v>
      </c>
      <c r="B9496" s="64">
        <v>4744352.3991530482</v>
      </c>
      <c r="C9496" s="59">
        <v>8822551.2274299916</v>
      </c>
      <c r="D9496" s="65">
        <v>2746543.1659373422</v>
      </c>
      <c r="E9496" s="77">
        <f t="shared" si="158"/>
        <v>16313446.792520382</v>
      </c>
    </row>
    <row r="9497" spans="1:5" x14ac:dyDescent="0.3">
      <c r="A9497" s="78">
        <v>9490</v>
      </c>
      <c r="B9497" s="64">
        <v>14477695.559737062</v>
      </c>
      <c r="C9497" s="59">
        <v>22300215.88195641</v>
      </c>
      <c r="D9497" s="65">
        <v>1249165.2372389</v>
      </c>
      <c r="E9497" s="77">
        <f t="shared" si="158"/>
        <v>38027076.678932369</v>
      </c>
    </row>
    <row r="9498" spans="1:5" x14ac:dyDescent="0.3">
      <c r="A9498" s="78">
        <v>9491</v>
      </c>
      <c r="B9498" s="64">
        <v>10703600.677176278</v>
      </c>
      <c r="C9498" s="59">
        <v>35368101.812741175</v>
      </c>
      <c r="D9498" s="65">
        <v>0</v>
      </c>
      <c r="E9498" s="77">
        <f t="shared" si="158"/>
        <v>46071702.489917457</v>
      </c>
    </row>
    <row r="9499" spans="1:5" x14ac:dyDescent="0.3">
      <c r="A9499" s="78">
        <v>9492</v>
      </c>
      <c r="B9499" s="64">
        <v>7121458.6405682061</v>
      </c>
      <c r="C9499" s="59">
        <v>8491919.6470869146</v>
      </c>
      <c r="D9499" s="65">
        <v>2635962.5356892976</v>
      </c>
      <c r="E9499" s="77">
        <f t="shared" si="158"/>
        <v>18249340.823344417</v>
      </c>
    </row>
    <row r="9500" spans="1:5" x14ac:dyDescent="0.3">
      <c r="A9500" s="78">
        <v>9493</v>
      </c>
      <c r="B9500" s="64">
        <v>3256566.4691967051</v>
      </c>
      <c r="C9500" s="59">
        <v>0</v>
      </c>
      <c r="D9500" s="65">
        <v>546845.82382990129</v>
      </c>
      <c r="E9500" s="77">
        <f t="shared" si="158"/>
        <v>3803412.2930266066</v>
      </c>
    </row>
    <row r="9501" spans="1:5" x14ac:dyDescent="0.3">
      <c r="A9501" s="78">
        <v>9494</v>
      </c>
      <c r="B9501" s="64">
        <v>19283299.651430823</v>
      </c>
      <c r="C9501" s="59">
        <v>8558604.8065989986</v>
      </c>
      <c r="D9501" s="65">
        <v>10991319.679153826</v>
      </c>
      <c r="E9501" s="77">
        <f t="shared" si="158"/>
        <v>38833224.137183651</v>
      </c>
    </row>
    <row r="9502" spans="1:5" x14ac:dyDescent="0.3">
      <c r="A9502" s="78">
        <v>9495</v>
      </c>
      <c r="B9502" s="64">
        <v>5160456.7765475055</v>
      </c>
      <c r="C9502" s="59">
        <v>6311807.0299209813</v>
      </c>
      <c r="D9502" s="65">
        <v>1828157.6606367019</v>
      </c>
      <c r="E9502" s="77">
        <f t="shared" si="158"/>
        <v>13300421.467105189</v>
      </c>
    </row>
    <row r="9503" spans="1:5" x14ac:dyDescent="0.3">
      <c r="A9503" s="78">
        <v>9496</v>
      </c>
      <c r="B9503" s="64">
        <v>1999985.0779191912</v>
      </c>
      <c r="C9503" s="59">
        <v>0</v>
      </c>
      <c r="D9503" s="65">
        <v>1666148.6433769048</v>
      </c>
      <c r="E9503" s="77">
        <f t="shared" si="158"/>
        <v>3666133.7212960962</v>
      </c>
    </row>
    <row r="9504" spans="1:5" x14ac:dyDescent="0.3">
      <c r="A9504" s="78">
        <v>9497</v>
      </c>
      <c r="B9504" s="64">
        <v>4755246.5593810193</v>
      </c>
      <c r="C9504" s="59">
        <v>0</v>
      </c>
      <c r="D9504" s="65">
        <v>1600437.9959991472</v>
      </c>
      <c r="E9504" s="77">
        <f t="shared" si="158"/>
        <v>6355684.5553801665</v>
      </c>
    </row>
    <row r="9505" spans="1:5" x14ac:dyDescent="0.3">
      <c r="A9505" s="78">
        <v>9498</v>
      </c>
      <c r="B9505" s="64">
        <v>39926817.646982841</v>
      </c>
      <c r="C9505" s="59">
        <v>20826507.881532788</v>
      </c>
      <c r="D9505" s="65">
        <v>250773.70789915486</v>
      </c>
      <c r="E9505" s="77">
        <f t="shared" si="158"/>
        <v>61004099.236414783</v>
      </c>
    </row>
    <row r="9506" spans="1:5" x14ac:dyDescent="0.3">
      <c r="A9506" s="78">
        <v>9499</v>
      </c>
      <c r="B9506" s="64">
        <v>2694572.4970979802</v>
      </c>
      <c r="C9506" s="59">
        <v>6102824.2046560692</v>
      </c>
      <c r="D9506" s="65">
        <v>2532862.2730576848</v>
      </c>
      <c r="E9506" s="77">
        <f t="shared" si="158"/>
        <v>11330258.974811733</v>
      </c>
    </row>
    <row r="9507" spans="1:5" x14ac:dyDescent="0.3">
      <c r="A9507" s="78">
        <v>9500</v>
      </c>
      <c r="B9507" s="64">
        <v>14662717.616204638</v>
      </c>
      <c r="C9507" s="59">
        <v>14288051.292287115</v>
      </c>
      <c r="D9507" s="65">
        <v>1979033.0234770926</v>
      </c>
      <c r="E9507" s="77">
        <f t="shared" si="158"/>
        <v>30929801.931968845</v>
      </c>
    </row>
    <row r="9508" spans="1:5" x14ac:dyDescent="0.3">
      <c r="A9508" s="78">
        <v>9501</v>
      </c>
      <c r="B9508" s="64">
        <v>5646430.7409408493</v>
      </c>
      <c r="C9508" s="59">
        <v>3848792.020899808</v>
      </c>
      <c r="D9508" s="65">
        <v>2760830.2601142582</v>
      </c>
      <c r="E9508" s="77">
        <f t="shared" si="158"/>
        <v>12256053.021954915</v>
      </c>
    </row>
    <row r="9509" spans="1:5" x14ac:dyDescent="0.3">
      <c r="A9509" s="78">
        <v>9502</v>
      </c>
      <c r="B9509" s="64">
        <v>5813864.8315735646</v>
      </c>
      <c r="C9509" s="59">
        <v>8285103.7388569396</v>
      </c>
      <c r="D9509" s="65">
        <v>14269308.649782477</v>
      </c>
      <c r="E9509" s="77">
        <f t="shared" si="158"/>
        <v>28368277.220212981</v>
      </c>
    </row>
    <row r="9510" spans="1:5" x14ac:dyDescent="0.3">
      <c r="A9510" s="78">
        <v>9503</v>
      </c>
      <c r="B9510" s="64">
        <v>2175386.1143417102</v>
      </c>
      <c r="C9510" s="59">
        <v>0</v>
      </c>
      <c r="D9510" s="65">
        <v>1359773.1573723264</v>
      </c>
      <c r="E9510" s="77">
        <f t="shared" si="158"/>
        <v>3535159.2717140364</v>
      </c>
    </row>
    <row r="9511" spans="1:5" x14ac:dyDescent="0.3">
      <c r="A9511" s="78">
        <v>9504</v>
      </c>
      <c r="B9511" s="64">
        <v>4165618.298117992</v>
      </c>
      <c r="C9511" s="59">
        <v>16155532.036577107</v>
      </c>
      <c r="D9511" s="65">
        <v>923896.38028392009</v>
      </c>
      <c r="E9511" s="77">
        <f t="shared" si="158"/>
        <v>21245046.714979023</v>
      </c>
    </row>
    <row r="9512" spans="1:5" x14ac:dyDescent="0.3">
      <c r="A9512" s="78">
        <v>9505</v>
      </c>
      <c r="B9512" s="64">
        <v>4902612.7427461063</v>
      </c>
      <c r="C9512" s="59">
        <v>0</v>
      </c>
      <c r="D9512" s="65">
        <v>1879145.6114913593</v>
      </c>
      <c r="E9512" s="77">
        <f t="shared" si="158"/>
        <v>6781758.3542374652</v>
      </c>
    </row>
    <row r="9513" spans="1:5" x14ac:dyDescent="0.3">
      <c r="A9513" s="78">
        <v>9506</v>
      </c>
      <c r="B9513" s="64">
        <v>10246932.687627573</v>
      </c>
      <c r="C9513" s="59">
        <v>6642900.4310647948</v>
      </c>
      <c r="D9513" s="65">
        <v>258835.7064272853</v>
      </c>
      <c r="E9513" s="77">
        <f t="shared" si="158"/>
        <v>17148668.825119652</v>
      </c>
    </row>
    <row r="9514" spans="1:5" x14ac:dyDescent="0.3">
      <c r="A9514" s="78">
        <v>9507</v>
      </c>
      <c r="B9514" s="64">
        <v>6756298.5705811307</v>
      </c>
      <c r="C9514" s="59">
        <v>15602125.494776452</v>
      </c>
      <c r="D9514" s="65">
        <v>1624371.257327866</v>
      </c>
      <c r="E9514" s="77">
        <f t="shared" si="158"/>
        <v>23982795.322685447</v>
      </c>
    </row>
    <row r="9515" spans="1:5" x14ac:dyDescent="0.3">
      <c r="A9515" s="78">
        <v>9508</v>
      </c>
      <c r="B9515" s="64">
        <v>7430296.6053331345</v>
      </c>
      <c r="C9515" s="59">
        <v>11263442.969572812</v>
      </c>
      <c r="D9515" s="65">
        <v>0</v>
      </c>
      <c r="E9515" s="77">
        <f t="shared" si="158"/>
        <v>18693739.574905947</v>
      </c>
    </row>
    <row r="9516" spans="1:5" x14ac:dyDescent="0.3">
      <c r="A9516" s="78">
        <v>9509</v>
      </c>
      <c r="B9516" s="64">
        <v>4909009.1620418169</v>
      </c>
      <c r="C9516" s="59">
        <v>10452526.954726554</v>
      </c>
      <c r="D9516" s="65">
        <v>1412335.7497252116</v>
      </c>
      <c r="E9516" s="77">
        <f t="shared" si="158"/>
        <v>16773871.866493583</v>
      </c>
    </row>
    <row r="9517" spans="1:5" x14ac:dyDescent="0.3">
      <c r="A9517" s="78">
        <v>9510</v>
      </c>
      <c r="B9517" s="64">
        <v>10804964.343623085</v>
      </c>
      <c r="C9517" s="59">
        <v>10825839.629065696</v>
      </c>
      <c r="D9517" s="65">
        <v>125375.50876355534</v>
      </c>
      <c r="E9517" s="77">
        <f t="shared" si="158"/>
        <v>21756179.481452335</v>
      </c>
    </row>
    <row r="9518" spans="1:5" x14ac:dyDescent="0.3">
      <c r="A9518" s="78">
        <v>9511</v>
      </c>
      <c r="B9518" s="64">
        <v>16055083.089815771</v>
      </c>
      <c r="C9518" s="59">
        <v>10751524.155581018</v>
      </c>
      <c r="D9518" s="65">
        <v>2931002.1692405841</v>
      </c>
      <c r="E9518" s="77">
        <f t="shared" si="158"/>
        <v>29737609.414637372</v>
      </c>
    </row>
    <row r="9519" spans="1:5" x14ac:dyDescent="0.3">
      <c r="A9519" s="78">
        <v>9512</v>
      </c>
      <c r="B9519" s="64">
        <v>5346900.7792960973</v>
      </c>
      <c r="C9519" s="59">
        <v>5854749.5241035633</v>
      </c>
      <c r="D9519" s="65">
        <v>136802.09974056677</v>
      </c>
      <c r="E9519" s="77">
        <f t="shared" si="158"/>
        <v>11338452.403140226</v>
      </c>
    </row>
    <row r="9520" spans="1:5" x14ac:dyDescent="0.3">
      <c r="A9520" s="78">
        <v>9513</v>
      </c>
      <c r="B9520" s="64">
        <v>3737129.9807199398</v>
      </c>
      <c r="C9520" s="59">
        <v>0</v>
      </c>
      <c r="D9520" s="65">
        <v>759939.89153034601</v>
      </c>
      <c r="E9520" s="77">
        <f t="shared" si="158"/>
        <v>4497069.8722502859</v>
      </c>
    </row>
    <row r="9521" spans="1:5" x14ac:dyDescent="0.3">
      <c r="A9521" s="78">
        <v>9514</v>
      </c>
      <c r="B9521" s="64">
        <v>3597608.4363791728</v>
      </c>
      <c r="C9521" s="59">
        <v>14161165.675897248</v>
      </c>
      <c r="D9521" s="65">
        <v>128021.69244347746</v>
      </c>
      <c r="E9521" s="77">
        <f t="shared" si="158"/>
        <v>17886795.804719899</v>
      </c>
    </row>
    <row r="9522" spans="1:5" x14ac:dyDescent="0.3">
      <c r="A9522" s="78">
        <v>9515</v>
      </c>
      <c r="B9522" s="64">
        <v>3629931.4798100889</v>
      </c>
      <c r="C9522" s="59">
        <v>3453752.9697691663</v>
      </c>
      <c r="D9522" s="65">
        <v>494233.20559443079</v>
      </c>
      <c r="E9522" s="77">
        <f t="shared" si="158"/>
        <v>7577917.6551736863</v>
      </c>
    </row>
    <row r="9523" spans="1:5" x14ac:dyDescent="0.3">
      <c r="A9523" s="78">
        <v>9516</v>
      </c>
      <c r="B9523" s="64">
        <v>13999415.800522942</v>
      </c>
      <c r="C9523" s="59">
        <v>5437255.6150955409</v>
      </c>
      <c r="D9523" s="65">
        <v>2906543.6386144524</v>
      </c>
      <c r="E9523" s="77">
        <f t="shared" si="158"/>
        <v>22343215.054232936</v>
      </c>
    </row>
    <row r="9524" spans="1:5" x14ac:dyDescent="0.3">
      <c r="A9524" s="78">
        <v>9517</v>
      </c>
      <c r="B9524" s="64">
        <v>1242428.7993276119</v>
      </c>
      <c r="C9524" s="59">
        <v>0</v>
      </c>
      <c r="D9524" s="65">
        <v>0</v>
      </c>
      <c r="E9524" s="77">
        <f t="shared" si="158"/>
        <v>1242428.7993276119</v>
      </c>
    </row>
    <row r="9525" spans="1:5" x14ac:dyDescent="0.3">
      <c r="A9525" s="78">
        <v>9518</v>
      </c>
      <c r="B9525" s="64">
        <v>1175231.3916440387</v>
      </c>
      <c r="C9525" s="59">
        <v>11242905.872108789</v>
      </c>
      <c r="D9525" s="65">
        <v>1328249.9782736781</v>
      </c>
      <c r="E9525" s="77">
        <f t="shared" si="158"/>
        <v>13746387.242026506</v>
      </c>
    </row>
    <row r="9526" spans="1:5" x14ac:dyDescent="0.3">
      <c r="A9526" s="78">
        <v>9519</v>
      </c>
      <c r="B9526" s="64">
        <v>11315160.553950137</v>
      </c>
      <c r="C9526" s="59">
        <v>9297960.2124728393</v>
      </c>
      <c r="D9526" s="65">
        <v>3687316.0827694102</v>
      </c>
      <c r="E9526" s="77">
        <f t="shared" si="158"/>
        <v>24300436.849192385</v>
      </c>
    </row>
    <row r="9527" spans="1:5" x14ac:dyDescent="0.3">
      <c r="A9527" s="78">
        <v>9520</v>
      </c>
      <c r="B9527" s="64">
        <v>16107338.134350099</v>
      </c>
      <c r="C9527" s="59">
        <v>16431588.587834753</v>
      </c>
      <c r="D9527" s="65">
        <v>45994761.1227189</v>
      </c>
      <c r="E9527" s="77">
        <f t="shared" si="158"/>
        <v>78533687.844903752</v>
      </c>
    </row>
    <row r="9528" spans="1:5" x14ac:dyDescent="0.3">
      <c r="A9528" s="78">
        <v>9521</v>
      </c>
      <c r="B9528" s="64">
        <v>5524559.0144278202</v>
      </c>
      <c r="C9528" s="59">
        <v>14758021.744231727</v>
      </c>
      <c r="D9528" s="65">
        <v>0</v>
      </c>
      <c r="E9528" s="77">
        <f t="shared" si="158"/>
        <v>20282580.758659549</v>
      </c>
    </row>
    <row r="9529" spans="1:5" x14ac:dyDescent="0.3">
      <c r="A9529" s="78">
        <v>9522</v>
      </c>
      <c r="B9529" s="64">
        <v>7627940.8588316645</v>
      </c>
      <c r="C9529" s="59">
        <v>9530612.279208729</v>
      </c>
      <c r="D9529" s="65">
        <v>3497132.0466774981</v>
      </c>
      <c r="E9529" s="77">
        <f t="shared" si="158"/>
        <v>20655685.184717894</v>
      </c>
    </row>
    <row r="9530" spans="1:5" x14ac:dyDescent="0.3">
      <c r="A9530" s="78">
        <v>9523</v>
      </c>
      <c r="B9530" s="64">
        <v>4535264.2692596484</v>
      </c>
      <c r="C9530" s="59">
        <v>21174372.852504749</v>
      </c>
      <c r="D9530" s="65">
        <v>1473734.3612913215</v>
      </c>
      <c r="E9530" s="77">
        <f t="shared" si="158"/>
        <v>27183371.483055722</v>
      </c>
    </row>
    <row r="9531" spans="1:5" x14ac:dyDescent="0.3">
      <c r="A9531" s="78">
        <v>9524</v>
      </c>
      <c r="B9531" s="64">
        <v>13595159.76404793</v>
      </c>
      <c r="C9531" s="59">
        <v>3510292.9096963448</v>
      </c>
      <c r="D9531" s="65">
        <v>325334.29286929424</v>
      </c>
      <c r="E9531" s="77">
        <f t="shared" si="158"/>
        <v>17430786.966613572</v>
      </c>
    </row>
    <row r="9532" spans="1:5" x14ac:dyDescent="0.3">
      <c r="A9532" s="78">
        <v>9525</v>
      </c>
      <c r="B9532" s="64">
        <v>2867534.4648902719</v>
      </c>
      <c r="C9532" s="59">
        <v>9707351.3565263208</v>
      </c>
      <c r="D9532" s="65">
        <v>1997897.906203113</v>
      </c>
      <c r="E9532" s="77">
        <f t="shared" si="158"/>
        <v>14572783.727619706</v>
      </c>
    </row>
    <row r="9533" spans="1:5" x14ac:dyDescent="0.3">
      <c r="A9533" s="78">
        <v>9526</v>
      </c>
      <c r="B9533" s="64">
        <v>11744422.957443861</v>
      </c>
      <c r="C9533" s="59">
        <v>15557464.502337398</v>
      </c>
      <c r="D9533" s="65">
        <v>1800115.6740947452</v>
      </c>
      <c r="E9533" s="77">
        <f t="shared" si="158"/>
        <v>29102003.133876003</v>
      </c>
    </row>
    <row r="9534" spans="1:5" x14ac:dyDescent="0.3">
      <c r="A9534" s="78">
        <v>9527</v>
      </c>
      <c r="B9534" s="64">
        <v>1765125.3154138331</v>
      </c>
      <c r="C9534" s="59">
        <v>10896260.99443078</v>
      </c>
      <c r="D9534" s="65">
        <v>2615993.8370065773</v>
      </c>
      <c r="E9534" s="77">
        <f t="shared" si="158"/>
        <v>15277380.146851189</v>
      </c>
    </row>
    <row r="9535" spans="1:5" x14ac:dyDescent="0.3">
      <c r="A9535" s="78">
        <v>9528</v>
      </c>
      <c r="B9535" s="64">
        <v>5021256.3275976777</v>
      </c>
      <c r="C9535" s="59">
        <v>2576350.7270977399</v>
      </c>
      <c r="D9535" s="65">
        <v>73655.181778904778</v>
      </c>
      <c r="E9535" s="77">
        <f t="shared" si="158"/>
        <v>7671262.2364743231</v>
      </c>
    </row>
    <row r="9536" spans="1:5" x14ac:dyDescent="0.3">
      <c r="A9536" s="78">
        <v>9529</v>
      </c>
      <c r="B9536" s="64">
        <v>6436973.4927008245</v>
      </c>
      <c r="C9536" s="59">
        <v>24722720.608322792</v>
      </c>
      <c r="D9536" s="65">
        <v>1721271.4837046196</v>
      </c>
      <c r="E9536" s="77">
        <f t="shared" si="158"/>
        <v>32880965.584728234</v>
      </c>
    </row>
    <row r="9537" spans="1:5" x14ac:dyDescent="0.3">
      <c r="A9537" s="78">
        <v>9530</v>
      </c>
      <c r="B9537" s="64">
        <v>16218501.937159639</v>
      </c>
      <c r="C9537" s="59">
        <v>7737524.0860825069</v>
      </c>
      <c r="D9537" s="65">
        <v>4842907.5532048075</v>
      </c>
      <c r="E9537" s="77">
        <f t="shared" si="158"/>
        <v>28798933.576446954</v>
      </c>
    </row>
    <row r="9538" spans="1:5" x14ac:dyDescent="0.3">
      <c r="A9538" s="78">
        <v>9531</v>
      </c>
      <c r="B9538" s="64">
        <v>470490.03112917731</v>
      </c>
      <c r="C9538" s="59">
        <v>2862394.6129666111</v>
      </c>
      <c r="D9538" s="65">
        <v>6773102.4646322243</v>
      </c>
      <c r="E9538" s="77">
        <f t="shared" si="158"/>
        <v>10105987.108728012</v>
      </c>
    </row>
    <row r="9539" spans="1:5" x14ac:dyDescent="0.3">
      <c r="A9539" s="78">
        <v>9532</v>
      </c>
      <c r="B9539" s="64">
        <v>11170516.980747547</v>
      </c>
      <c r="C9539" s="59">
        <v>15748397.05038284</v>
      </c>
      <c r="D9539" s="65">
        <v>4088884.9342400213</v>
      </c>
      <c r="E9539" s="77">
        <f t="shared" si="158"/>
        <v>31007798.965370409</v>
      </c>
    </row>
    <row r="9540" spans="1:5" x14ac:dyDescent="0.3">
      <c r="A9540" s="78">
        <v>9533</v>
      </c>
      <c r="B9540" s="64">
        <v>1236478.6781794608</v>
      </c>
      <c r="C9540" s="59">
        <v>2888868.1653144117</v>
      </c>
      <c r="D9540" s="65">
        <v>0</v>
      </c>
      <c r="E9540" s="77">
        <f t="shared" si="158"/>
        <v>4125346.8434938723</v>
      </c>
    </row>
    <row r="9541" spans="1:5" x14ac:dyDescent="0.3">
      <c r="A9541" s="78">
        <v>9534</v>
      </c>
      <c r="B9541" s="64">
        <v>10657995.694488931</v>
      </c>
      <c r="C9541" s="59">
        <v>0</v>
      </c>
      <c r="D9541" s="65">
        <v>0</v>
      </c>
      <c r="E9541" s="77">
        <f t="shared" si="158"/>
        <v>10657995.694488931</v>
      </c>
    </row>
    <row r="9542" spans="1:5" x14ac:dyDescent="0.3">
      <c r="A9542" s="78">
        <v>9535</v>
      </c>
      <c r="B9542" s="64">
        <v>7811446.0665475512</v>
      </c>
      <c r="C9542" s="59">
        <v>5475805.7352439575</v>
      </c>
      <c r="D9542" s="65">
        <v>583962.46146477293</v>
      </c>
      <c r="E9542" s="77">
        <f t="shared" si="158"/>
        <v>13871214.263256282</v>
      </c>
    </row>
    <row r="9543" spans="1:5" x14ac:dyDescent="0.3">
      <c r="A9543" s="78">
        <v>9536</v>
      </c>
      <c r="B9543" s="64">
        <v>8799401.4619303606</v>
      </c>
      <c r="C9543" s="59">
        <v>0</v>
      </c>
      <c r="D9543" s="65">
        <v>33168.359739559346</v>
      </c>
      <c r="E9543" s="77">
        <f t="shared" si="158"/>
        <v>8832569.8216699194</v>
      </c>
    </row>
    <row r="9544" spans="1:5" x14ac:dyDescent="0.3">
      <c r="A9544" s="78">
        <v>9537</v>
      </c>
      <c r="B9544" s="64">
        <v>10753581.084325522</v>
      </c>
      <c r="C9544" s="59">
        <v>1961694.9920679042</v>
      </c>
      <c r="D9544" s="65">
        <v>1490687.5178403128</v>
      </c>
      <c r="E9544" s="77">
        <f t="shared" si="158"/>
        <v>14205963.594233738</v>
      </c>
    </row>
    <row r="9545" spans="1:5" x14ac:dyDescent="0.3">
      <c r="A9545" s="78">
        <v>9538</v>
      </c>
      <c r="B9545" s="64">
        <v>5696596.2109326907</v>
      </c>
      <c r="C9545" s="59">
        <v>10901373.74083578</v>
      </c>
      <c r="D9545" s="65">
        <v>240920.68352026536</v>
      </c>
      <c r="E9545" s="77">
        <f t="shared" ref="E9545:E9608" si="159">SUM(B9545:D9545)</f>
        <v>16838890.635288738</v>
      </c>
    </row>
    <row r="9546" spans="1:5" x14ac:dyDescent="0.3">
      <c r="A9546" s="78">
        <v>9539</v>
      </c>
      <c r="B9546" s="64">
        <v>2546301.5520183286</v>
      </c>
      <c r="C9546" s="59">
        <v>12221309.482071456</v>
      </c>
      <c r="D9546" s="65">
        <v>1532738.5599801193</v>
      </c>
      <c r="E9546" s="77">
        <f t="shared" si="159"/>
        <v>16300349.594069904</v>
      </c>
    </row>
    <row r="9547" spans="1:5" x14ac:dyDescent="0.3">
      <c r="A9547" s="78">
        <v>9540</v>
      </c>
      <c r="B9547" s="64">
        <v>724287.90965122927</v>
      </c>
      <c r="C9547" s="59">
        <v>15993214.127593046</v>
      </c>
      <c r="D9547" s="65">
        <v>9066126.7891752031</v>
      </c>
      <c r="E9547" s="77">
        <f t="shared" si="159"/>
        <v>25783628.82641948</v>
      </c>
    </row>
    <row r="9548" spans="1:5" x14ac:dyDescent="0.3">
      <c r="A9548" s="78">
        <v>9541</v>
      </c>
      <c r="B9548" s="64">
        <v>32329596.644200422</v>
      </c>
      <c r="C9548" s="59">
        <v>30055428.746533558</v>
      </c>
      <c r="D9548" s="65">
        <v>0</v>
      </c>
      <c r="E9548" s="77">
        <f t="shared" si="159"/>
        <v>62385025.39073398</v>
      </c>
    </row>
    <row r="9549" spans="1:5" x14ac:dyDescent="0.3">
      <c r="A9549" s="78">
        <v>9542</v>
      </c>
      <c r="B9549" s="64">
        <v>1235943.5198305279</v>
      </c>
      <c r="C9549" s="59">
        <v>17075630.523661815</v>
      </c>
      <c r="D9549" s="65">
        <v>3058343.231518907</v>
      </c>
      <c r="E9549" s="77">
        <f t="shared" si="159"/>
        <v>21369917.275011249</v>
      </c>
    </row>
    <row r="9550" spans="1:5" x14ac:dyDescent="0.3">
      <c r="A9550" s="78">
        <v>9543</v>
      </c>
      <c r="B9550" s="64">
        <v>13257296.541173397</v>
      </c>
      <c r="C9550" s="59">
        <v>8692707.4378349055</v>
      </c>
      <c r="D9550" s="65">
        <v>15134376.164876221</v>
      </c>
      <c r="E9550" s="77">
        <f t="shared" si="159"/>
        <v>37084380.143884525</v>
      </c>
    </row>
    <row r="9551" spans="1:5" x14ac:dyDescent="0.3">
      <c r="A9551" s="78">
        <v>9544</v>
      </c>
      <c r="B9551" s="64">
        <v>13015113.498325422</v>
      </c>
      <c r="C9551" s="59">
        <v>0</v>
      </c>
      <c r="D9551" s="65">
        <v>163680.94886069762</v>
      </c>
      <c r="E9551" s="77">
        <f t="shared" si="159"/>
        <v>13178794.44718612</v>
      </c>
    </row>
    <row r="9552" spans="1:5" x14ac:dyDescent="0.3">
      <c r="A9552" s="78">
        <v>9545</v>
      </c>
      <c r="B9552" s="64">
        <v>3007097.7707087174</v>
      </c>
      <c r="C9552" s="59">
        <v>951975.33859786566</v>
      </c>
      <c r="D9552" s="65">
        <v>1373405.3000628911</v>
      </c>
      <c r="E9552" s="77">
        <f t="shared" si="159"/>
        <v>5332478.4093694743</v>
      </c>
    </row>
    <row r="9553" spans="1:5" x14ac:dyDescent="0.3">
      <c r="A9553" s="78">
        <v>9546</v>
      </c>
      <c r="B9553" s="64">
        <v>1998868.5900854489</v>
      </c>
      <c r="C9553" s="59">
        <v>6026385.6805798691</v>
      </c>
      <c r="D9553" s="65">
        <v>987902.03147289914</v>
      </c>
      <c r="E9553" s="77">
        <f t="shared" si="159"/>
        <v>9013156.3021382168</v>
      </c>
    </row>
    <row r="9554" spans="1:5" x14ac:dyDescent="0.3">
      <c r="A9554" s="78">
        <v>9547</v>
      </c>
      <c r="B9554" s="64">
        <v>5125319.0682837218</v>
      </c>
      <c r="C9554" s="59">
        <v>10334041.972156625</v>
      </c>
      <c r="D9554" s="65">
        <v>522991.25748894102</v>
      </c>
      <c r="E9554" s="77">
        <f t="shared" si="159"/>
        <v>15982352.297929289</v>
      </c>
    </row>
    <row r="9555" spans="1:5" x14ac:dyDescent="0.3">
      <c r="A9555" s="78">
        <v>9548</v>
      </c>
      <c r="B9555" s="64">
        <v>15414508.409762651</v>
      </c>
      <c r="C9555" s="59">
        <v>3582882.2999065709</v>
      </c>
      <c r="D9555" s="65">
        <v>56393.965224710708</v>
      </c>
      <c r="E9555" s="77">
        <f t="shared" si="159"/>
        <v>19053784.674893931</v>
      </c>
    </row>
    <row r="9556" spans="1:5" x14ac:dyDescent="0.3">
      <c r="A9556" s="78">
        <v>9549</v>
      </c>
      <c r="B9556" s="64">
        <v>1703455.6963054333</v>
      </c>
      <c r="C9556" s="59">
        <v>10814814.565922882</v>
      </c>
      <c r="D9556" s="65">
        <v>2470736.5686769532</v>
      </c>
      <c r="E9556" s="77">
        <f t="shared" si="159"/>
        <v>14989006.83090527</v>
      </c>
    </row>
    <row r="9557" spans="1:5" x14ac:dyDescent="0.3">
      <c r="A9557" s="78">
        <v>9550</v>
      </c>
      <c r="B9557" s="64">
        <v>2606087.3869033768</v>
      </c>
      <c r="C9557" s="59">
        <v>0</v>
      </c>
      <c r="D9557" s="65">
        <v>0</v>
      </c>
      <c r="E9557" s="77">
        <f t="shared" si="159"/>
        <v>2606087.3869033768</v>
      </c>
    </row>
    <row r="9558" spans="1:5" x14ac:dyDescent="0.3">
      <c r="A9558" s="78">
        <v>9551</v>
      </c>
      <c r="B9558" s="64">
        <v>5687745.3192941602</v>
      </c>
      <c r="C9558" s="59">
        <v>7514219.3837727346</v>
      </c>
      <c r="D9558" s="65">
        <v>1321973.2150211639</v>
      </c>
      <c r="E9558" s="77">
        <f t="shared" si="159"/>
        <v>14523937.918088058</v>
      </c>
    </row>
    <row r="9559" spans="1:5" x14ac:dyDescent="0.3">
      <c r="A9559" s="78">
        <v>9552</v>
      </c>
      <c r="B9559" s="64">
        <v>737843.80219042266</v>
      </c>
      <c r="C9559" s="59">
        <v>7500038.0377065754</v>
      </c>
      <c r="D9559" s="65">
        <v>41999.454382277567</v>
      </c>
      <c r="E9559" s="77">
        <f t="shared" si="159"/>
        <v>8279881.2942792764</v>
      </c>
    </row>
    <row r="9560" spans="1:5" x14ac:dyDescent="0.3">
      <c r="A9560" s="78">
        <v>9553</v>
      </c>
      <c r="B9560" s="64">
        <v>14132151.529663196</v>
      </c>
      <c r="C9560" s="59">
        <v>5064073.9386060927</v>
      </c>
      <c r="D9560" s="65">
        <v>7739057.2981699295</v>
      </c>
      <c r="E9560" s="77">
        <f t="shared" si="159"/>
        <v>26935282.766439218</v>
      </c>
    </row>
    <row r="9561" spans="1:5" x14ac:dyDescent="0.3">
      <c r="A9561" s="78">
        <v>9554</v>
      </c>
      <c r="B9561" s="64">
        <v>24310876.537011903</v>
      </c>
      <c r="C9561" s="59">
        <v>3502045.3929986316</v>
      </c>
      <c r="D9561" s="65">
        <v>0</v>
      </c>
      <c r="E9561" s="77">
        <f t="shared" si="159"/>
        <v>27812921.930010535</v>
      </c>
    </row>
    <row r="9562" spans="1:5" x14ac:dyDescent="0.3">
      <c r="A9562" s="78">
        <v>9555</v>
      </c>
      <c r="B9562" s="64">
        <v>9746373.1695973575</v>
      </c>
      <c r="C9562" s="59">
        <v>6080720.1174836634</v>
      </c>
      <c r="D9562" s="65">
        <v>82911.343189515261</v>
      </c>
      <c r="E9562" s="77">
        <f t="shared" si="159"/>
        <v>15910004.630270537</v>
      </c>
    </row>
    <row r="9563" spans="1:5" x14ac:dyDescent="0.3">
      <c r="A9563" s="78">
        <v>9556</v>
      </c>
      <c r="B9563" s="64">
        <v>5883794.5207608286</v>
      </c>
      <c r="C9563" s="59">
        <v>17031936.462093808</v>
      </c>
      <c r="D9563" s="65">
        <v>0</v>
      </c>
      <c r="E9563" s="77">
        <f t="shared" si="159"/>
        <v>22915730.982854635</v>
      </c>
    </row>
    <row r="9564" spans="1:5" x14ac:dyDescent="0.3">
      <c r="A9564" s="78">
        <v>9557</v>
      </c>
      <c r="B9564" s="64">
        <v>3871370.1804510416</v>
      </c>
      <c r="C9564" s="59">
        <v>2013614.2134713801</v>
      </c>
      <c r="D9564" s="65">
        <v>2327718.2051343317</v>
      </c>
      <c r="E9564" s="77">
        <f t="shared" si="159"/>
        <v>8212702.5990567543</v>
      </c>
    </row>
    <row r="9565" spans="1:5" x14ac:dyDescent="0.3">
      <c r="A9565" s="78">
        <v>9558</v>
      </c>
      <c r="B9565" s="64">
        <v>8561108.3000242487</v>
      </c>
      <c r="C9565" s="59">
        <v>19456686.722621899</v>
      </c>
      <c r="D9565" s="65">
        <v>712283.45832898305</v>
      </c>
      <c r="E9565" s="77">
        <f t="shared" si="159"/>
        <v>28730078.480975132</v>
      </c>
    </row>
    <row r="9566" spans="1:5" x14ac:dyDescent="0.3">
      <c r="A9566" s="78">
        <v>9559</v>
      </c>
      <c r="B9566" s="64">
        <v>664840.10945871787</v>
      </c>
      <c r="C9566" s="59">
        <v>4937616.1221851222</v>
      </c>
      <c r="D9566" s="65">
        <v>1554147.5456113263</v>
      </c>
      <c r="E9566" s="77">
        <f t="shared" si="159"/>
        <v>7156603.7772551663</v>
      </c>
    </row>
    <row r="9567" spans="1:5" x14ac:dyDescent="0.3">
      <c r="A9567" s="78">
        <v>9560</v>
      </c>
      <c r="B9567" s="64">
        <v>12114356.50505155</v>
      </c>
      <c r="C9567" s="59">
        <v>8578950.2591010425</v>
      </c>
      <c r="D9567" s="65">
        <v>2332964.5920180827</v>
      </c>
      <c r="E9567" s="77">
        <f t="shared" si="159"/>
        <v>23026271.356170677</v>
      </c>
    </row>
    <row r="9568" spans="1:5" x14ac:dyDescent="0.3">
      <c r="A9568" s="78">
        <v>9561</v>
      </c>
      <c r="B9568" s="64">
        <v>6702645.7554610167</v>
      </c>
      <c r="C9568" s="59">
        <v>945185.23113290779</v>
      </c>
      <c r="D9568" s="65">
        <v>1264264.4864141704</v>
      </c>
      <c r="E9568" s="77">
        <f t="shared" si="159"/>
        <v>8912095.4730080944</v>
      </c>
    </row>
    <row r="9569" spans="1:5" x14ac:dyDescent="0.3">
      <c r="A9569" s="78">
        <v>9562</v>
      </c>
      <c r="B9569" s="64">
        <v>33230616.760427594</v>
      </c>
      <c r="C9569" s="59">
        <v>0</v>
      </c>
      <c r="D9569" s="65">
        <v>2528768.9860197385</v>
      </c>
      <c r="E9569" s="77">
        <f t="shared" si="159"/>
        <v>35759385.746447332</v>
      </c>
    </row>
    <row r="9570" spans="1:5" x14ac:dyDescent="0.3">
      <c r="A9570" s="78">
        <v>9563</v>
      </c>
      <c r="B9570" s="64">
        <v>30452296.699449353</v>
      </c>
      <c r="C9570" s="59">
        <v>5156187.781724412</v>
      </c>
      <c r="D9570" s="65">
        <v>2261569.9913648958</v>
      </c>
      <c r="E9570" s="77">
        <f t="shared" si="159"/>
        <v>37870054.472538665</v>
      </c>
    </row>
    <row r="9571" spans="1:5" x14ac:dyDescent="0.3">
      <c r="A9571" s="78">
        <v>9564</v>
      </c>
      <c r="B9571" s="64">
        <v>15778634.021285364</v>
      </c>
      <c r="C9571" s="59">
        <v>5043103.0731758885</v>
      </c>
      <c r="D9571" s="65">
        <v>1024487.7127873388</v>
      </c>
      <c r="E9571" s="77">
        <f t="shared" si="159"/>
        <v>21846224.807248592</v>
      </c>
    </row>
    <row r="9572" spans="1:5" x14ac:dyDescent="0.3">
      <c r="A9572" s="78">
        <v>9565</v>
      </c>
      <c r="B9572" s="64">
        <v>13685459.099699792</v>
      </c>
      <c r="C9572" s="59">
        <v>6340551.2363840928</v>
      </c>
      <c r="D9572" s="65">
        <v>951888.2428820997</v>
      </c>
      <c r="E9572" s="77">
        <f t="shared" si="159"/>
        <v>20977898.578965984</v>
      </c>
    </row>
    <row r="9573" spans="1:5" x14ac:dyDescent="0.3">
      <c r="A9573" s="78">
        <v>9566</v>
      </c>
      <c r="B9573" s="64">
        <v>5857005.1590405125</v>
      </c>
      <c r="C9573" s="59">
        <v>2728124.6087107034</v>
      </c>
      <c r="D9573" s="65">
        <v>39382.593071318639</v>
      </c>
      <c r="E9573" s="77">
        <f t="shared" si="159"/>
        <v>8624512.3608225361</v>
      </c>
    </row>
    <row r="9574" spans="1:5" x14ac:dyDescent="0.3">
      <c r="A9574" s="78">
        <v>9567</v>
      </c>
      <c r="B9574" s="64">
        <v>5717848.0385093922</v>
      </c>
      <c r="C9574" s="59">
        <v>0</v>
      </c>
      <c r="D9574" s="65">
        <v>11307197.012947647</v>
      </c>
      <c r="E9574" s="77">
        <f t="shared" si="159"/>
        <v>17025045.05145704</v>
      </c>
    </row>
    <row r="9575" spans="1:5" x14ac:dyDescent="0.3">
      <c r="A9575" s="78">
        <v>9568</v>
      </c>
      <c r="B9575" s="64">
        <v>11685016.713233087</v>
      </c>
      <c r="C9575" s="59">
        <v>2619890.8868212029</v>
      </c>
      <c r="D9575" s="65">
        <v>1429395.8585026655</v>
      </c>
      <c r="E9575" s="77">
        <f t="shared" si="159"/>
        <v>15734303.458556956</v>
      </c>
    </row>
    <row r="9576" spans="1:5" x14ac:dyDescent="0.3">
      <c r="A9576" s="78">
        <v>9569</v>
      </c>
      <c r="B9576" s="64">
        <v>22899882.630482171</v>
      </c>
      <c r="C9576" s="59">
        <v>6018717.5566458367</v>
      </c>
      <c r="D9576" s="65">
        <v>746841.9611963213</v>
      </c>
      <c r="E9576" s="77">
        <f t="shared" si="159"/>
        <v>29665442.148324329</v>
      </c>
    </row>
    <row r="9577" spans="1:5" x14ac:dyDescent="0.3">
      <c r="A9577" s="78">
        <v>9570</v>
      </c>
      <c r="B9577" s="64">
        <v>9764845.6537709683</v>
      </c>
      <c r="C9577" s="59">
        <v>15989400.864596622</v>
      </c>
      <c r="D9577" s="65">
        <v>0</v>
      </c>
      <c r="E9577" s="77">
        <f t="shared" si="159"/>
        <v>25754246.518367589</v>
      </c>
    </row>
    <row r="9578" spans="1:5" x14ac:dyDescent="0.3">
      <c r="A9578" s="78">
        <v>9571</v>
      </c>
      <c r="B9578" s="64">
        <v>12618341.296092048</v>
      </c>
      <c r="C9578" s="59">
        <v>7306470.6463345038</v>
      </c>
      <c r="D9578" s="65">
        <v>3660491.5356598208</v>
      </c>
      <c r="E9578" s="77">
        <f t="shared" si="159"/>
        <v>23585303.478086371</v>
      </c>
    </row>
    <row r="9579" spans="1:5" x14ac:dyDescent="0.3">
      <c r="A9579" s="78">
        <v>9572</v>
      </c>
      <c r="B9579" s="64">
        <v>35484023.671397261</v>
      </c>
      <c r="C9579" s="59">
        <v>6080571.8231624831</v>
      </c>
      <c r="D9579" s="65">
        <v>4816408.4092496978</v>
      </c>
      <c r="E9579" s="77">
        <f t="shared" si="159"/>
        <v>46381003.903809443</v>
      </c>
    </row>
    <row r="9580" spans="1:5" x14ac:dyDescent="0.3">
      <c r="A9580" s="78">
        <v>9573</v>
      </c>
      <c r="B9580" s="64">
        <v>4927603.4599423716</v>
      </c>
      <c r="C9580" s="59">
        <v>7176550.473712842</v>
      </c>
      <c r="D9580" s="65">
        <v>857842.73630472436</v>
      </c>
      <c r="E9580" s="77">
        <f t="shared" si="159"/>
        <v>12961996.669959938</v>
      </c>
    </row>
    <row r="9581" spans="1:5" x14ac:dyDescent="0.3">
      <c r="A9581" s="78">
        <v>9574</v>
      </c>
      <c r="B9581" s="64">
        <v>8958206.8449221794</v>
      </c>
      <c r="C9581" s="59">
        <v>17795416.251889497</v>
      </c>
      <c r="D9581" s="65">
        <v>250336.94249921321</v>
      </c>
      <c r="E9581" s="77">
        <f t="shared" si="159"/>
        <v>27003960.039310887</v>
      </c>
    </row>
    <row r="9582" spans="1:5" x14ac:dyDescent="0.3">
      <c r="A9582" s="78">
        <v>9575</v>
      </c>
      <c r="B9582" s="64">
        <v>1165015.5125705274</v>
      </c>
      <c r="C9582" s="59">
        <v>0</v>
      </c>
      <c r="D9582" s="65">
        <v>9965640.0042159781</v>
      </c>
      <c r="E9582" s="77">
        <f t="shared" si="159"/>
        <v>11130655.516786505</v>
      </c>
    </row>
    <row r="9583" spans="1:5" x14ac:dyDescent="0.3">
      <c r="A9583" s="78">
        <v>9576</v>
      </c>
      <c r="B9583" s="64">
        <v>5981134.5871497989</v>
      </c>
      <c r="C9583" s="59">
        <v>28056502.426827211</v>
      </c>
      <c r="D9583" s="65">
        <v>10126479.883213818</v>
      </c>
      <c r="E9583" s="77">
        <f t="shared" si="159"/>
        <v>44164116.897190824</v>
      </c>
    </row>
    <row r="9584" spans="1:5" x14ac:dyDescent="0.3">
      <c r="A9584" s="78">
        <v>9577</v>
      </c>
      <c r="B9584" s="64">
        <v>22284812.712790996</v>
      </c>
      <c r="C9584" s="59">
        <v>10102690.781012423</v>
      </c>
      <c r="D9584" s="65">
        <v>3505643.0289744553</v>
      </c>
      <c r="E9584" s="77">
        <f t="shared" si="159"/>
        <v>35893146.522777878</v>
      </c>
    </row>
    <row r="9585" spans="1:5" x14ac:dyDescent="0.3">
      <c r="A9585" s="78">
        <v>9578</v>
      </c>
      <c r="B9585" s="64">
        <v>6076641.1096493825</v>
      </c>
      <c r="C9585" s="59">
        <v>10360679.248275531</v>
      </c>
      <c r="D9585" s="65">
        <v>2247379.2031142199</v>
      </c>
      <c r="E9585" s="77">
        <f t="shared" si="159"/>
        <v>18684699.561039135</v>
      </c>
    </row>
    <row r="9586" spans="1:5" x14ac:dyDescent="0.3">
      <c r="A9586" s="78">
        <v>9579</v>
      </c>
      <c r="B9586" s="64">
        <v>2009503.2165857516</v>
      </c>
      <c r="C9586" s="59">
        <v>4911049.8072282821</v>
      </c>
      <c r="D9586" s="65">
        <v>1925359.1623028165</v>
      </c>
      <c r="E9586" s="77">
        <f t="shared" si="159"/>
        <v>8845912.18611685</v>
      </c>
    </row>
    <row r="9587" spans="1:5" x14ac:dyDescent="0.3">
      <c r="A9587" s="78">
        <v>9580</v>
      </c>
      <c r="B9587" s="64">
        <v>7189659.2159622051</v>
      </c>
      <c r="C9587" s="59">
        <v>0</v>
      </c>
      <c r="D9587" s="65">
        <v>652620.49275858724</v>
      </c>
      <c r="E9587" s="77">
        <f t="shared" si="159"/>
        <v>7842279.7087207921</v>
      </c>
    </row>
    <row r="9588" spans="1:5" x14ac:dyDescent="0.3">
      <c r="A9588" s="78">
        <v>9581</v>
      </c>
      <c r="B9588" s="64">
        <v>15819814.953710264</v>
      </c>
      <c r="C9588" s="59">
        <v>3581404.7501220945</v>
      </c>
      <c r="D9588" s="65">
        <v>2611504.0438546152</v>
      </c>
      <c r="E9588" s="77">
        <f t="shared" si="159"/>
        <v>22012723.747686975</v>
      </c>
    </row>
    <row r="9589" spans="1:5" x14ac:dyDescent="0.3">
      <c r="A9589" s="78">
        <v>9582</v>
      </c>
      <c r="B9589" s="64">
        <v>8957931.5663690232</v>
      </c>
      <c r="C9589" s="59">
        <v>5770069.5745692383</v>
      </c>
      <c r="D9589" s="65">
        <v>2146503.6597175263</v>
      </c>
      <c r="E9589" s="77">
        <f t="shared" si="159"/>
        <v>16874504.80065579</v>
      </c>
    </row>
    <row r="9590" spans="1:5" x14ac:dyDescent="0.3">
      <c r="A9590" s="78">
        <v>9583</v>
      </c>
      <c r="B9590" s="64">
        <v>7250833.2243249882</v>
      </c>
      <c r="C9590" s="59">
        <v>9186135.1886346601</v>
      </c>
      <c r="D9590" s="65">
        <v>0</v>
      </c>
      <c r="E9590" s="77">
        <f t="shared" si="159"/>
        <v>16436968.412959648</v>
      </c>
    </row>
    <row r="9591" spans="1:5" x14ac:dyDescent="0.3">
      <c r="A9591" s="78">
        <v>9584</v>
      </c>
      <c r="B9591" s="64">
        <v>14538066.615421185</v>
      </c>
      <c r="C9591" s="59">
        <v>1520603.635146172</v>
      </c>
      <c r="D9591" s="65">
        <v>521817.27327092789</v>
      </c>
      <c r="E9591" s="77">
        <f t="shared" si="159"/>
        <v>16580487.523838285</v>
      </c>
    </row>
    <row r="9592" spans="1:5" x14ac:dyDescent="0.3">
      <c r="A9592" s="78">
        <v>9585</v>
      </c>
      <c r="B9592" s="64">
        <v>4683553.9827465592</v>
      </c>
      <c r="C9592" s="59">
        <v>50043756.93928811</v>
      </c>
      <c r="D9592" s="65">
        <v>17572575.881694924</v>
      </c>
      <c r="E9592" s="77">
        <f t="shared" si="159"/>
        <v>72299886.803729594</v>
      </c>
    </row>
    <row r="9593" spans="1:5" x14ac:dyDescent="0.3">
      <c r="A9593" s="78">
        <v>9586</v>
      </c>
      <c r="B9593" s="64">
        <v>6112273.7739745425</v>
      </c>
      <c r="C9593" s="59">
        <v>9788619.9918150883</v>
      </c>
      <c r="D9593" s="65">
        <v>0</v>
      </c>
      <c r="E9593" s="77">
        <f t="shared" si="159"/>
        <v>15900893.765789632</v>
      </c>
    </row>
    <row r="9594" spans="1:5" x14ac:dyDescent="0.3">
      <c r="A9594" s="78">
        <v>9587</v>
      </c>
      <c r="B9594" s="64">
        <v>2601526.8718510186</v>
      </c>
      <c r="C9594" s="59">
        <v>5538066.5881465571</v>
      </c>
      <c r="D9594" s="65">
        <v>0</v>
      </c>
      <c r="E9594" s="77">
        <f t="shared" si="159"/>
        <v>8139593.4599975757</v>
      </c>
    </row>
    <row r="9595" spans="1:5" x14ac:dyDescent="0.3">
      <c r="A9595" s="78">
        <v>9588</v>
      </c>
      <c r="B9595" s="64">
        <v>15158711.817373335</v>
      </c>
      <c r="C9595" s="59">
        <v>3598149.0126849725</v>
      </c>
      <c r="D9595" s="65">
        <v>0</v>
      </c>
      <c r="E9595" s="77">
        <f t="shared" si="159"/>
        <v>18756860.830058306</v>
      </c>
    </row>
    <row r="9596" spans="1:5" x14ac:dyDescent="0.3">
      <c r="A9596" s="78">
        <v>9589</v>
      </c>
      <c r="B9596" s="64">
        <v>2833286.2994405502</v>
      </c>
      <c r="C9596" s="59">
        <v>2978813.7175724679</v>
      </c>
      <c r="D9596" s="65">
        <v>9726021.035726849</v>
      </c>
      <c r="E9596" s="77">
        <f t="shared" si="159"/>
        <v>15538121.052739866</v>
      </c>
    </row>
    <row r="9597" spans="1:5" x14ac:dyDescent="0.3">
      <c r="A9597" s="78">
        <v>9590</v>
      </c>
      <c r="B9597" s="64">
        <v>2993845.3873480065</v>
      </c>
      <c r="C9597" s="59">
        <v>32633538.595788326</v>
      </c>
      <c r="D9597" s="65">
        <v>303562.2650254044</v>
      </c>
      <c r="E9597" s="77">
        <f t="shared" si="159"/>
        <v>35930946.248161741</v>
      </c>
    </row>
    <row r="9598" spans="1:5" x14ac:dyDescent="0.3">
      <c r="A9598" s="78">
        <v>9591</v>
      </c>
      <c r="B9598" s="64">
        <v>1428715.6624161752</v>
      </c>
      <c r="C9598" s="59">
        <v>7280214.7995015448</v>
      </c>
      <c r="D9598" s="65">
        <v>12152366.939797938</v>
      </c>
      <c r="E9598" s="77">
        <f t="shared" si="159"/>
        <v>20861297.401715659</v>
      </c>
    </row>
    <row r="9599" spans="1:5" x14ac:dyDescent="0.3">
      <c r="A9599" s="78">
        <v>9592</v>
      </c>
      <c r="B9599" s="64">
        <v>4451194.4163351068</v>
      </c>
      <c r="C9599" s="59">
        <v>0</v>
      </c>
      <c r="D9599" s="65">
        <v>6283842.7700116616</v>
      </c>
      <c r="E9599" s="77">
        <f t="shared" si="159"/>
        <v>10735037.186346769</v>
      </c>
    </row>
    <row r="9600" spans="1:5" x14ac:dyDescent="0.3">
      <c r="A9600" s="78">
        <v>9593</v>
      </c>
      <c r="B9600" s="64">
        <v>25073440.211101443</v>
      </c>
      <c r="C9600" s="59">
        <v>9438542.1802899856</v>
      </c>
      <c r="D9600" s="65">
        <v>62509.950620116942</v>
      </c>
      <c r="E9600" s="77">
        <f t="shared" si="159"/>
        <v>34574492.342011541</v>
      </c>
    </row>
    <row r="9601" spans="1:5" x14ac:dyDescent="0.3">
      <c r="A9601" s="78">
        <v>9594</v>
      </c>
      <c r="B9601" s="64">
        <v>4991901.3190790946</v>
      </c>
      <c r="C9601" s="59">
        <v>0</v>
      </c>
      <c r="D9601" s="65">
        <v>5332672.8781751227</v>
      </c>
      <c r="E9601" s="77">
        <f t="shared" si="159"/>
        <v>10324574.197254218</v>
      </c>
    </row>
    <row r="9602" spans="1:5" x14ac:dyDescent="0.3">
      <c r="A9602" s="78">
        <v>9595</v>
      </c>
      <c r="B9602" s="64">
        <v>4062429.8328332398</v>
      </c>
      <c r="C9602" s="59">
        <v>2691056.6014828407</v>
      </c>
      <c r="D9602" s="65">
        <v>0</v>
      </c>
      <c r="E9602" s="77">
        <f t="shared" si="159"/>
        <v>6753486.4343160801</v>
      </c>
    </row>
    <row r="9603" spans="1:5" x14ac:dyDescent="0.3">
      <c r="A9603" s="78">
        <v>9596</v>
      </c>
      <c r="B9603" s="64">
        <v>12139461.452023782</v>
      </c>
      <c r="C9603" s="59">
        <v>4271843.0516108377</v>
      </c>
      <c r="D9603" s="65">
        <v>955410.212333331</v>
      </c>
      <c r="E9603" s="77">
        <f t="shared" si="159"/>
        <v>17366714.715967953</v>
      </c>
    </row>
    <row r="9604" spans="1:5" x14ac:dyDescent="0.3">
      <c r="A9604" s="78">
        <v>9597</v>
      </c>
      <c r="B9604" s="64">
        <v>14638520.411900479</v>
      </c>
      <c r="C9604" s="59">
        <v>5972122.7565841675</v>
      </c>
      <c r="D9604" s="65">
        <v>2108697.732821377</v>
      </c>
      <c r="E9604" s="77">
        <f t="shared" si="159"/>
        <v>22719340.901306026</v>
      </c>
    </row>
    <row r="9605" spans="1:5" x14ac:dyDescent="0.3">
      <c r="A9605" s="78">
        <v>9598</v>
      </c>
      <c r="B9605" s="64">
        <v>8392956.444629021</v>
      </c>
      <c r="C9605" s="59">
        <v>0</v>
      </c>
      <c r="D9605" s="65">
        <v>2370565.5085244211</v>
      </c>
      <c r="E9605" s="77">
        <f t="shared" si="159"/>
        <v>10763521.953153443</v>
      </c>
    </row>
    <row r="9606" spans="1:5" x14ac:dyDescent="0.3">
      <c r="A9606" s="78">
        <v>9599</v>
      </c>
      <c r="B9606" s="64">
        <v>3795330.7324065678</v>
      </c>
      <c r="C9606" s="59">
        <v>0</v>
      </c>
      <c r="D9606" s="65">
        <v>1511388.9794968469</v>
      </c>
      <c r="E9606" s="77">
        <f t="shared" si="159"/>
        <v>5306719.7119034147</v>
      </c>
    </row>
    <row r="9607" spans="1:5" x14ac:dyDescent="0.3">
      <c r="A9607" s="78">
        <v>9600</v>
      </c>
      <c r="B9607" s="64">
        <v>5560136.414173455</v>
      </c>
      <c r="C9607" s="59">
        <v>10586592.710997829</v>
      </c>
      <c r="D9607" s="65">
        <v>0</v>
      </c>
      <c r="E9607" s="77">
        <f t="shared" si="159"/>
        <v>16146729.125171285</v>
      </c>
    </row>
    <row r="9608" spans="1:5" x14ac:dyDescent="0.3">
      <c r="A9608" s="78">
        <v>9601</v>
      </c>
      <c r="B9608" s="64">
        <v>3072587.4146092487</v>
      </c>
      <c r="C9608" s="59">
        <v>9046418.0223244652</v>
      </c>
      <c r="D9608" s="65">
        <v>744661.39717021596</v>
      </c>
      <c r="E9608" s="77">
        <f t="shared" si="159"/>
        <v>12863666.834103931</v>
      </c>
    </row>
    <row r="9609" spans="1:5" x14ac:dyDescent="0.3">
      <c r="A9609" s="78">
        <v>9602</v>
      </c>
      <c r="B9609" s="64">
        <v>11464028.217873648</v>
      </c>
      <c r="C9609" s="59">
        <v>9787978.5526390988</v>
      </c>
      <c r="D9609" s="65">
        <v>0</v>
      </c>
      <c r="E9609" s="77">
        <f t="shared" ref="E9609:E9672" si="160">SUM(B9609:D9609)</f>
        <v>21252006.770512745</v>
      </c>
    </row>
    <row r="9610" spans="1:5" x14ac:dyDescent="0.3">
      <c r="A9610" s="78">
        <v>9603</v>
      </c>
      <c r="B9610" s="64">
        <v>3666213.6335540591</v>
      </c>
      <c r="C9610" s="59">
        <v>15282611.786691984</v>
      </c>
      <c r="D9610" s="65">
        <v>3524202.5912529584</v>
      </c>
      <c r="E9610" s="77">
        <f t="shared" si="160"/>
        <v>22473028.011499003</v>
      </c>
    </row>
    <row r="9611" spans="1:5" x14ac:dyDescent="0.3">
      <c r="A9611" s="78">
        <v>9604</v>
      </c>
      <c r="B9611" s="64">
        <v>1880171.7520905836</v>
      </c>
      <c r="C9611" s="59">
        <v>0</v>
      </c>
      <c r="D9611" s="65">
        <v>0</v>
      </c>
      <c r="E9611" s="77">
        <f t="shared" si="160"/>
        <v>1880171.7520905836</v>
      </c>
    </row>
    <row r="9612" spans="1:5" x14ac:dyDescent="0.3">
      <c r="A9612" s="78">
        <v>9605</v>
      </c>
      <c r="B9612" s="64">
        <v>13393736.245487161</v>
      </c>
      <c r="C9612" s="59">
        <v>5126057.9554500654</v>
      </c>
      <c r="D9612" s="65">
        <v>938809.09720888012</v>
      </c>
      <c r="E9612" s="77">
        <f t="shared" si="160"/>
        <v>19458603.298146106</v>
      </c>
    </row>
    <row r="9613" spans="1:5" x14ac:dyDescent="0.3">
      <c r="A9613" s="78">
        <v>9606</v>
      </c>
      <c r="B9613" s="64">
        <v>8382682.0122919399</v>
      </c>
      <c r="C9613" s="59">
        <v>3054062.6679644194</v>
      </c>
      <c r="D9613" s="65">
        <v>1364205.894576692</v>
      </c>
      <c r="E9613" s="77">
        <f t="shared" si="160"/>
        <v>12800950.57483305</v>
      </c>
    </row>
    <row r="9614" spans="1:5" x14ac:dyDescent="0.3">
      <c r="A9614" s="78">
        <v>9607</v>
      </c>
      <c r="B9614" s="64">
        <v>9463961.2293788455</v>
      </c>
      <c r="C9614" s="59">
        <v>12755875.588624347</v>
      </c>
      <c r="D9614" s="65">
        <v>3353841.7633629609</v>
      </c>
      <c r="E9614" s="77">
        <f t="shared" si="160"/>
        <v>25573678.581366152</v>
      </c>
    </row>
    <row r="9615" spans="1:5" x14ac:dyDescent="0.3">
      <c r="A9615" s="78">
        <v>9608</v>
      </c>
      <c r="B9615" s="64">
        <v>7807556.5840725452</v>
      </c>
      <c r="C9615" s="59">
        <v>11073648.772501692</v>
      </c>
      <c r="D9615" s="65">
        <v>0</v>
      </c>
      <c r="E9615" s="77">
        <f t="shared" si="160"/>
        <v>18881205.356574237</v>
      </c>
    </row>
    <row r="9616" spans="1:5" x14ac:dyDescent="0.3">
      <c r="A9616" s="78">
        <v>9609</v>
      </c>
      <c r="B9616" s="64">
        <v>2238269.3095774204</v>
      </c>
      <c r="C9616" s="59">
        <v>10842338.552339382</v>
      </c>
      <c r="D9616" s="65">
        <v>92519.124613978973</v>
      </c>
      <c r="E9616" s="77">
        <f t="shared" si="160"/>
        <v>13173126.986530783</v>
      </c>
    </row>
    <row r="9617" spans="1:5" x14ac:dyDescent="0.3">
      <c r="A9617" s="78">
        <v>9610</v>
      </c>
      <c r="B9617" s="64">
        <v>4539831.058131393</v>
      </c>
      <c r="C9617" s="59">
        <v>6583815.1344057946</v>
      </c>
      <c r="D9617" s="65">
        <v>4286788.9927834859</v>
      </c>
      <c r="E9617" s="77">
        <f t="shared" si="160"/>
        <v>15410435.185320675</v>
      </c>
    </row>
    <row r="9618" spans="1:5" x14ac:dyDescent="0.3">
      <c r="A9618" s="78">
        <v>9611</v>
      </c>
      <c r="B9618" s="64">
        <v>7392117.7749205315</v>
      </c>
      <c r="C9618" s="59">
        <v>14625380.238184843</v>
      </c>
      <c r="D9618" s="65">
        <v>0</v>
      </c>
      <c r="E9618" s="77">
        <f t="shared" si="160"/>
        <v>22017498.013105374</v>
      </c>
    </row>
    <row r="9619" spans="1:5" x14ac:dyDescent="0.3">
      <c r="A9619" s="78">
        <v>9612</v>
      </c>
      <c r="B9619" s="64">
        <v>21825414.918192331</v>
      </c>
      <c r="C9619" s="59">
        <v>3681210.1386167188</v>
      </c>
      <c r="D9619" s="65">
        <v>0</v>
      </c>
      <c r="E9619" s="77">
        <f t="shared" si="160"/>
        <v>25506625.056809049</v>
      </c>
    </row>
    <row r="9620" spans="1:5" x14ac:dyDescent="0.3">
      <c r="A9620" s="78">
        <v>9613</v>
      </c>
      <c r="B9620" s="64">
        <v>7451698.5693208491</v>
      </c>
      <c r="C9620" s="59">
        <v>4717578.3130308287</v>
      </c>
      <c r="D9620" s="65">
        <v>71994.688343137837</v>
      </c>
      <c r="E9620" s="77">
        <f t="shared" si="160"/>
        <v>12241271.570694815</v>
      </c>
    </row>
    <row r="9621" spans="1:5" x14ac:dyDescent="0.3">
      <c r="A9621" s="78">
        <v>9614</v>
      </c>
      <c r="B9621" s="64">
        <v>727200.84104553575</v>
      </c>
      <c r="C9621" s="59">
        <v>13618862.636763893</v>
      </c>
      <c r="D9621" s="65">
        <v>3591384.3310760939</v>
      </c>
      <c r="E9621" s="77">
        <f t="shared" si="160"/>
        <v>17937447.808885522</v>
      </c>
    </row>
    <row r="9622" spans="1:5" x14ac:dyDescent="0.3">
      <c r="A9622" s="78">
        <v>9615</v>
      </c>
      <c r="B9622" s="64">
        <v>7537881.9633393427</v>
      </c>
      <c r="C9622" s="59">
        <v>3321049.9955824143</v>
      </c>
      <c r="D9622" s="65">
        <v>10180298.167323122</v>
      </c>
      <c r="E9622" s="77">
        <f t="shared" si="160"/>
        <v>21039230.12624488</v>
      </c>
    </row>
    <row r="9623" spans="1:5" x14ac:dyDescent="0.3">
      <c r="A9623" s="78">
        <v>9616</v>
      </c>
      <c r="B9623" s="64">
        <v>4768296.7447302118</v>
      </c>
      <c r="C9623" s="59">
        <v>1980236.8170481587</v>
      </c>
      <c r="D9623" s="65">
        <v>1617575.4281750794</v>
      </c>
      <c r="E9623" s="77">
        <f t="shared" si="160"/>
        <v>8366108.9899534499</v>
      </c>
    </row>
    <row r="9624" spans="1:5" x14ac:dyDescent="0.3">
      <c r="A9624" s="78">
        <v>9617</v>
      </c>
      <c r="B9624" s="64">
        <v>4557502.4859417295</v>
      </c>
      <c r="C9624" s="59">
        <v>16167733.438817639</v>
      </c>
      <c r="D9624" s="65">
        <v>3110439.3390275869</v>
      </c>
      <c r="E9624" s="77">
        <f t="shared" si="160"/>
        <v>23835675.263786957</v>
      </c>
    </row>
    <row r="9625" spans="1:5" x14ac:dyDescent="0.3">
      <c r="A9625" s="78">
        <v>9618</v>
      </c>
      <c r="B9625" s="64">
        <v>8201640.6123529151</v>
      </c>
      <c r="C9625" s="59">
        <v>2250894.427121514</v>
      </c>
      <c r="D9625" s="65">
        <v>7297884.2612147881</v>
      </c>
      <c r="E9625" s="77">
        <f t="shared" si="160"/>
        <v>17750419.300689217</v>
      </c>
    </row>
    <row r="9626" spans="1:5" x14ac:dyDescent="0.3">
      <c r="A9626" s="78">
        <v>9619</v>
      </c>
      <c r="B9626" s="64">
        <v>3525165.387266201</v>
      </c>
      <c r="C9626" s="59">
        <v>5041195.4815841522</v>
      </c>
      <c r="D9626" s="65">
        <v>2005058.8384535853</v>
      </c>
      <c r="E9626" s="77">
        <f t="shared" si="160"/>
        <v>10571419.707303939</v>
      </c>
    </row>
    <row r="9627" spans="1:5" x14ac:dyDescent="0.3">
      <c r="A9627" s="78">
        <v>9620</v>
      </c>
      <c r="B9627" s="64">
        <v>4350391.1184647558</v>
      </c>
      <c r="C9627" s="59">
        <v>5313006.7889172509</v>
      </c>
      <c r="D9627" s="65">
        <v>2882807.743376432</v>
      </c>
      <c r="E9627" s="77">
        <f t="shared" si="160"/>
        <v>12546205.65075844</v>
      </c>
    </row>
    <row r="9628" spans="1:5" x14ac:dyDescent="0.3">
      <c r="A9628" s="78">
        <v>9621</v>
      </c>
      <c r="B9628" s="64">
        <v>4059801.3152971417</v>
      </c>
      <c r="C9628" s="59">
        <v>10581696.705402695</v>
      </c>
      <c r="D9628" s="65">
        <v>5330661.6745534102</v>
      </c>
      <c r="E9628" s="77">
        <f t="shared" si="160"/>
        <v>19972159.695253246</v>
      </c>
    </row>
    <row r="9629" spans="1:5" x14ac:dyDescent="0.3">
      <c r="A9629" s="78">
        <v>9622</v>
      </c>
      <c r="B9629" s="64">
        <v>14102585.084282944</v>
      </c>
      <c r="C9629" s="59">
        <v>0</v>
      </c>
      <c r="D9629" s="65">
        <v>63823.399481902932</v>
      </c>
      <c r="E9629" s="77">
        <f t="shared" si="160"/>
        <v>14166408.483764848</v>
      </c>
    </row>
    <row r="9630" spans="1:5" x14ac:dyDescent="0.3">
      <c r="A9630" s="78">
        <v>9623</v>
      </c>
      <c r="B9630" s="64">
        <v>2527510.3611819493</v>
      </c>
      <c r="C9630" s="59">
        <v>4948525.6378711164</v>
      </c>
      <c r="D9630" s="65">
        <v>3503101.132023205</v>
      </c>
      <c r="E9630" s="77">
        <f t="shared" si="160"/>
        <v>10979137.131076271</v>
      </c>
    </row>
    <row r="9631" spans="1:5" x14ac:dyDescent="0.3">
      <c r="A9631" s="78">
        <v>9624</v>
      </c>
      <c r="B9631" s="64">
        <v>15361481.436106734</v>
      </c>
      <c r="C9631" s="59">
        <v>6813298.4602950001</v>
      </c>
      <c r="D9631" s="65">
        <v>3161227.9264047123</v>
      </c>
      <c r="E9631" s="77">
        <f t="shared" si="160"/>
        <v>25336007.822806444</v>
      </c>
    </row>
    <row r="9632" spans="1:5" x14ac:dyDescent="0.3">
      <c r="A9632" s="78">
        <v>9625</v>
      </c>
      <c r="B9632" s="64">
        <v>5333283.62872467</v>
      </c>
      <c r="C9632" s="59">
        <v>0</v>
      </c>
      <c r="D9632" s="65">
        <v>2362572.5187449888</v>
      </c>
      <c r="E9632" s="77">
        <f t="shared" si="160"/>
        <v>7695856.1474696584</v>
      </c>
    </row>
    <row r="9633" spans="1:5" x14ac:dyDescent="0.3">
      <c r="A9633" s="78">
        <v>9626</v>
      </c>
      <c r="B9633" s="64">
        <v>2124324.4373001922</v>
      </c>
      <c r="C9633" s="59">
        <v>0</v>
      </c>
      <c r="D9633" s="65">
        <v>3388377.7300288104</v>
      </c>
      <c r="E9633" s="77">
        <f t="shared" si="160"/>
        <v>5512702.1673290022</v>
      </c>
    </row>
    <row r="9634" spans="1:5" x14ac:dyDescent="0.3">
      <c r="A9634" s="78">
        <v>9627</v>
      </c>
      <c r="B9634" s="64">
        <v>11405050.715232007</v>
      </c>
      <c r="C9634" s="59">
        <v>13002999.61639842</v>
      </c>
      <c r="D9634" s="65">
        <v>1381320.6794119671</v>
      </c>
      <c r="E9634" s="77">
        <f t="shared" si="160"/>
        <v>25789371.011042394</v>
      </c>
    </row>
    <row r="9635" spans="1:5" x14ac:dyDescent="0.3">
      <c r="A9635" s="78">
        <v>9628</v>
      </c>
      <c r="B9635" s="64">
        <v>12123305.381546736</v>
      </c>
      <c r="C9635" s="59">
        <v>734840.43511110707</v>
      </c>
      <c r="D9635" s="65">
        <v>400854.43529700069</v>
      </c>
      <c r="E9635" s="77">
        <f t="shared" si="160"/>
        <v>13259000.251954844</v>
      </c>
    </row>
    <row r="9636" spans="1:5" x14ac:dyDescent="0.3">
      <c r="A9636" s="78">
        <v>9629</v>
      </c>
      <c r="B9636" s="64">
        <v>4431567.8994686948</v>
      </c>
      <c r="C9636" s="59">
        <v>19188466.082901031</v>
      </c>
      <c r="D9636" s="65">
        <v>0</v>
      </c>
      <c r="E9636" s="77">
        <f t="shared" si="160"/>
        <v>23620033.982369725</v>
      </c>
    </row>
    <row r="9637" spans="1:5" x14ac:dyDescent="0.3">
      <c r="A9637" s="78">
        <v>9630</v>
      </c>
      <c r="B9637" s="64">
        <v>5034625.9868520107</v>
      </c>
      <c r="C9637" s="59">
        <v>9255599.9038490709</v>
      </c>
      <c r="D9637" s="65">
        <v>9568188.9262651876</v>
      </c>
      <c r="E9637" s="77">
        <f t="shared" si="160"/>
        <v>23858414.816966269</v>
      </c>
    </row>
    <row r="9638" spans="1:5" x14ac:dyDescent="0.3">
      <c r="A9638" s="78">
        <v>9631</v>
      </c>
      <c r="B9638" s="64">
        <v>5854967.5775491167</v>
      </c>
      <c r="C9638" s="59">
        <v>12379035.347492974</v>
      </c>
      <c r="D9638" s="65">
        <v>945958.53155005549</v>
      </c>
      <c r="E9638" s="77">
        <f t="shared" si="160"/>
        <v>19179961.45659215</v>
      </c>
    </row>
    <row r="9639" spans="1:5" x14ac:dyDescent="0.3">
      <c r="A9639" s="78">
        <v>9632</v>
      </c>
      <c r="B9639" s="64">
        <v>362254.26569816028</v>
      </c>
      <c r="C9639" s="59">
        <v>10493230.317757819</v>
      </c>
      <c r="D9639" s="65">
        <v>4936192.1330163516</v>
      </c>
      <c r="E9639" s="77">
        <f t="shared" si="160"/>
        <v>15791676.716472331</v>
      </c>
    </row>
    <row r="9640" spans="1:5" x14ac:dyDescent="0.3">
      <c r="A9640" s="78">
        <v>9633</v>
      </c>
      <c r="B9640" s="64">
        <v>1548381.280427678</v>
      </c>
      <c r="C9640" s="59">
        <v>15177121.484820418</v>
      </c>
      <c r="D9640" s="65">
        <v>0</v>
      </c>
      <c r="E9640" s="77">
        <f t="shared" si="160"/>
        <v>16725502.765248096</v>
      </c>
    </row>
    <row r="9641" spans="1:5" x14ac:dyDescent="0.3">
      <c r="A9641" s="78">
        <v>9634</v>
      </c>
      <c r="B9641" s="64">
        <v>3111078.4801530815</v>
      </c>
      <c r="C9641" s="59">
        <v>3622786.7942934637</v>
      </c>
      <c r="D9641" s="65">
        <v>145814.57528833428</v>
      </c>
      <c r="E9641" s="77">
        <f t="shared" si="160"/>
        <v>6879679.8497348791</v>
      </c>
    </row>
    <row r="9642" spans="1:5" x14ac:dyDescent="0.3">
      <c r="A9642" s="78">
        <v>9635</v>
      </c>
      <c r="B9642" s="64">
        <v>9504362.8114777226</v>
      </c>
      <c r="C9642" s="59">
        <v>0</v>
      </c>
      <c r="D9642" s="65">
        <v>2979236.3478145842</v>
      </c>
      <c r="E9642" s="77">
        <f t="shared" si="160"/>
        <v>12483599.159292307</v>
      </c>
    </row>
    <row r="9643" spans="1:5" x14ac:dyDescent="0.3">
      <c r="A9643" s="78">
        <v>9636</v>
      </c>
      <c r="B9643" s="64">
        <v>10104124.03299745</v>
      </c>
      <c r="C9643" s="59">
        <v>2051529.0353610858</v>
      </c>
      <c r="D9643" s="65">
        <v>3056163.1994162239</v>
      </c>
      <c r="E9643" s="77">
        <f t="shared" si="160"/>
        <v>15211816.267774759</v>
      </c>
    </row>
    <row r="9644" spans="1:5" x14ac:dyDescent="0.3">
      <c r="A9644" s="78">
        <v>9637</v>
      </c>
      <c r="B9644" s="64">
        <v>24288747.45327539</v>
      </c>
      <c r="C9644" s="59">
        <v>14434445.468923762</v>
      </c>
      <c r="D9644" s="65">
        <v>657506.95879452373</v>
      </c>
      <c r="E9644" s="77">
        <f t="shared" si="160"/>
        <v>39380699.880993679</v>
      </c>
    </row>
    <row r="9645" spans="1:5" x14ac:dyDescent="0.3">
      <c r="A9645" s="78">
        <v>9638</v>
      </c>
      <c r="B9645" s="64">
        <v>1669384.2422093523</v>
      </c>
      <c r="C9645" s="59">
        <v>5101135.3680990916</v>
      </c>
      <c r="D9645" s="65">
        <v>473087.42908155482</v>
      </c>
      <c r="E9645" s="77">
        <f t="shared" si="160"/>
        <v>7243607.0393899987</v>
      </c>
    </row>
    <row r="9646" spans="1:5" x14ac:dyDescent="0.3">
      <c r="A9646" s="78">
        <v>9639</v>
      </c>
      <c r="B9646" s="64">
        <v>26140311.139179576</v>
      </c>
      <c r="C9646" s="59">
        <v>2615728.847035713</v>
      </c>
      <c r="D9646" s="65">
        <v>4658393.2941620555</v>
      </c>
      <c r="E9646" s="77">
        <f t="shared" si="160"/>
        <v>33414433.280377343</v>
      </c>
    </row>
    <row r="9647" spans="1:5" x14ac:dyDescent="0.3">
      <c r="A9647" s="78">
        <v>9640</v>
      </c>
      <c r="B9647" s="64">
        <v>2203810.4044601484</v>
      </c>
      <c r="C9647" s="59">
        <v>20791084.936312482</v>
      </c>
      <c r="D9647" s="65">
        <v>1598009.6749059581</v>
      </c>
      <c r="E9647" s="77">
        <f t="shared" si="160"/>
        <v>24592905.015678588</v>
      </c>
    </row>
    <row r="9648" spans="1:5" x14ac:dyDescent="0.3">
      <c r="A9648" s="78">
        <v>9641</v>
      </c>
      <c r="B9648" s="64">
        <v>3711085.8576672175</v>
      </c>
      <c r="C9648" s="59">
        <v>0</v>
      </c>
      <c r="D9648" s="65">
        <v>1824863.7112109922</v>
      </c>
      <c r="E9648" s="77">
        <f t="shared" si="160"/>
        <v>5535949.5688782092</v>
      </c>
    </row>
    <row r="9649" spans="1:5" x14ac:dyDescent="0.3">
      <c r="A9649" s="78">
        <v>9642</v>
      </c>
      <c r="B9649" s="64">
        <v>6577326.1483949553</v>
      </c>
      <c r="C9649" s="59">
        <v>3374924.196019101</v>
      </c>
      <c r="D9649" s="65">
        <v>68740.749658637447</v>
      </c>
      <c r="E9649" s="77">
        <f t="shared" si="160"/>
        <v>10020991.094072692</v>
      </c>
    </row>
    <row r="9650" spans="1:5" x14ac:dyDescent="0.3">
      <c r="A9650" s="78">
        <v>9643</v>
      </c>
      <c r="B9650" s="64">
        <v>4339177.9825085644</v>
      </c>
      <c r="C9650" s="59">
        <v>12127237.870614499</v>
      </c>
      <c r="D9650" s="65">
        <v>4719046.4868412102</v>
      </c>
      <c r="E9650" s="77">
        <f t="shared" si="160"/>
        <v>21185462.339964274</v>
      </c>
    </row>
    <row r="9651" spans="1:5" x14ac:dyDescent="0.3">
      <c r="A9651" s="78">
        <v>9644</v>
      </c>
      <c r="B9651" s="64">
        <v>3679499.0116260061</v>
      </c>
      <c r="C9651" s="59">
        <v>3965557.2742749187</v>
      </c>
      <c r="D9651" s="65">
        <v>2228646.5335551808</v>
      </c>
      <c r="E9651" s="77">
        <f t="shared" si="160"/>
        <v>9873702.8194561042</v>
      </c>
    </row>
    <row r="9652" spans="1:5" x14ac:dyDescent="0.3">
      <c r="A9652" s="78">
        <v>9645</v>
      </c>
      <c r="B9652" s="64">
        <v>5048423.6908606365</v>
      </c>
      <c r="C9652" s="59">
        <v>7923453.6042436762</v>
      </c>
      <c r="D9652" s="65">
        <v>0</v>
      </c>
      <c r="E9652" s="77">
        <f t="shared" si="160"/>
        <v>12971877.295104314</v>
      </c>
    </row>
    <row r="9653" spans="1:5" x14ac:dyDescent="0.3">
      <c r="A9653" s="78">
        <v>9646</v>
      </c>
      <c r="B9653" s="64">
        <v>6481508.4068902731</v>
      </c>
      <c r="C9653" s="59">
        <v>13310525.567535857</v>
      </c>
      <c r="D9653" s="65">
        <v>77665.585432224878</v>
      </c>
      <c r="E9653" s="77">
        <f t="shared" si="160"/>
        <v>19869699.559858352</v>
      </c>
    </row>
    <row r="9654" spans="1:5" x14ac:dyDescent="0.3">
      <c r="A9654" s="78">
        <v>9647</v>
      </c>
      <c r="B9654" s="64">
        <v>12678044.911807055</v>
      </c>
      <c r="C9654" s="59">
        <v>16426168.219922462</v>
      </c>
      <c r="D9654" s="65">
        <v>31963359.184231505</v>
      </c>
      <c r="E9654" s="77">
        <f t="shared" si="160"/>
        <v>61067572.315961018</v>
      </c>
    </row>
    <row r="9655" spans="1:5" x14ac:dyDescent="0.3">
      <c r="A9655" s="78">
        <v>9648</v>
      </c>
      <c r="B9655" s="64">
        <v>7501108.1099651186</v>
      </c>
      <c r="C9655" s="59">
        <v>4374748.588746151</v>
      </c>
      <c r="D9655" s="65">
        <v>285215.19910247513</v>
      </c>
      <c r="E9655" s="77">
        <f t="shared" si="160"/>
        <v>12161071.897813743</v>
      </c>
    </row>
    <row r="9656" spans="1:5" x14ac:dyDescent="0.3">
      <c r="A9656" s="78">
        <v>9649</v>
      </c>
      <c r="B9656" s="64">
        <v>5015404.6874871291</v>
      </c>
      <c r="C9656" s="59">
        <v>8889403.8505809773</v>
      </c>
      <c r="D9656" s="65">
        <v>261465.40561789862</v>
      </c>
      <c r="E9656" s="77">
        <f t="shared" si="160"/>
        <v>14166273.943686005</v>
      </c>
    </row>
    <row r="9657" spans="1:5" x14ac:dyDescent="0.3">
      <c r="A9657" s="78">
        <v>9650</v>
      </c>
      <c r="B9657" s="64">
        <v>12127339.247751687</v>
      </c>
      <c r="C9657" s="59">
        <v>0</v>
      </c>
      <c r="D9657" s="65">
        <v>9826699.9971359149</v>
      </c>
      <c r="E9657" s="77">
        <f t="shared" si="160"/>
        <v>21954039.244887602</v>
      </c>
    </row>
    <row r="9658" spans="1:5" x14ac:dyDescent="0.3">
      <c r="A9658" s="78">
        <v>9651</v>
      </c>
      <c r="B9658" s="64">
        <v>4198068.6044762405</v>
      </c>
      <c r="C9658" s="59">
        <v>12982118.609149236</v>
      </c>
      <c r="D9658" s="65">
        <v>0</v>
      </c>
      <c r="E9658" s="77">
        <f t="shared" si="160"/>
        <v>17180187.213625476</v>
      </c>
    </row>
    <row r="9659" spans="1:5" x14ac:dyDescent="0.3">
      <c r="A9659" s="78">
        <v>9652</v>
      </c>
      <c r="B9659" s="64">
        <v>5256189.6884788722</v>
      </c>
      <c r="C9659" s="59">
        <v>0</v>
      </c>
      <c r="D9659" s="65">
        <v>0</v>
      </c>
      <c r="E9659" s="77">
        <f t="shared" si="160"/>
        <v>5256189.6884788722</v>
      </c>
    </row>
    <row r="9660" spans="1:5" x14ac:dyDescent="0.3">
      <c r="A9660" s="78">
        <v>9653</v>
      </c>
      <c r="B9660" s="64">
        <v>7809468.7952597719</v>
      </c>
      <c r="C9660" s="59">
        <v>7016040.7963165715</v>
      </c>
      <c r="D9660" s="65">
        <v>912372.24099612259</v>
      </c>
      <c r="E9660" s="77">
        <f t="shared" si="160"/>
        <v>15737881.832572466</v>
      </c>
    </row>
    <row r="9661" spans="1:5" x14ac:dyDescent="0.3">
      <c r="A9661" s="78">
        <v>9654</v>
      </c>
      <c r="B9661" s="64">
        <v>38796175.250079468</v>
      </c>
      <c r="C9661" s="59">
        <v>10030088.791549634</v>
      </c>
      <c r="D9661" s="65">
        <v>1286922.404494968</v>
      </c>
      <c r="E9661" s="77">
        <f t="shared" si="160"/>
        <v>50113186.446124077</v>
      </c>
    </row>
    <row r="9662" spans="1:5" x14ac:dyDescent="0.3">
      <c r="A9662" s="78">
        <v>9655</v>
      </c>
      <c r="B9662" s="64">
        <v>1293200.6830467284</v>
      </c>
      <c r="C9662" s="59">
        <v>0</v>
      </c>
      <c r="D9662" s="65">
        <v>5146793.6707436182</v>
      </c>
      <c r="E9662" s="77">
        <f t="shared" si="160"/>
        <v>6439994.3537903465</v>
      </c>
    </row>
    <row r="9663" spans="1:5" x14ac:dyDescent="0.3">
      <c r="A9663" s="78">
        <v>9656</v>
      </c>
      <c r="B9663" s="64">
        <v>2954713.6004175702</v>
      </c>
      <c r="C9663" s="59">
        <v>3926688.1112631322</v>
      </c>
      <c r="D9663" s="65">
        <v>3490143.6872460842</v>
      </c>
      <c r="E9663" s="77">
        <f t="shared" si="160"/>
        <v>10371545.398926787</v>
      </c>
    </row>
    <row r="9664" spans="1:5" x14ac:dyDescent="0.3">
      <c r="A9664" s="78">
        <v>9657</v>
      </c>
      <c r="B9664" s="64">
        <v>4220143.5161763653</v>
      </c>
      <c r="C9664" s="59">
        <v>0</v>
      </c>
      <c r="D9664" s="65">
        <v>2166677.8359521381</v>
      </c>
      <c r="E9664" s="77">
        <f t="shared" si="160"/>
        <v>6386821.3521285038</v>
      </c>
    </row>
    <row r="9665" spans="1:5" x14ac:dyDescent="0.3">
      <c r="A9665" s="78">
        <v>9658</v>
      </c>
      <c r="B9665" s="64">
        <v>2379954.601385247</v>
      </c>
      <c r="C9665" s="59">
        <v>8422321.0581594929</v>
      </c>
      <c r="D9665" s="65">
        <v>0</v>
      </c>
      <c r="E9665" s="77">
        <f t="shared" si="160"/>
        <v>10802275.65954474</v>
      </c>
    </row>
    <row r="9666" spans="1:5" x14ac:dyDescent="0.3">
      <c r="A9666" s="78">
        <v>9659</v>
      </c>
      <c r="B9666" s="64">
        <v>6597572.0844740579</v>
      </c>
      <c r="C9666" s="59">
        <v>17434184.860796828</v>
      </c>
      <c r="D9666" s="65">
        <v>541568.71250860114</v>
      </c>
      <c r="E9666" s="77">
        <f t="shared" si="160"/>
        <v>24573325.657779485</v>
      </c>
    </row>
    <row r="9667" spans="1:5" x14ac:dyDescent="0.3">
      <c r="A9667" s="78">
        <v>9660</v>
      </c>
      <c r="B9667" s="64">
        <v>6336971.3368162168</v>
      </c>
      <c r="C9667" s="59">
        <v>14131824.690631632</v>
      </c>
      <c r="D9667" s="65">
        <v>25820.222057202045</v>
      </c>
      <c r="E9667" s="77">
        <f t="shared" si="160"/>
        <v>20494616.24950505</v>
      </c>
    </row>
    <row r="9668" spans="1:5" x14ac:dyDescent="0.3">
      <c r="A9668" s="78">
        <v>9661</v>
      </c>
      <c r="B9668" s="64">
        <v>1684011.0154108782</v>
      </c>
      <c r="C9668" s="59">
        <v>14692426.496211067</v>
      </c>
      <c r="D9668" s="65">
        <v>15632057.596554346</v>
      </c>
      <c r="E9668" s="77">
        <f t="shared" si="160"/>
        <v>32008495.108176291</v>
      </c>
    </row>
    <row r="9669" spans="1:5" x14ac:dyDescent="0.3">
      <c r="A9669" s="78">
        <v>9662</v>
      </c>
      <c r="B9669" s="64">
        <v>7644105.9935525749</v>
      </c>
      <c r="C9669" s="59">
        <v>10282464.80497065</v>
      </c>
      <c r="D9669" s="65">
        <v>580006.9153562123</v>
      </c>
      <c r="E9669" s="77">
        <f t="shared" si="160"/>
        <v>18506577.713879436</v>
      </c>
    </row>
    <row r="9670" spans="1:5" x14ac:dyDescent="0.3">
      <c r="A9670" s="78">
        <v>9663</v>
      </c>
      <c r="B9670" s="64">
        <v>6895475.8024001447</v>
      </c>
      <c r="C9670" s="59">
        <v>4824969.4373916201</v>
      </c>
      <c r="D9670" s="65">
        <v>5554069.5404108409</v>
      </c>
      <c r="E9670" s="77">
        <f t="shared" si="160"/>
        <v>17274514.780202605</v>
      </c>
    </row>
    <row r="9671" spans="1:5" x14ac:dyDescent="0.3">
      <c r="A9671" s="78">
        <v>9664</v>
      </c>
      <c r="B9671" s="64">
        <v>3178843.945522537</v>
      </c>
      <c r="C9671" s="59">
        <v>3344174.5022644005</v>
      </c>
      <c r="D9671" s="65">
        <v>6431107.7565615838</v>
      </c>
      <c r="E9671" s="77">
        <f t="shared" si="160"/>
        <v>12954126.204348521</v>
      </c>
    </row>
    <row r="9672" spans="1:5" x14ac:dyDescent="0.3">
      <c r="A9672" s="78">
        <v>9665</v>
      </c>
      <c r="B9672" s="64">
        <v>5969722.2933603255</v>
      </c>
      <c r="C9672" s="59">
        <v>12736635.80463407</v>
      </c>
      <c r="D9672" s="65">
        <v>0</v>
      </c>
      <c r="E9672" s="77">
        <f t="shared" si="160"/>
        <v>18706358.097994395</v>
      </c>
    </row>
    <row r="9673" spans="1:5" x14ac:dyDescent="0.3">
      <c r="A9673" s="78">
        <v>9666</v>
      </c>
      <c r="B9673" s="64">
        <v>5730903.5315110954</v>
      </c>
      <c r="C9673" s="59">
        <v>2275828.0919472021</v>
      </c>
      <c r="D9673" s="65">
        <v>2844498.8920633104</v>
      </c>
      <c r="E9673" s="77">
        <f t="shared" ref="E9673:E9736" si="161">SUM(B9673:D9673)</f>
        <v>10851230.515521608</v>
      </c>
    </row>
    <row r="9674" spans="1:5" x14ac:dyDescent="0.3">
      <c r="A9674" s="78">
        <v>9667</v>
      </c>
      <c r="B9674" s="64">
        <v>5181936.7077052277</v>
      </c>
      <c r="C9674" s="59">
        <v>16082155.792389201</v>
      </c>
      <c r="D9674" s="65">
        <v>6958041.0688313739</v>
      </c>
      <c r="E9674" s="77">
        <f t="shared" si="161"/>
        <v>28222133.568925802</v>
      </c>
    </row>
    <row r="9675" spans="1:5" x14ac:dyDescent="0.3">
      <c r="A9675" s="78">
        <v>9668</v>
      </c>
      <c r="B9675" s="64">
        <v>10275698.171368619</v>
      </c>
      <c r="C9675" s="59">
        <v>16106818.520295983</v>
      </c>
      <c r="D9675" s="65">
        <v>1148812.2462404501</v>
      </c>
      <c r="E9675" s="77">
        <f t="shared" si="161"/>
        <v>27531328.937905051</v>
      </c>
    </row>
    <row r="9676" spans="1:5" x14ac:dyDescent="0.3">
      <c r="A9676" s="78">
        <v>9669</v>
      </c>
      <c r="B9676" s="64">
        <v>4397560.1061034901</v>
      </c>
      <c r="C9676" s="59">
        <v>12212156.892976606</v>
      </c>
      <c r="D9676" s="65">
        <v>1694091.6009959583</v>
      </c>
      <c r="E9676" s="77">
        <f t="shared" si="161"/>
        <v>18303808.600076053</v>
      </c>
    </row>
    <row r="9677" spans="1:5" x14ac:dyDescent="0.3">
      <c r="A9677" s="78">
        <v>9670</v>
      </c>
      <c r="B9677" s="64">
        <v>10005029.386604663</v>
      </c>
      <c r="C9677" s="59">
        <v>18250162.748122711</v>
      </c>
      <c r="D9677" s="65">
        <v>2236932.2403122126</v>
      </c>
      <c r="E9677" s="77">
        <f t="shared" si="161"/>
        <v>30492124.375039585</v>
      </c>
    </row>
    <row r="9678" spans="1:5" x14ac:dyDescent="0.3">
      <c r="A9678" s="78">
        <v>9671</v>
      </c>
      <c r="B9678" s="64">
        <v>21110862.617147893</v>
      </c>
      <c r="C9678" s="59">
        <v>2793732.6279872227</v>
      </c>
      <c r="D9678" s="65">
        <v>3222280.3052920471</v>
      </c>
      <c r="E9678" s="77">
        <f t="shared" si="161"/>
        <v>27126875.550427161</v>
      </c>
    </row>
    <row r="9679" spans="1:5" x14ac:dyDescent="0.3">
      <c r="A9679" s="78">
        <v>9672</v>
      </c>
      <c r="B9679" s="64">
        <v>5189225.3912235443</v>
      </c>
      <c r="C9679" s="59">
        <v>3062098.2353877453</v>
      </c>
      <c r="D9679" s="65">
        <v>31314.806300833476</v>
      </c>
      <c r="E9679" s="77">
        <f t="shared" si="161"/>
        <v>8282638.4329121234</v>
      </c>
    </row>
    <row r="9680" spans="1:5" x14ac:dyDescent="0.3">
      <c r="A9680" s="78">
        <v>9673</v>
      </c>
      <c r="B9680" s="64">
        <v>3200821.2351175393</v>
      </c>
      <c r="C9680" s="59">
        <v>6717452.3120104056</v>
      </c>
      <c r="D9680" s="65">
        <v>0</v>
      </c>
      <c r="E9680" s="77">
        <f t="shared" si="161"/>
        <v>9918273.5471279453</v>
      </c>
    </row>
    <row r="9681" spans="1:5" x14ac:dyDescent="0.3">
      <c r="A9681" s="78">
        <v>9674</v>
      </c>
      <c r="B9681" s="64">
        <v>800762.76497887494</v>
      </c>
      <c r="C9681" s="59">
        <v>5151444.745209449</v>
      </c>
      <c r="D9681" s="65">
        <v>2029513.6654913933</v>
      </c>
      <c r="E9681" s="77">
        <f t="shared" si="161"/>
        <v>7981721.1756797172</v>
      </c>
    </row>
    <row r="9682" spans="1:5" x14ac:dyDescent="0.3">
      <c r="A9682" s="78">
        <v>9675</v>
      </c>
      <c r="B9682" s="64">
        <v>3627588.5954613606</v>
      </c>
      <c r="C9682" s="59">
        <v>3561502.2261657915</v>
      </c>
      <c r="D9682" s="65">
        <v>168314.23732512674</v>
      </c>
      <c r="E9682" s="77">
        <f t="shared" si="161"/>
        <v>7357405.0589522785</v>
      </c>
    </row>
    <row r="9683" spans="1:5" x14ac:dyDescent="0.3">
      <c r="A9683" s="78">
        <v>9676</v>
      </c>
      <c r="B9683" s="64">
        <v>5608959.0406642556</v>
      </c>
      <c r="C9683" s="59">
        <v>6908894.9140376886</v>
      </c>
      <c r="D9683" s="65">
        <v>731944.02042592922</v>
      </c>
      <c r="E9683" s="77">
        <f t="shared" si="161"/>
        <v>13249797.975127874</v>
      </c>
    </row>
    <row r="9684" spans="1:5" x14ac:dyDescent="0.3">
      <c r="A9684" s="78">
        <v>9677</v>
      </c>
      <c r="B9684" s="64">
        <v>9743526.9428672474</v>
      </c>
      <c r="C9684" s="59">
        <v>5010515.1009975364</v>
      </c>
      <c r="D9684" s="65">
        <v>0</v>
      </c>
      <c r="E9684" s="77">
        <f t="shared" si="161"/>
        <v>14754042.043864783</v>
      </c>
    </row>
    <row r="9685" spans="1:5" x14ac:dyDescent="0.3">
      <c r="A9685" s="78">
        <v>9678</v>
      </c>
      <c r="B9685" s="64">
        <v>2194834.568202124</v>
      </c>
      <c r="C9685" s="59">
        <v>0</v>
      </c>
      <c r="D9685" s="65">
        <v>316001.85817773268</v>
      </c>
      <c r="E9685" s="77">
        <f t="shared" si="161"/>
        <v>2510836.4263798567</v>
      </c>
    </row>
    <row r="9686" spans="1:5" x14ac:dyDescent="0.3">
      <c r="A9686" s="78">
        <v>9679</v>
      </c>
      <c r="B9686" s="64">
        <v>7081742.337476993</v>
      </c>
      <c r="C9686" s="59">
        <v>0</v>
      </c>
      <c r="D9686" s="65">
        <v>0</v>
      </c>
      <c r="E9686" s="77">
        <f t="shared" si="161"/>
        <v>7081742.337476993</v>
      </c>
    </row>
    <row r="9687" spans="1:5" x14ac:dyDescent="0.3">
      <c r="A9687" s="78">
        <v>9680</v>
      </c>
      <c r="B9687" s="64">
        <v>4562799.8145424565</v>
      </c>
      <c r="C9687" s="59">
        <v>1689522.8817833099</v>
      </c>
      <c r="D9687" s="65">
        <v>4872208.4379200656</v>
      </c>
      <c r="E9687" s="77">
        <f t="shared" si="161"/>
        <v>11124531.134245832</v>
      </c>
    </row>
    <row r="9688" spans="1:5" x14ac:dyDescent="0.3">
      <c r="A9688" s="78">
        <v>9681</v>
      </c>
      <c r="B9688" s="64">
        <v>3261583.9918210162</v>
      </c>
      <c r="C9688" s="59">
        <v>15829525.672374751</v>
      </c>
      <c r="D9688" s="65">
        <v>132777.60730988314</v>
      </c>
      <c r="E9688" s="77">
        <f t="shared" si="161"/>
        <v>19223887.27150565</v>
      </c>
    </row>
    <row r="9689" spans="1:5" x14ac:dyDescent="0.3">
      <c r="A9689" s="78">
        <v>9682</v>
      </c>
      <c r="B9689" s="64">
        <v>9369765.4693604745</v>
      </c>
      <c r="C9689" s="59">
        <v>0</v>
      </c>
      <c r="D9689" s="65">
        <v>11136195.170144534</v>
      </c>
      <c r="E9689" s="77">
        <f t="shared" si="161"/>
        <v>20505960.639505006</v>
      </c>
    </row>
    <row r="9690" spans="1:5" x14ac:dyDescent="0.3">
      <c r="A9690" s="78">
        <v>9683</v>
      </c>
      <c r="B9690" s="64">
        <v>5742732.3169657942</v>
      </c>
      <c r="C9690" s="59">
        <v>4225336.8660064619</v>
      </c>
      <c r="D9690" s="65">
        <v>50657.698034866451</v>
      </c>
      <c r="E9690" s="77">
        <f t="shared" si="161"/>
        <v>10018726.881007122</v>
      </c>
    </row>
    <row r="9691" spans="1:5" x14ac:dyDescent="0.3">
      <c r="A9691" s="78">
        <v>9684</v>
      </c>
      <c r="B9691" s="64">
        <v>6798085.8672440434</v>
      </c>
      <c r="C9691" s="59">
        <v>6978093.455175383</v>
      </c>
      <c r="D9691" s="65">
        <v>8658212.9562836587</v>
      </c>
      <c r="E9691" s="77">
        <f t="shared" si="161"/>
        <v>22434392.278703086</v>
      </c>
    </row>
    <row r="9692" spans="1:5" x14ac:dyDescent="0.3">
      <c r="A9692" s="78">
        <v>9685</v>
      </c>
      <c r="B9692" s="64">
        <v>6941615.8867169861</v>
      </c>
      <c r="C9692" s="59">
        <v>1462872.1716737724</v>
      </c>
      <c r="D9692" s="65">
        <v>2825464.8167920634</v>
      </c>
      <c r="E9692" s="77">
        <f t="shared" si="161"/>
        <v>11229952.875182822</v>
      </c>
    </row>
    <row r="9693" spans="1:5" x14ac:dyDescent="0.3">
      <c r="A9693" s="78">
        <v>9686</v>
      </c>
      <c r="B9693" s="64">
        <v>7636753.3783473792</v>
      </c>
      <c r="C9693" s="59">
        <v>13037063.076838583</v>
      </c>
      <c r="D9693" s="65">
        <v>27299.976787194159</v>
      </c>
      <c r="E9693" s="77">
        <f t="shared" si="161"/>
        <v>20701116.431973156</v>
      </c>
    </row>
    <row r="9694" spans="1:5" x14ac:dyDescent="0.3">
      <c r="A9694" s="78">
        <v>9687</v>
      </c>
      <c r="B9694" s="64">
        <v>775990.83580429875</v>
      </c>
      <c r="C9694" s="59">
        <v>3592117.0283817276</v>
      </c>
      <c r="D9694" s="65">
        <v>1744095.32566527</v>
      </c>
      <c r="E9694" s="77">
        <f t="shared" si="161"/>
        <v>6112203.1898512961</v>
      </c>
    </row>
    <row r="9695" spans="1:5" x14ac:dyDescent="0.3">
      <c r="A9695" s="78">
        <v>9688</v>
      </c>
      <c r="B9695" s="64">
        <v>9426344.9489213675</v>
      </c>
      <c r="C9695" s="59">
        <v>4299458.2831441341</v>
      </c>
      <c r="D9695" s="65">
        <v>552735.13015163632</v>
      </c>
      <c r="E9695" s="77">
        <f t="shared" si="161"/>
        <v>14278538.362217139</v>
      </c>
    </row>
    <row r="9696" spans="1:5" x14ac:dyDescent="0.3">
      <c r="A9696" s="78">
        <v>9689</v>
      </c>
      <c r="B9696" s="64">
        <v>42874795.817450553</v>
      </c>
      <c r="C9696" s="59">
        <v>0</v>
      </c>
      <c r="D9696" s="65">
        <v>472653.29601249931</v>
      </c>
      <c r="E9696" s="77">
        <f t="shared" si="161"/>
        <v>43347449.113463052</v>
      </c>
    </row>
    <row r="9697" spans="1:5" x14ac:dyDescent="0.3">
      <c r="A9697" s="78">
        <v>9690</v>
      </c>
      <c r="B9697" s="64">
        <v>2628737.3536182614</v>
      </c>
      <c r="C9697" s="59">
        <v>0</v>
      </c>
      <c r="D9697" s="65">
        <v>3800961.6349163055</v>
      </c>
      <c r="E9697" s="77">
        <f t="shared" si="161"/>
        <v>6429698.9885345669</v>
      </c>
    </row>
    <row r="9698" spans="1:5" x14ac:dyDescent="0.3">
      <c r="A9698" s="78">
        <v>9691</v>
      </c>
      <c r="B9698" s="64">
        <v>25162465.458976284</v>
      </c>
      <c r="C9698" s="59">
        <v>13566403.720198831</v>
      </c>
      <c r="D9698" s="65">
        <v>1883479.8482235437</v>
      </c>
      <c r="E9698" s="77">
        <f t="shared" si="161"/>
        <v>40612349.027398661</v>
      </c>
    </row>
    <row r="9699" spans="1:5" x14ac:dyDescent="0.3">
      <c r="A9699" s="78">
        <v>9692</v>
      </c>
      <c r="B9699" s="64">
        <v>8600816.7297241352</v>
      </c>
      <c r="C9699" s="59">
        <v>8846125.4113191739</v>
      </c>
      <c r="D9699" s="65">
        <v>1040716.9056917591</v>
      </c>
      <c r="E9699" s="77">
        <f t="shared" si="161"/>
        <v>18487659.046735067</v>
      </c>
    </row>
    <row r="9700" spans="1:5" x14ac:dyDescent="0.3">
      <c r="A9700" s="78">
        <v>9693</v>
      </c>
      <c r="B9700" s="64">
        <v>19541642.078855749</v>
      </c>
      <c r="C9700" s="59">
        <v>8334564.4151730128</v>
      </c>
      <c r="D9700" s="65">
        <v>63847.585708734252</v>
      </c>
      <c r="E9700" s="77">
        <f t="shared" si="161"/>
        <v>27940054.079737496</v>
      </c>
    </row>
    <row r="9701" spans="1:5" x14ac:dyDescent="0.3">
      <c r="A9701" s="78">
        <v>9694</v>
      </c>
      <c r="B9701" s="64">
        <v>6562871.6791993426</v>
      </c>
      <c r="C9701" s="59">
        <v>6048770.613920901</v>
      </c>
      <c r="D9701" s="65">
        <v>457096.54621909797</v>
      </c>
      <c r="E9701" s="77">
        <f t="shared" si="161"/>
        <v>13068738.83933934</v>
      </c>
    </row>
    <row r="9702" spans="1:5" x14ac:dyDescent="0.3">
      <c r="A9702" s="78">
        <v>9695</v>
      </c>
      <c r="B9702" s="64">
        <v>1439006.657320159</v>
      </c>
      <c r="C9702" s="59">
        <v>6763796.1946211038</v>
      </c>
      <c r="D9702" s="65">
        <v>256370.77571110544</v>
      </c>
      <c r="E9702" s="77">
        <f t="shared" si="161"/>
        <v>8459173.6276523694</v>
      </c>
    </row>
    <row r="9703" spans="1:5" x14ac:dyDescent="0.3">
      <c r="A9703" s="78">
        <v>9696</v>
      </c>
      <c r="B9703" s="64">
        <v>2602992.9803016433</v>
      </c>
      <c r="C9703" s="59">
        <v>6772808.1035360536</v>
      </c>
      <c r="D9703" s="65">
        <v>830676.29405016743</v>
      </c>
      <c r="E9703" s="77">
        <f t="shared" si="161"/>
        <v>10206477.377887866</v>
      </c>
    </row>
    <row r="9704" spans="1:5" x14ac:dyDescent="0.3">
      <c r="A9704" s="78">
        <v>9697</v>
      </c>
      <c r="B9704" s="64">
        <v>3707634.89903417</v>
      </c>
      <c r="C9704" s="59">
        <v>753025.63311516284</v>
      </c>
      <c r="D9704" s="65">
        <v>6896894.3645195765</v>
      </c>
      <c r="E9704" s="77">
        <f t="shared" si="161"/>
        <v>11357554.896668909</v>
      </c>
    </row>
    <row r="9705" spans="1:5" x14ac:dyDescent="0.3">
      <c r="A9705" s="78">
        <v>9698</v>
      </c>
      <c r="B9705" s="64">
        <v>16014318.69622911</v>
      </c>
      <c r="C9705" s="59">
        <v>1157727.8053727164</v>
      </c>
      <c r="D9705" s="65">
        <v>215693.08513077142</v>
      </c>
      <c r="E9705" s="77">
        <f t="shared" si="161"/>
        <v>17387739.586732596</v>
      </c>
    </row>
    <row r="9706" spans="1:5" x14ac:dyDescent="0.3">
      <c r="A9706" s="78">
        <v>9699</v>
      </c>
      <c r="B9706" s="64">
        <v>19091766.23294615</v>
      </c>
      <c r="C9706" s="59">
        <v>6974294.8574076714</v>
      </c>
      <c r="D9706" s="65">
        <v>3039227.1016738699</v>
      </c>
      <c r="E9706" s="77">
        <f t="shared" si="161"/>
        <v>29105288.192027692</v>
      </c>
    </row>
    <row r="9707" spans="1:5" x14ac:dyDescent="0.3">
      <c r="A9707" s="78">
        <v>9700</v>
      </c>
      <c r="B9707" s="64">
        <v>183824.86576047607</v>
      </c>
      <c r="C9707" s="59">
        <v>2327369.2882906939</v>
      </c>
      <c r="D9707" s="65">
        <v>5279342.6698612943</v>
      </c>
      <c r="E9707" s="77">
        <f t="shared" si="161"/>
        <v>7790536.8239124641</v>
      </c>
    </row>
    <row r="9708" spans="1:5" x14ac:dyDescent="0.3">
      <c r="A9708" s="78">
        <v>9701</v>
      </c>
      <c r="B9708" s="64">
        <v>8715986.2967635859</v>
      </c>
      <c r="C9708" s="59">
        <v>0</v>
      </c>
      <c r="D9708" s="65">
        <v>1370750.9024574389</v>
      </c>
      <c r="E9708" s="77">
        <f t="shared" si="161"/>
        <v>10086737.199221024</v>
      </c>
    </row>
    <row r="9709" spans="1:5" x14ac:dyDescent="0.3">
      <c r="A9709" s="78">
        <v>9702</v>
      </c>
      <c r="B9709" s="64">
        <v>19495045.124328371</v>
      </c>
      <c r="C9709" s="59">
        <v>4490054.3807933507</v>
      </c>
      <c r="D9709" s="65">
        <v>302565.48825139081</v>
      </c>
      <c r="E9709" s="77">
        <f t="shared" si="161"/>
        <v>24287664.993373115</v>
      </c>
    </row>
    <row r="9710" spans="1:5" x14ac:dyDescent="0.3">
      <c r="A9710" s="78">
        <v>9703</v>
      </c>
      <c r="B9710" s="64">
        <v>5538918.6730601005</v>
      </c>
      <c r="C9710" s="59">
        <v>20910979.364918061</v>
      </c>
      <c r="D9710" s="65">
        <v>611804.13574140845</v>
      </c>
      <c r="E9710" s="77">
        <f t="shared" si="161"/>
        <v>27061702.17371957</v>
      </c>
    </row>
    <row r="9711" spans="1:5" x14ac:dyDescent="0.3">
      <c r="A9711" s="78">
        <v>9704</v>
      </c>
      <c r="B9711" s="64">
        <v>20468211.996147409</v>
      </c>
      <c r="C9711" s="59">
        <v>18500423.367596801</v>
      </c>
      <c r="D9711" s="65">
        <v>3833357.0978663368</v>
      </c>
      <c r="E9711" s="77">
        <f t="shared" si="161"/>
        <v>42801992.461610548</v>
      </c>
    </row>
    <row r="9712" spans="1:5" x14ac:dyDescent="0.3">
      <c r="A9712" s="78">
        <v>9705</v>
      </c>
      <c r="B9712" s="64">
        <v>2168277.1572022485</v>
      </c>
      <c r="C9712" s="59">
        <v>9643246.9622360002</v>
      </c>
      <c r="D9712" s="65">
        <v>9915206.0842322912</v>
      </c>
      <c r="E9712" s="77">
        <f t="shared" si="161"/>
        <v>21726730.203670539</v>
      </c>
    </row>
    <row r="9713" spans="1:5" x14ac:dyDescent="0.3">
      <c r="A9713" s="78">
        <v>9706</v>
      </c>
      <c r="B9713" s="64">
        <v>3906246.7106012003</v>
      </c>
      <c r="C9713" s="59">
        <v>12215463.0803206</v>
      </c>
      <c r="D9713" s="65">
        <v>0</v>
      </c>
      <c r="E9713" s="77">
        <f t="shared" si="161"/>
        <v>16121709.7909218</v>
      </c>
    </row>
    <row r="9714" spans="1:5" x14ac:dyDescent="0.3">
      <c r="A9714" s="78">
        <v>9707</v>
      </c>
      <c r="B9714" s="64">
        <v>11473305.14812677</v>
      </c>
      <c r="C9714" s="59">
        <v>923642.33144497336</v>
      </c>
      <c r="D9714" s="65">
        <v>0</v>
      </c>
      <c r="E9714" s="77">
        <f t="shared" si="161"/>
        <v>12396947.479571743</v>
      </c>
    </row>
    <row r="9715" spans="1:5" x14ac:dyDescent="0.3">
      <c r="A9715" s="78">
        <v>9708</v>
      </c>
      <c r="B9715" s="64">
        <v>4147385.5245799823</v>
      </c>
      <c r="C9715" s="59">
        <v>31192447.089989092</v>
      </c>
      <c r="D9715" s="65">
        <v>296871.5831931312</v>
      </c>
      <c r="E9715" s="77">
        <f t="shared" si="161"/>
        <v>35636704.197762206</v>
      </c>
    </row>
    <row r="9716" spans="1:5" x14ac:dyDescent="0.3">
      <c r="A9716" s="78">
        <v>9709</v>
      </c>
      <c r="B9716" s="64">
        <v>2730960.0000480767</v>
      </c>
      <c r="C9716" s="59">
        <v>6140281.1079634149</v>
      </c>
      <c r="D9716" s="65">
        <v>688840.37132753595</v>
      </c>
      <c r="E9716" s="77">
        <f t="shared" si="161"/>
        <v>9560081.4793390278</v>
      </c>
    </row>
    <row r="9717" spans="1:5" x14ac:dyDescent="0.3">
      <c r="A9717" s="78">
        <v>9710</v>
      </c>
      <c r="B9717" s="64">
        <v>3064480.5920854253</v>
      </c>
      <c r="C9717" s="59">
        <v>0</v>
      </c>
      <c r="D9717" s="65">
        <v>4306025.795398389</v>
      </c>
      <c r="E9717" s="77">
        <f t="shared" si="161"/>
        <v>7370506.3874838147</v>
      </c>
    </row>
    <row r="9718" spans="1:5" x14ac:dyDescent="0.3">
      <c r="A9718" s="78">
        <v>9711</v>
      </c>
      <c r="B9718" s="64">
        <v>1276315.6324524346</v>
      </c>
      <c r="C9718" s="59">
        <v>4030730.1067414274</v>
      </c>
      <c r="D9718" s="65">
        <v>0</v>
      </c>
      <c r="E9718" s="77">
        <f t="shared" si="161"/>
        <v>5307045.7391938623</v>
      </c>
    </row>
    <row r="9719" spans="1:5" x14ac:dyDescent="0.3">
      <c r="A9719" s="78">
        <v>9712</v>
      </c>
      <c r="B9719" s="64">
        <v>10740086.48352341</v>
      </c>
      <c r="C9719" s="59">
        <v>6400445.4444216071</v>
      </c>
      <c r="D9719" s="65">
        <v>3345769.2719129827</v>
      </c>
      <c r="E9719" s="77">
        <f t="shared" si="161"/>
        <v>20486301.199858002</v>
      </c>
    </row>
    <row r="9720" spans="1:5" x14ac:dyDescent="0.3">
      <c r="A9720" s="78">
        <v>9713</v>
      </c>
      <c r="B9720" s="64">
        <v>9778697.5834857523</v>
      </c>
      <c r="C9720" s="59">
        <v>139801.94497872907</v>
      </c>
      <c r="D9720" s="65">
        <v>1473442.9506352891</v>
      </c>
      <c r="E9720" s="77">
        <f t="shared" si="161"/>
        <v>11391942.479099771</v>
      </c>
    </row>
    <row r="9721" spans="1:5" x14ac:dyDescent="0.3">
      <c r="A9721" s="78">
        <v>9714</v>
      </c>
      <c r="B9721" s="64">
        <v>14833779.092992501</v>
      </c>
      <c r="C9721" s="59">
        <v>11305921.404928394</v>
      </c>
      <c r="D9721" s="65">
        <v>1316044.3496286229</v>
      </c>
      <c r="E9721" s="77">
        <f t="shared" si="161"/>
        <v>27455744.847549517</v>
      </c>
    </row>
    <row r="9722" spans="1:5" x14ac:dyDescent="0.3">
      <c r="A9722" s="78">
        <v>9715</v>
      </c>
      <c r="B9722" s="64">
        <v>1217149.7920912334</v>
      </c>
      <c r="C9722" s="59">
        <v>3075133.6842917977</v>
      </c>
      <c r="D9722" s="65">
        <v>508510.59827863611</v>
      </c>
      <c r="E9722" s="77">
        <f t="shared" si="161"/>
        <v>4800794.0746616675</v>
      </c>
    </row>
    <row r="9723" spans="1:5" x14ac:dyDescent="0.3">
      <c r="A9723" s="78">
        <v>9716</v>
      </c>
      <c r="B9723" s="64">
        <v>9520400.6539827958</v>
      </c>
      <c r="C9723" s="59">
        <v>1656652.4318829658</v>
      </c>
      <c r="D9723" s="65">
        <v>2117435.5139946993</v>
      </c>
      <c r="E9723" s="77">
        <f t="shared" si="161"/>
        <v>13294488.599860461</v>
      </c>
    </row>
    <row r="9724" spans="1:5" x14ac:dyDescent="0.3">
      <c r="A9724" s="78">
        <v>9717</v>
      </c>
      <c r="B9724" s="64">
        <v>9190007.105104737</v>
      </c>
      <c r="C9724" s="59">
        <v>5156986.881798801</v>
      </c>
      <c r="D9724" s="65">
        <v>1607218.6974084489</v>
      </c>
      <c r="E9724" s="77">
        <f t="shared" si="161"/>
        <v>15954212.684311986</v>
      </c>
    </row>
    <row r="9725" spans="1:5" x14ac:dyDescent="0.3">
      <c r="A9725" s="78">
        <v>9718</v>
      </c>
      <c r="B9725" s="64">
        <v>9074075.433145225</v>
      </c>
      <c r="C9725" s="59">
        <v>1518423.4709125441</v>
      </c>
      <c r="D9725" s="65">
        <v>0</v>
      </c>
      <c r="E9725" s="77">
        <f t="shared" si="161"/>
        <v>10592498.904057769</v>
      </c>
    </row>
    <row r="9726" spans="1:5" x14ac:dyDescent="0.3">
      <c r="A9726" s="78">
        <v>9719</v>
      </c>
      <c r="B9726" s="64">
        <v>12944270.534727491</v>
      </c>
      <c r="C9726" s="59">
        <v>6364428.8136625402</v>
      </c>
      <c r="D9726" s="65">
        <v>1752341.1672170346</v>
      </c>
      <c r="E9726" s="77">
        <f t="shared" si="161"/>
        <v>21061040.515607066</v>
      </c>
    </row>
    <row r="9727" spans="1:5" x14ac:dyDescent="0.3">
      <c r="A9727" s="78">
        <v>9720</v>
      </c>
      <c r="B9727" s="64">
        <v>6890685.5512702307</v>
      </c>
      <c r="C9727" s="59">
        <v>0</v>
      </c>
      <c r="D9727" s="65">
        <v>1268495.3707124116</v>
      </c>
      <c r="E9727" s="77">
        <f t="shared" si="161"/>
        <v>8159180.9219826423</v>
      </c>
    </row>
    <row r="9728" spans="1:5" x14ac:dyDescent="0.3">
      <c r="A9728" s="78">
        <v>9721</v>
      </c>
      <c r="B9728" s="64">
        <v>188204.2124097065</v>
      </c>
      <c r="C9728" s="59">
        <v>2660937.4124687696</v>
      </c>
      <c r="D9728" s="65">
        <v>1918244.4584775262</v>
      </c>
      <c r="E9728" s="77">
        <f t="shared" si="161"/>
        <v>4767386.0833560023</v>
      </c>
    </row>
    <row r="9729" spans="1:5" x14ac:dyDescent="0.3">
      <c r="A9729" s="78">
        <v>9722</v>
      </c>
      <c r="B9729" s="64">
        <v>9330977.4521022737</v>
      </c>
      <c r="C9729" s="59">
        <v>24612122.298538573</v>
      </c>
      <c r="D9729" s="65">
        <v>270110.28413235385</v>
      </c>
      <c r="E9729" s="77">
        <f t="shared" si="161"/>
        <v>34213210.034773201</v>
      </c>
    </row>
    <row r="9730" spans="1:5" x14ac:dyDescent="0.3">
      <c r="A9730" s="78">
        <v>9723</v>
      </c>
      <c r="B9730" s="64">
        <v>10081375.539101541</v>
      </c>
      <c r="C9730" s="59">
        <v>0</v>
      </c>
      <c r="D9730" s="65">
        <v>61400.717735511513</v>
      </c>
      <c r="E9730" s="77">
        <f t="shared" si="161"/>
        <v>10142776.256837053</v>
      </c>
    </row>
    <row r="9731" spans="1:5" x14ac:dyDescent="0.3">
      <c r="A9731" s="78">
        <v>9724</v>
      </c>
      <c r="B9731" s="64">
        <v>9866862.4039564189</v>
      </c>
      <c r="C9731" s="59">
        <v>11812704.227466904</v>
      </c>
      <c r="D9731" s="65">
        <v>180315.00881248972</v>
      </c>
      <c r="E9731" s="77">
        <f t="shared" si="161"/>
        <v>21859881.640235815</v>
      </c>
    </row>
    <row r="9732" spans="1:5" x14ac:dyDescent="0.3">
      <c r="A9732" s="78">
        <v>9725</v>
      </c>
      <c r="B9732" s="64">
        <v>8162834.7185362075</v>
      </c>
      <c r="C9732" s="59">
        <v>2532376.4865168976</v>
      </c>
      <c r="D9732" s="65">
        <v>170027.58291303233</v>
      </c>
      <c r="E9732" s="77">
        <f t="shared" si="161"/>
        <v>10865238.787966138</v>
      </c>
    </row>
    <row r="9733" spans="1:5" x14ac:dyDescent="0.3">
      <c r="A9733" s="78">
        <v>9726</v>
      </c>
      <c r="B9733" s="64">
        <v>2843516.4632427949</v>
      </c>
      <c r="C9733" s="59">
        <v>8694226.6161424983</v>
      </c>
      <c r="D9733" s="65">
        <v>803645.62287554133</v>
      </c>
      <c r="E9733" s="77">
        <f t="shared" si="161"/>
        <v>12341388.702260835</v>
      </c>
    </row>
    <row r="9734" spans="1:5" x14ac:dyDescent="0.3">
      <c r="A9734" s="78">
        <v>9727</v>
      </c>
      <c r="B9734" s="64">
        <v>6677261.8561362661</v>
      </c>
      <c r="C9734" s="59">
        <v>6727137.1896363776</v>
      </c>
      <c r="D9734" s="65">
        <v>311613.21630269178</v>
      </c>
      <c r="E9734" s="77">
        <f t="shared" si="161"/>
        <v>13716012.262075335</v>
      </c>
    </row>
    <row r="9735" spans="1:5" x14ac:dyDescent="0.3">
      <c r="A9735" s="78">
        <v>9728</v>
      </c>
      <c r="B9735" s="64">
        <v>9801578.8485954124</v>
      </c>
      <c r="C9735" s="59">
        <v>1487435.714366423</v>
      </c>
      <c r="D9735" s="65">
        <v>2160205.4472062942</v>
      </c>
      <c r="E9735" s="77">
        <f t="shared" si="161"/>
        <v>13449220.01016813</v>
      </c>
    </row>
    <row r="9736" spans="1:5" x14ac:dyDescent="0.3">
      <c r="A9736" s="78">
        <v>9729</v>
      </c>
      <c r="B9736" s="64">
        <v>11591187.465319389</v>
      </c>
      <c r="C9736" s="59">
        <v>16742850.412583346</v>
      </c>
      <c r="D9736" s="65">
        <v>791620.221619647</v>
      </c>
      <c r="E9736" s="77">
        <f t="shared" si="161"/>
        <v>29125658.099522382</v>
      </c>
    </row>
    <row r="9737" spans="1:5" x14ac:dyDescent="0.3">
      <c r="A9737" s="78">
        <v>9730</v>
      </c>
      <c r="B9737" s="64">
        <v>13793135.858327286</v>
      </c>
      <c r="C9737" s="59">
        <v>15364234.934509279</v>
      </c>
      <c r="D9737" s="65">
        <v>248591.2058510948</v>
      </c>
      <c r="E9737" s="77">
        <f t="shared" ref="E9737:E9800" si="162">SUM(B9737:D9737)</f>
        <v>29405961.998687662</v>
      </c>
    </row>
    <row r="9738" spans="1:5" x14ac:dyDescent="0.3">
      <c r="A9738" s="78">
        <v>9731</v>
      </c>
      <c r="B9738" s="64">
        <v>7497539.8690190641</v>
      </c>
      <c r="C9738" s="59">
        <v>682113.34372287802</v>
      </c>
      <c r="D9738" s="65">
        <v>7887232.8506903052</v>
      </c>
      <c r="E9738" s="77">
        <f t="shared" si="162"/>
        <v>16066886.063432246</v>
      </c>
    </row>
    <row r="9739" spans="1:5" x14ac:dyDescent="0.3">
      <c r="A9739" s="78">
        <v>9732</v>
      </c>
      <c r="B9739" s="64">
        <v>3028332.2148489868</v>
      </c>
      <c r="C9739" s="59">
        <v>3839320.6039590654</v>
      </c>
      <c r="D9739" s="65">
        <v>1508445.3118347046</v>
      </c>
      <c r="E9739" s="77">
        <f t="shared" si="162"/>
        <v>8376098.1306427568</v>
      </c>
    </row>
    <row r="9740" spans="1:5" x14ac:dyDescent="0.3">
      <c r="A9740" s="78">
        <v>9733</v>
      </c>
      <c r="B9740" s="64">
        <v>1264271.7763338541</v>
      </c>
      <c r="C9740" s="59">
        <v>7441458.1242166553</v>
      </c>
      <c r="D9740" s="65">
        <v>2785314.9848527783</v>
      </c>
      <c r="E9740" s="77">
        <f t="shared" si="162"/>
        <v>11491044.885403287</v>
      </c>
    </row>
    <row r="9741" spans="1:5" x14ac:dyDescent="0.3">
      <c r="A9741" s="78">
        <v>9734</v>
      </c>
      <c r="B9741" s="64">
        <v>2369798.4507851275</v>
      </c>
      <c r="C9741" s="59">
        <v>5342163.1474929722</v>
      </c>
      <c r="D9741" s="65">
        <v>9036975.6494194921</v>
      </c>
      <c r="E9741" s="77">
        <f t="shared" si="162"/>
        <v>16748937.247697592</v>
      </c>
    </row>
    <row r="9742" spans="1:5" x14ac:dyDescent="0.3">
      <c r="A9742" s="78">
        <v>9735</v>
      </c>
      <c r="B9742" s="64">
        <v>5017399.5232742568</v>
      </c>
      <c r="C9742" s="59">
        <v>4596633.1575750438</v>
      </c>
      <c r="D9742" s="65">
        <v>1458248.3221433463</v>
      </c>
      <c r="E9742" s="77">
        <f t="shared" si="162"/>
        <v>11072281.002992647</v>
      </c>
    </row>
    <row r="9743" spans="1:5" x14ac:dyDescent="0.3">
      <c r="A9743" s="78">
        <v>9736</v>
      </c>
      <c r="B9743" s="64">
        <v>6782200.7061384767</v>
      </c>
      <c r="C9743" s="59">
        <v>10993338.384522988</v>
      </c>
      <c r="D9743" s="65">
        <v>1108790.6158915993</v>
      </c>
      <c r="E9743" s="77">
        <f t="shared" si="162"/>
        <v>18884329.706553064</v>
      </c>
    </row>
    <row r="9744" spans="1:5" x14ac:dyDescent="0.3">
      <c r="A9744" s="78">
        <v>9737</v>
      </c>
      <c r="B9744" s="64">
        <v>1292744.6665869399</v>
      </c>
      <c r="C9744" s="59">
        <v>0</v>
      </c>
      <c r="D9744" s="65">
        <v>2223399.2791040796</v>
      </c>
      <c r="E9744" s="77">
        <f t="shared" si="162"/>
        <v>3516143.9456910193</v>
      </c>
    </row>
    <row r="9745" spans="1:5" x14ac:dyDescent="0.3">
      <c r="A9745" s="78">
        <v>9738</v>
      </c>
      <c r="B9745" s="64">
        <v>7419344.3336590994</v>
      </c>
      <c r="C9745" s="59">
        <v>2849545.1756073982</v>
      </c>
      <c r="D9745" s="65">
        <v>547570.66720959404</v>
      </c>
      <c r="E9745" s="77">
        <f t="shared" si="162"/>
        <v>10816460.176476091</v>
      </c>
    </row>
    <row r="9746" spans="1:5" x14ac:dyDescent="0.3">
      <c r="A9746" s="78">
        <v>9739</v>
      </c>
      <c r="B9746" s="64">
        <v>18304900.264641378</v>
      </c>
      <c r="C9746" s="59">
        <v>26195603.266994961</v>
      </c>
      <c r="D9746" s="65">
        <v>188484.83731689584</v>
      </c>
      <c r="E9746" s="77">
        <f t="shared" si="162"/>
        <v>44688988.368953235</v>
      </c>
    </row>
    <row r="9747" spans="1:5" x14ac:dyDescent="0.3">
      <c r="A9747" s="78">
        <v>9740</v>
      </c>
      <c r="B9747" s="64">
        <v>13098880.580019729</v>
      </c>
      <c r="C9747" s="59">
        <v>5437182.6764975879</v>
      </c>
      <c r="D9747" s="65">
        <v>93631.396628438291</v>
      </c>
      <c r="E9747" s="77">
        <f t="shared" si="162"/>
        <v>18629694.653145757</v>
      </c>
    </row>
    <row r="9748" spans="1:5" x14ac:dyDescent="0.3">
      <c r="A9748" s="78">
        <v>9741</v>
      </c>
      <c r="B9748" s="64">
        <v>16029147.229717154</v>
      </c>
      <c r="C9748" s="59">
        <v>13717691.619567864</v>
      </c>
      <c r="D9748" s="65">
        <v>1953263.6988727283</v>
      </c>
      <c r="E9748" s="77">
        <f t="shared" si="162"/>
        <v>31700102.548157744</v>
      </c>
    </row>
    <row r="9749" spans="1:5" x14ac:dyDescent="0.3">
      <c r="A9749" s="78">
        <v>9742</v>
      </c>
      <c r="B9749" s="64">
        <v>2252131.6525822277</v>
      </c>
      <c r="C9749" s="59">
        <v>4957245.267149671</v>
      </c>
      <c r="D9749" s="65">
        <v>1344437.7357231386</v>
      </c>
      <c r="E9749" s="77">
        <f t="shared" si="162"/>
        <v>8553814.6554550361</v>
      </c>
    </row>
    <row r="9750" spans="1:5" x14ac:dyDescent="0.3">
      <c r="A9750" s="78">
        <v>9743</v>
      </c>
      <c r="B9750" s="64">
        <v>19123655.461269192</v>
      </c>
      <c r="C9750" s="59">
        <v>5237773.9360898864</v>
      </c>
      <c r="D9750" s="65">
        <v>651648.62503253378</v>
      </c>
      <c r="E9750" s="77">
        <f t="shared" si="162"/>
        <v>25013078.022391614</v>
      </c>
    </row>
    <row r="9751" spans="1:5" x14ac:dyDescent="0.3">
      <c r="A9751" s="78">
        <v>9744</v>
      </c>
      <c r="B9751" s="64">
        <v>6039092.873237309</v>
      </c>
      <c r="C9751" s="59">
        <v>5531592.0476168972</v>
      </c>
      <c r="D9751" s="65">
        <v>122534.83655008354</v>
      </c>
      <c r="E9751" s="77">
        <f t="shared" si="162"/>
        <v>11693219.75740429</v>
      </c>
    </row>
    <row r="9752" spans="1:5" x14ac:dyDescent="0.3">
      <c r="A9752" s="78">
        <v>9745</v>
      </c>
      <c r="B9752" s="64">
        <v>3921389.7989133876</v>
      </c>
      <c r="C9752" s="59">
        <v>6196082.1932635959</v>
      </c>
      <c r="D9752" s="65">
        <v>311272.93889234163</v>
      </c>
      <c r="E9752" s="77">
        <f t="shared" si="162"/>
        <v>10428744.931069326</v>
      </c>
    </row>
    <row r="9753" spans="1:5" x14ac:dyDescent="0.3">
      <c r="A9753" s="78">
        <v>9746</v>
      </c>
      <c r="B9753" s="64">
        <v>4882912.8016793756</v>
      </c>
      <c r="C9753" s="59">
        <v>3639423.6482137758</v>
      </c>
      <c r="D9753" s="65">
        <v>809639.93394338991</v>
      </c>
      <c r="E9753" s="77">
        <f t="shared" si="162"/>
        <v>9331976.3838365413</v>
      </c>
    </row>
    <row r="9754" spans="1:5" x14ac:dyDescent="0.3">
      <c r="A9754" s="78">
        <v>9747</v>
      </c>
      <c r="B9754" s="64">
        <v>12150763.913535755</v>
      </c>
      <c r="C9754" s="59">
        <v>1207359.2189389258</v>
      </c>
      <c r="D9754" s="65">
        <v>1545576.2254412028</v>
      </c>
      <c r="E9754" s="77">
        <f t="shared" si="162"/>
        <v>14903699.357915884</v>
      </c>
    </row>
    <row r="9755" spans="1:5" x14ac:dyDescent="0.3">
      <c r="A9755" s="78">
        <v>9748</v>
      </c>
      <c r="B9755" s="64">
        <v>4651611.4677781072</v>
      </c>
      <c r="C9755" s="59">
        <v>0</v>
      </c>
      <c r="D9755" s="65">
        <v>5936657.1244383436</v>
      </c>
      <c r="E9755" s="77">
        <f t="shared" si="162"/>
        <v>10588268.592216451</v>
      </c>
    </row>
    <row r="9756" spans="1:5" x14ac:dyDescent="0.3">
      <c r="A9756" s="78">
        <v>9749</v>
      </c>
      <c r="B9756" s="64">
        <v>2622112.366136366</v>
      </c>
      <c r="C9756" s="59">
        <v>29974156.90389521</v>
      </c>
      <c r="D9756" s="65">
        <v>0</v>
      </c>
      <c r="E9756" s="77">
        <f t="shared" si="162"/>
        <v>32596269.270031575</v>
      </c>
    </row>
    <row r="9757" spans="1:5" x14ac:dyDescent="0.3">
      <c r="A9757" s="78">
        <v>9750</v>
      </c>
      <c r="B9757" s="64">
        <v>3298040.9232649705</v>
      </c>
      <c r="C9757" s="59">
        <v>15771072.129065223</v>
      </c>
      <c r="D9757" s="65">
        <v>0</v>
      </c>
      <c r="E9757" s="77">
        <f t="shared" si="162"/>
        <v>19069113.052330192</v>
      </c>
    </row>
    <row r="9758" spans="1:5" x14ac:dyDescent="0.3">
      <c r="A9758" s="78">
        <v>9751</v>
      </c>
      <c r="B9758" s="64">
        <v>8763874.1129426826</v>
      </c>
      <c r="C9758" s="59">
        <v>10150783.313107949</v>
      </c>
      <c r="D9758" s="65">
        <v>1072233.9319120522</v>
      </c>
      <c r="E9758" s="77">
        <f t="shared" si="162"/>
        <v>19986891.357962687</v>
      </c>
    </row>
    <row r="9759" spans="1:5" x14ac:dyDescent="0.3">
      <c r="A9759" s="78">
        <v>9752</v>
      </c>
      <c r="B9759" s="64">
        <v>13048274.809475645</v>
      </c>
      <c r="C9759" s="59">
        <v>5815939.0684138536</v>
      </c>
      <c r="D9759" s="65">
        <v>1819009.3208789062</v>
      </c>
      <c r="E9759" s="77">
        <f t="shared" si="162"/>
        <v>20683223.198768407</v>
      </c>
    </row>
    <row r="9760" spans="1:5" x14ac:dyDescent="0.3">
      <c r="A9760" s="78">
        <v>9753</v>
      </c>
      <c r="B9760" s="64">
        <v>3890006.705467599</v>
      </c>
      <c r="C9760" s="59">
        <v>1023510.3934406652</v>
      </c>
      <c r="D9760" s="65">
        <v>1308356.6753325749</v>
      </c>
      <c r="E9760" s="77">
        <f t="shared" si="162"/>
        <v>6221873.7742408393</v>
      </c>
    </row>
    <row r="9761" spans="1:5" x14ac:dyDescent="0.3">
      <c r="A9761" s="78">
        <v>9754</v>
      </c>
      <c r="B9761" s="64">
        <v>7302418.3541606171</v>
      </c>
      <c r="C9761" s="59">
        <v>9831413.6822499018</v>
      </c>
      <c r="D9761" s="65">
        <v>12168394.685136983</v>
      </c>
      <c r="E9761" s="77">
        <f t="shared" si="162"/>
        <v>29302226.721547499</v>
      </c>
    </row>
    <row r="9762" spans="1:5" x14ac:dyDescent="0.3">
      <c r="A9762" s="78">
        <v>9755</v>
      </c>
      <c r="B9762" s="64">
        <v>3153092.0447480679</v>
      </c>
      <c r="C9762" s="59">
        <v>16009673.077234985</v>
      </c>
      <c r="D9762" s="65">
        <v>4247242.1985809095</v>
      </c>
      <c r="E9762" s="77">
        <f t="shared" si="162"/>
        <v>23410007.320563961</v>
      </c>
    </row>
    <row r="9763" spans="1:5" x14ac:dyDescent="0.3">
      <c r="A9763" s="78">
        <v>9756</v>
      </c>
      <c r="B9763" s="64">
        <v>9785556.8281084839</v>
      </c>
      <c r="C9763" s="59">
        <v>14363232.861416642</v>
      </c>
      <c r="D9763" s="65">
        <v>532116.42576823756</v>
      </c>
      <c r="E9763" s="77">
        <f t="shared" si="162"/>
        <v>24680906.115293365</v>
      </c>
    </row>
    <row r="9764" spans="1:5" x14ac:dyDescent="0.3">
      <c r="A9764" s="78">
        <v>9757</v>
      </c>
      <c r="B9764" s="64">
        <v>12901514.941387752</v>
      </c>
      <c r="C9764" s="59">
        <v>20737451.153379317</v>
      </c>
      <c r="D9764" s="65">
        <v>12651729.484366205</v>
      </c>
      <c r="E9764" s="77">
        <f t="shared" si="162"/>
        <v>46290695.579133272</v>
      </c>
    </row>
    <row r="9765" spans="1:5" x14ac:dyDescent="0.3">
      <c r="A9765" s="78">
        <v>9758</v>
      </c>
      <c r="B9765" s="64">
        <v>7136595.3751869872</v>
      </c>
      <c r="C9765" s="59">
        <v>13314038.513319129</v>
      </c>
      <c r="D9765" s="65">
        <v>5674800.3541763574</v>
      </c>
      <c r="E9765" s="77">
        <f t="shared" si="162"/>
        <v>26125434.242682472</v>
      </c>
    </row>
    <row r="9766" spans="1:5" x14ac:dyDescent="0.3">
      <c r="A9766" s="78">
        <v>9759</v>
      </c>
      <c r="B9766" s="64">
        <v>23715487.335958254</v>
      </c>
      <c r="C9766" s="59">
        <v>0</v>
      </c>
      <c r="D9766" s="65">
        <v>2238680.4685152541</v>
      </c>
      <c r="E9766" s="77">
        <f t="shared" si="162"/>
        <v>25954167.804473508</v>
      </c>
    </row>
    <row r="9767" spans="1:5" x14ac:dyDescent="0.3">
      <c r="A9767" s="78">
        <v>9760</v>
      </c>
      <c r="B9767" s="64">
        <v>7597339.430951301</v>
      </c>
      <c r="C9767" s="59">
        <v>11371101.357098784</v>
      </c>
      <c r="D9767" s="65">
        <v>3012600.8759261668</v>
      </c>
      <c r="E9767" s="77">
        <f t="shared" si="162"/>
        <v>21981041.663976252</v>
      </c>
    </row>
    <row r="9768" spans="1:5" x14ac:dyDescent="0.3">
      <c r="A9768" s="78">
        <v>9761</v>
      </c>
      <c r="B9768" s="64">
        <v>5350090.2863680618</v>
      </c>
      <c r="C9768" s="59">
        <v>6445340.5621715756</v>
      </c>
      <c r="D9768" s="65">
        <v>8929764.4230839442</v>
      </c>
      <c r="E9768" s="77">
        <f t="shared" si="162"/>
        <v>20725195.271623582</v>
      </c>
    </row>
    <row r="9769" spans="1:5" x14ac:dyDescent="0.3">
      <c r="A9769" s="78">
        <v>9762</v>
      </c>
      <c r="B9769" s="64">
        <v>10452702.628662482</v>
      </c>
      <c r="C9769" s="59">
        <v>7612136.5057934374</v>
      </c>
      <c r="D9769" s="65">
        <v>2805449.8505810946</v>
      </c>
      <c r="E9769" s="77">
        <f t="shared" si="162"/>
        <v>20870288.985037014</v>
      </c>
    </row>
    <row r="9770" spans="1:5" x14ac:dyDescent="0.3">
      <c r="A9770" s="78">
        <v>9763</v>
      </c>
      <c r="B9770" s="64">
        <v>4444640.6445028102</v>
      </c>
      <c r="C9770" s="59">
        <v>15644613.881446578</v>
      </c>
      <c r="D9770" s="65">
        <v>3564999.5775198727</v>
      </c>
      <c r="E9770" s="77">
        <f t="shared" si="162"/>
        <v>23654254.10346926</v>
      </c>
    </row>
    <row r="9771" spans="1:5" x14ac:dyDescent="0.3">
      <c r="A9771" s="78">
        <v>9764</v>
      </c>
      <c r="B9771" s="64">
        <v>6087534.326741525</v>
      </c>
      <c r="C9771" s="59">
        <v>3410711.0029418604</v>
      </c>
      <c r="D9771" s="65">
        <v>7942809.1561865602</v>
      </c>
      <c r="E9771" s="77">
        <f t="shared" si="162"/>
        <v>17441054.485869944</v>
      </c>
    </row>
    <row r="9772" spans="1:5" x14ac:dyDescent="0.3">
      <c r="A9772" s="78">
        <v>9765</v>
      </c>
      <c r="B9772" s="64">
        <v>7144531.6213685265</v>
      </c>
      <c r="C9772" s="59">
        <v>6144456.6635415684</v>
      </c>
      <c r="D9772" s="65">
        <v>6306558.4080943186</v>
      </c>
      <c r="E9772" s="77">
        <f t="shared" si="162"/>
        <v>19595546.693004414</v>
      </c>
    </row>
    <row r="9773" spans="1:5" x14ac:dyDescent="0.3">
      <c r="A9773" s="78">
        <v>9766</v>
      </c>
      <c r="B9773" s="64">
        <v>9314144.9859608579</v>
      </c>
      <c r="C9773" s="59">
        <v>19697156.585553292</v>
      </c>
      <c r="D9773" s="65">
        <v>0</v>
      </c>
      <c r="E9773" s="77">
        <f t="shared" si="162"/>
        <v>29011301.571514152</v>
      </c>
    </row>
    <row r="9774" spans="1:5" x14ac:dyDescent="0.3">
      <c r="A9774" s="78">
        <v>9767</v>
      </c>
      <c r="B9774" s="64">
        <v>1370591.3179254602</v>
      </c>
      <c r="C9774" s="59">
        <v>17796025.945277691</v>
      </c>
      <c r="D9774" s="65">
        <v>994648.39276708057</v>
      </c>
      <c r="E9774" s="77">
        <f t="shared" si="162"/>
        <v>20161265.655970231</v>
      </c>
    </row>
    <row r="9775" spans="1:5" x14ac:dyDescent="0.3">
      <c r="A9775" s="78">
        <v>9768</v>
      </c>
      <c r="B9775" s="64">
        <v>5739088.2504865993</v>
      </c>
      <c r="C9775" s="59">
        <v>15993722.903353618</v>
      </c>
      <c r="D9775" s="65">
        <v>1355871.8802132059</v>
      </c>
      <c r="E9775" s="77">
        <f t="shared" si="162"/>
        <v>23088683.034053423</v>
      </c>
    </row>
    <row r="9776" spans="1:5" x14ac:dyDescent="0.3">
      <c r="A9776" s="78">
        <v>9769</v>
      </c>
      <c r="B9776" s="64">
        <v>16574681.309372947</v>
      </c>
      <c r="C9776" s="59">
        <v>8391327.0071759485</v>
      </c>
      <c r="D9776" s="65">
        <v>347771.68292867363</v>
      </c>
      <c r="E9776" s="77">
        <f t="shared" si="162"/>
        <v>25313779.999477569</v>
      </c>
    </row>
    <row r="9777" spans="1:5" x14ac:dyDescent="0.3">
      <c r="A9777" s="78">
        <v>9770</v>
      </c>
      <c r="B9777" s="64">
        <v>4547545.4937085938</v>
      </c>
      <c r="C9777" s="59">
        <v>1106541.3171396698</v>
      </c>
      <c r="D9777" s="65">
        <v>1821363.7332432941</v>
      </c>
      <c r="E9777" s="77">
        <f t="shared" si="162"/>
        <v>7475450.5440915581</v>
      </c>
    </row>
    <row r="9778" spans="1:5" x14ac:dyDescent="0.3">
      <c r="A9778" s="78">
        <v>9771</v>
      </c>
      <c r="B9778" s="64">
        <v>3350078.145820824</v>
      </c>
      <c r="C9778" s="59">
        <v>20196194.295729909</v>
      </c>
      <c r="D9778" s="65">
        <v>1956007.3078663647</v>
      </c>
      <c r="E9778" s="77">
        <f t="shared" si="162"/>
        <v>25502279.749417096</v>
      </c>
    </row>
    <row r="9779" spans="1:5" x14ac:dyDescent="0.3">
      <c r="A9779" s="78">
        <v>9772</v>
      </c>
      <c r="B9779" s="64">
        <v>697152.28307416139</v>
      </c>
      <c r="C9779" s="59">
        <v>15155096.084750891</v>
      </c>
      <c r="D9779" s="65">
        <v>2089869.5340842868</v>
      </c>
      <c r="E9779" s="77">
        <f t="shared" si="162"/>
        <v>17942117.90190934</v>
      </c>
    </row>
    <row r="9780" spans="1:5" x14ac:dyDescent="0.3">
      <c r="A9780" s="78">
        <v>9773</v>
      </c>
      <c r="B9780" s="64">
        <v>7522326.9506170498</v>
      </c>
      <c r="C9780" s="59">
        <v>7289400.2671225267</v>
      </c>
      <c r="D9780" s="65">
        <v>0</v>
      </c>
      <c r="E9780" s="77">
        <f t="shared" si="162"/>
        <v>14811727.217739576</v>
      </c>
    </row>
    <row r="9781" spans="1:5" x14ac:dyDescent="0.3">
      <c r="A9781" s="78">
        <v>9774</v>
      </c>
      <c r="B9781" s="64">
        <v>7292003.5890275715</v>
      </c>
      <c r="C9781" s="59">
        <v>14272382.393188313</v>
      </c>
      <c r="D9781" s="65">
        <v>545669.79827903514</v>
      </c>
      <c r="E9781" s="77">
        <f t="shared" si="162"/>
        <v>22110055.780494921</v>
      </c>
    </row>
    <row r="9782" spans="1:5" x14ac:dyDescent="0.3">
      <c r="A9782" s="78">
        <v>9775</v>
      </c>
      <c r="B9782" s="64">
        <v>13766397.697326623</v>
      </c>
      <c r="C9782" s="59">
        <v>14254545.20837041</v>
      </c>
      <c r="D9782" s="65">
        <v>0</v>
      </c>
      <c r="E9782" s="77">
        <f t="shared" si="162"/>
        <v>28020942.905697033</v>
      </c>
    </row>
    <row r="9783" spans="1:5" x14ac:dyDescent="0.3">
      <c r="A9783" s="78">
        <v>9776</v>
      </c>
      <c r="B9783" s="64">
        <v>2674585.6885322295</v>
      </c>
      <c r="C9783" s="59">
        <v>2633465.5702938447</v>
      </c>
      <c r="D9783" s="65">
        <v>0</v>
      </c>
      <c r="E9783" s="77">
        <f t="shared" si="162"/>
        <v>5308051.2588260742</v>
      </c>
    </row>
    <row r="9784" spans="1:5" x14ac:dyDescent="0.3">
      <c r="A9784" s="78">
        <v>9777</v>
      </c>
      <c r="B9784" s="64">
        <v>4543444.6243451498</v>
      </c>
      <c r="C9784" s="59">
        <v>3643470.3798274742</v>
      </c>
      <c r="D9784" s="65">
        <v>0</v>
      </c>
      <c r="E9784" s="77">
        <f t="shared" si="162"/>
        <v>8186915.0041726241</v>
      </c>
    </row>
    <row r="9785" spans="1:5" x14ac:dyDescent="0.3">
      <c r="A9785" s="78">
        <v>9778</v>
      </c>
      <c r="B9785" s="64">
        <v>18574602.475757513</v>
      </c>
      <c r="C9785" s="59">
        <v>4876415.2211793652</v>
      </c>
      <c r="D9785" s="65">
        <v>1435725.2585557976</v>
      </c>
      <c r="E9785" s="77">
        <f t="shared" si="162"/>
        <v>24886742.955492675</v>
      </c>
    </row>
    <row r="9786" spans="1:5" x14ac:dyDescent="0.3">
      <c r="A9786" s="78">
        <v>9779</v>
      </c>
      <c r="B9786" s="64">
        <v>8608098.9684534371</v>
      </c>
      <c r="C9786" s="59">
        <v>2581928.1316710557</v>
      </c>
      <c r="D9786" s="65">
        <v>10747518.833030405</v>
      </c>
      <c r="E9786" s="77">
        <f t="shared" si="162"/>
        <v>21937545.933154896</v>
      </c>
    </row>
    <row r="9787" spans="1:5" x14ac:dyDescent="0.3">
      <c r="A9787" s="78">
        <v>9780</v>
      </c>
      <c r="B9787" s="64">
        <v>1654049.4291683342</v>
      </c>
      <c r="C9787" s="59">
        <v>11126325.524286136</v>
      </c>
      <c r="D9787" s="65">
        <v>1081054.7597746192</v>
      </c>
      <c r="E9787" s="77">
        <f t="shared" si="162"/>
        <v>13861429.71322909</v>
      </c>
    </row>
    <row r="9788" spans="1:5" x14ac:dyDescent="0.3">
      <c r="A9788" s="78">
        <v>9781</v>
      </c>
      <c r="B9788" s="64">
        <v>5418755.3073778842</v>
      </c>
      <c r="C9788" s="59">
        <v>13840914.206381017</v>
      </c>
      <c r="D9788" s="65">
        <v>448669.51490647875</v>
      </c>
      <c r="E9788" s="77">
        <f t="shared" si="162"/>
        <v>19708339.028665379</v>
      </c>
    </row>
    <row r="9789" spans="1:5" x14ac:dyDescent="0.3">
      <c r="A9789" s="78">
        <v>9782</v>
      </c>
      <c r="B9789" s="64">
        <v>17579604.797384702</v>
      </c>
      <c r="C9789" s="59">
        <v>0</v>
      </c>
      <c r="D9789" s="65">
        <v>3060173.6796248658</v>
      </c>
      <c r="E9789" s="77">
        <f t="shared" si="162"/>
        <v>20639778.477009568</v>
      </c>
    </row>
    <row r="9790" spans="1:5" x14ac:dyDescent="0.3">
      <c r="A9790" s="78">
        <v>9783</v>
      </c>
      <c r="B9790" s="64">
        <v>8258474.0210410561</v>
      </c>
      <c r="C9790" s="59">
        <v>0</v>
      </c>
      <c r="D9790" s="65">
        <v>675845.6724304168</v>
      </c>
      <c r="E9790" s="77">
        <f t="shared" si="162"/>
        <v>8934319.6934714727</v>
      </c>
    </row>
    <row r="9791" spans="1:5" x14ac:dyDescent="0.3">
      <c r="A9791" s="78">
        <v>9784</v>
      </c>
      <c r="B9791" s="64">
        <v>35198144.787149005</v>
      </c>
      <c r="C9791" s="59">
        <v>26021905.268469002</v>
      </c>
      <c r="D9791" s="65">
        <v>1039636.4347705706</v>
      </c>
      <c r="E9791" s="77">
        <f t="shared" si="162"/>
        <v>62259686.490388572</v>
      </c>
    </row>
    <row r="9792" spans="1:5" x14ac:dyDescent="0.3">
      <c r="A9792" s="78">
        <v>9785</v>
      </c>
      <c r="B9792" s="64">
        <v>14212113.361214325</v>
      </c>
      <c r="C9792" s="59">
        <v>17559994.534558155</v>
      </c>
      <c r="D9792" s="65">
        <v>1402238.4720227814</v>
      </c>
      <c r="E9792" s="77">
        <f t="shared" si="162"/>
        <v>33174346.367795262</v>
      </c>
    </row>
    <row r="9793" spans="1:5" x14ac:dyDescent="0.3">
      <c r="A9793" s="78">
        <v>9786</v>
      </c>
      <c r="B9793" s="64">
        <v>4195231.4090198642</v>
      </c>
      <c r="C9793" s="59">
        <v>4286250.5138755329</v>
      </c>
      <c r="D9793" s="65">
        <v>3879976.6353815221</v>
      </c>
      <c r="E9793" s="77">
        <f t="shared" si="162"/>
        <v>12361458.55827692</v>
      </c>
    </row>
    <row r="9794" spans="1:5" x14ac:dyDescent="0.3">
      <c r="A9794" s="78">
        <v>9787</v>
      </c>
      <c r="B9794" s="64">
        <v>4213023.1544270422</v>
      </c>
      <c r="C9794" s="59">
        <v>4773308.8205318181</v>
      </c>
      <c r="D9794" s="65">
        <v>2330062.2931793611</v>
      </c>
      <c r="E9794" s="77">
        <f t="shared" si="162"/>
        <v>11316394.268138221</v>
      </c>
    </row>
    <row r="9795" spans="1:5" x14ac:dyDescent="0.3">
      <c r="A9795" s="78">
        <v>9788</v>
      </c>
      <c r="B9795" s="64">
        <v>11983373.704103841</v>
      </c>
      <c r="C9795" s="59">
        <v>0</v>
      </c>
      <c r="D9795" s="65">
        <v>85700.304600247211</v>
      </c>
      <c r="E9795" s="77">
        <f t="shared" si="162"/>
        <v>12069074.008704089</v>
      </c>
    </row>
    <row r="9796" spans="1:5" x14ac:dyDescent="0.3">
      <c r="A9796" s="78">
        <v>9789</v>
      </c>
      <c r="B9796" s="64">
        <v>22349798.092991784</v>
      </c>
      <c r="C9796" s="59">
        <v>0</v>
      </c>
      <c r="D9796" s="65">
        <v>1671497.110266319</v>
      </c>
      <c r="E9796" s="77">
        <f t="shared" si="162"/>
        <v>24021295.203258105</v>
      </c>
    </row>
    <row r="9797" spans="1:5" x14ac:dyDescent="0.3">
      <c r="A9797" s="78">
        <v>9790</v>
      </c>
      <c r="B9797" s="64">
        <v>10453808.609893829</v>
      </c>
      <c r="C9797" s="59">
        <v>3031267.7229290027</v>
      </c>
      <c r="D9797" s="65">
        <v>2296392.9413685026</v>
      </c>
      <c r="E9797" s="77">
        <f t="shared" si="162"/>
        <v>15781469.274191335</v>
      </c>
    </row>
    <row r="9798" spans="1:5" x14ac:dyDescent="0.3">
      <c r="A9798" s="78">
        <v>9791</v>
      </c>
      <c r="B9798" s="64">
        <v>16049685.186486993</v>
      </c>
      <c r="C9798" s="59">
        <v>0</v>
      </c>
      <c r="D9798" s="65">
        <v>550398.56941008812</v>
      </c>
      <c r="E9798" s="77">
        <f t="shared" si="162"/>
        <v>16600083.755897081</v>
      </c>
    </row>
    <row r="9799" spans="1:5" x14ac:dyDescent="0.3">
      <c r="A9799" s="78">
        <v>9792</v>
      </c>
      <c r="B9799" s="64">
        <v>6929032.6710905135</v>
      </c>
      <c r="C9799" s="59">
        <v>0</v>
      </c>
      <c r="D9799" s="65">
        <v>11073268.933775224</v>
      </c>
      <c r="E9799" s="77">
        <f t="shared" si="162"/>
        <v>18002301.604865737</v>
      </c>
    </row>
    <row r="9800" spans="1:5" x14ac:dyDescent="0.3">
      <c r="A9800" s="78">
        <v>9793</v>
      </c>
      <c r="B9800" s="64">
        <v>17919572.454538483</v>
      </c>
      <c r="C9800" s="59">
        <v>7048920.9427675381</v>
      </c>
      <c r="D9800" s="65">
        <v>0</v>
      </c>
      <c r="E9800" s="77">
        <f t="shared" si="162"/>
        <v>24968493.397306021</v>
      </c>
    </row>
    <row r="9801" spans="1:5" x14ac:dyDescent="0.3">
      <c r="A9801" s="78">
        <v>9794</v>
      </c>
      <c r="B9801" s="64">
        <v>5089296.7976286542</v>
      </c>
      <c r="C9801" s="59">
        <v>11758197.386822512</v>
      </c>
      <c r="D9801" s="65">
        <v>1278110.4651954751</v>
      </c>
      <c r="E9801" s="77">
        <f t="shared" ref="E9801:E9864" si="163">SUM(B9801:D9801)</f>
        <v>18125604.64964664</v>
      </c>
    </row>
    <row r="9802" spans="1:5" x14ac:dyDescent="0.3">
      <c r="A9802" s="78">
        <v>9795</v>
      </c>
      <c r="B9802" s="64">
        <v>4031794.8906952506</v>
      </c>
      <c r="C9802" s="59">
        <v>16094943.657417808</v>
      </c>
      <c r="D9802" s="65">
        <v>3943268.4920819253</v>
      </c>
      <c r="E9802" s="77">
        <f t="shared" si="163"/>
        <v>24070007.040194985</v>
      </c>
    </row>
    <row r="9803" spans="1:5" x14ac:dyDescent="0.3">
      <c r="A9803" s="78">
        <v>9796</v>
      </c>
      <c r="B9803" s="64">
        <v>4154758.1059484174</v>
      </c>
      <c r="C9803" s="59">
        <v>7105733.201364737</v>
      </c>
      <c r="D9803" s="65">
        <v>2205727.446991249</v>
      </c>
      <c r="E9803" s="77">
        <f t="shared" si="163"/>
        <v>13466218.754304405</v>
      </c>
    </row>
    <row r="9804" spans="1:5" x14ac:dyDescent="0.3">
      <c r="A9804" s="78">
        <v>9797</v>
      </c>
      <c r="B9804" s="64">
        <v>2120022.3279447006</v>
      </c>
      <c r="C9804" s="59">
        <v>8872617.6655802652</v>
      </c>
      <c r="D9804" s="65">
        <v>8735969.2461470142</v>
      </c>
      <c r="E9804" s="77">
        <f t="shared" si="163"/>
        <v>19728609.239671979</v>
      </c>
    </row>
    <row r="9805" spans="1:5" x14ac:dyDescent="0.3">
      <c r="A9805" s="78">
        <v>9798</v>
      </c>
      <c r="B9805" s="64">
        <v>7910228.9661725387</v>
      </c>
      <c r="C9805" s="59">
        <v>0</v>
      </c>
      <c r="D9805" s="65">
        <v>0</v>
      </c>
      <c r="E9805" s="77">
        <f t="shared" si="163"/>
        <v>7910228.9661725387</v>
      </c>
    </row>
    <row r="9806" spans="1:5" x14ac:dyDescent="0.3">
      <c r="A9806" s="78">
        <v>9799</v>
      </c>
      <c r="B9806" s="64">
        <v>1634248.1321650869</v>
      </c>
      <c r="C9806" s="59">
        <v>0</v>
      </c>
      <c r="D9806" s="65">
        <v>17293107.685505792</v>
      </c>
      <c r="E9806" s="77">
        <f t="shared" si="163"/>
        <v>18927355.817670878</v>
      </c>
    </row>
    <row r="9807" spans="1:5" x14ac:dyDescent="0.3">
      <c r="A9807" s="78">
        <v>9800</v>
      </c>
      <c r="B9807" s="64">
        <v>5129531.50459853</v>
      </c>
      <c r="C9807" s="59">
        <v>6784485.8818852939</v>
      </c>
      <c r="D9807" s="65">
        <v>69384.143101179128</v>
      </c>
      <c r="E9807" s="77">
        <f t="shared" si="163"/>
        <v>11983401.529585004</v>
      </c>
    </row>
    <row r="9808" spans="1:5" x14ac:dyDescent="0.3">
      <c r="A9808" s="78">
        <v>9801</v>
      </c>
      <c r="B9808" s="64">
        <v>39381573.289712161</v>
      </c>
      <c r="C9808" s="59">
        <v>0</v>
      </c>
      <c r="D9808" s="65">
        <v>490723.73610233678</v>
      </c>
      <c r="E9808" s="77">
        <f t="shared" si="163"/>
        <v>39872297.025814496</v>
      </c>
    </row>
    <row r="9809" spans="1:5" x14ac:dyDescent="0.3">
      <c r="A9809" s="78">
        <v>9802</v>
      </c>
      <c r="B9809" s="64">
        <v>8599805.1988338269</v>
      </c>
      <c r="C9809" s="59">
        <v>0</v>
      </c>
      <c r="D9809" s="65">
        <v>1782878.6431991258</v>
      </c>
      <c r="E9809" s="77">
        <f t="shared" si="163"/>
        <v>10382683.842032952</v>
      </c>
    </row>
    <row r="9810" spans="1:5" x14ac:dyDescent="0.3">
      <c r="A9810" s="78">
        <v>9803</v>
      </c>
      <c r="B9810" s="64">
        <v>5696508.5475155637</v>
      </c>
      <c r="C9810" s="59">
        <v>8224389.6815435607</v>
      </c>
      <c r="D9810" s="65">
        <v>274766.43666974537</v>
      </c>
      <c r="E9810" s="77">
        <f t="shared" si="163"/>
        <v>14195664.665728869</v>
      </c>
    </row>
    <row r="9811" spans="1:5" x14ac:dyDescent="0.3">
      <c r="A9811" s="78">
        <v>9804</v>
      </c>
      <c r="B9811" s="64">
        <v>8107654.1721657543</v>
      </c>
      <c r="C9811" s="59">
        <v>1473643.8153636162</v>
      </c>
      <c r="D9811" s="65">
        <v>543841.08821385179</v>
      </c>
      <c r="E9811" s="77">
        <f t="shared" si="163"/>
        <v>10125139.075743223</v>
      </c>
    </row>
    <row r="9812" spans="1:5" x14ac:dyDescent="0.3">
      <c r="A9812" s="78">
        <v>9805</v>
      </c>
      <c r="B9812" s="64">
        <v>7072092.6313612657</v>
      </c>
      <c r="C9812" s="59">
        <v>29746051.483169295</v>
      </c>
      <c r="D9812" s="65">
        <v>9363793.8016851395</v>
      </c>
      <c r="E9812" s="77">
        <f t="shared" si="163"/>
        <v>46181937.916215703</v>
      </c>
    </row>
    <row r="9813" spans="1:5" x14ac:dyDescent="0.3">
      <c r="A9813" s="78">
        <v>9806</v>
      </c>
      <c r="B9813" s="64">
        <v>4376541.8310495</v>
      </c>
      <c r="C9813" s="59">
        <v>951265.01761798316</v>
      </c>
      <c r="D9813" s="65">
        <v>1464160.4803097735</v>
      </c>
      <c r="E9813" s="77">
        <f t="shared" si="163"/>
        <v>6791967.3289772561</v>
      </c>
    </row>
    <row r="9814" spans="1:5" x14ac:dyDescent="0.3">
      <c r="A9814" s="78">
        <v>9807</v>
      </c>
      <c r="B9814" s="64">
        <v>23878719.075073741</v>
      </c>
      <c r="C9814" s="59">
        <v>19558017.073420547</v>
      </c>
      <c r="D9814" s="65">
        <v>0</v>
      </c>
      <c r="E9814" s="77">
        <f t="shared" si="163"/>
        <v>43436736.148494288</v>
      </c>
    </row>
    <row r="9815" spans="1:5" x14ac:dyDescent="0.3">
      <c r="A9815" s="78">
        <v>9808</v>
      </c>
      <c r="B9815" s="64">
        <v>11387873.549620962</v>
      </c>
      <c r="C9815" s="59">
        <v>14665401.276643943</v>
      </c>
      <c r="D9815" s="65">
        <v>3677256.2461633622</v>
      </c>
      <c r="E9815" s="77">
        <f t="shared" si="163"/>
        <v>29730531.072428264</v>
      </c>
    </row>
    <row r="9816" spans="1:5" x14ac:dyDescent="0.3">
      <c r="A9816" s="78">
        <v>9809</v>
      </c>
      <c r="B9816" s="64">
        <v>3274725.8024022602</v>
      </c>
      <c r="C9816" s="59">
        <v>12440989.440108778</v>
      </c>
      <c r="D9816" s="65">
        <v>1802381.8163319146</v>
      </c>
      <c r="E9816" s="77">
        <f t="shared" si="163"/>
        <v>17518097.058842953</v>
      </c>
    </row>
    <row r="9817" spans="1:5" x14ac:dyDescent="0.3">
      <c r="A9817" s="78">
        <v>9810</v>
      </c>
      <c r="B9817" s="64">
        <v>7363422.3111483846</v>
      </c>
      <c r="C9817" s="59">
        <v>5476235.6828387305</v>
      </c>
      <c r="D9817" s="65">
        <v>16495396.359678529</v>
      </c>
      <c r="E9817" s="77">
        <f t="shared" si="163"/>
        <v>29335054.353665642</v>
      </c>
    </row>
    <row r="9818" spans="1:5" x14ac:dyDescent="0.3">
      <c r="A9818" s="78">
        <v>9811</v>
      </c>
      <c r="B9818" s="64">
        <v>13931092.340742283</v>
      </c>
      <c r="C9818" s="59">
        <v>7702774.1170900473</v>
      </c>
      <c r="D9818" s="65">
        <v>258211.99033753283</v>
      </c>
      <c r="E9818" s="77">
        <f t="shared" si="163"/>
        <v>21892078.448169861</v>
      </c>
    </row>
    <row r="9819" spans="1:5" x14ac:dyDescent="0.3">
      <c r="A9819" s="78">
        <v>9812</v>
      </c>
      <c r="B9819" s="64">
        <v>4859636.2382458914</v>
      </c>
      <c r="C9819" s="59">
        <v>4270080.9930849019</v>
      </c>
      <c r="D9819" s="65">
        <v>2917441.529229058</v>
      </c>
      <c r="E9819" s="77">
        <f t="shared" si="163"/>
        <v>12047158.760559851</v>
      </c>
    </row>
    <row r="9820" spans="1:5" x14ac:dyDescent="0.3">
      <c r="A9820" s="78">
        <v>9813</v>
      </c>
      <c r="B9820" s="64">
        <v>5738681.5584043842</v>
      </c>
      <c r="C9820" s="59">
        <v>487528.24772195902</v>
      </c>
      <c r="D9820" s="65">
        <v>2778479.9802287077</v>
      </c>
      <c r="E9820" s="77">
        <f t="shared" si="163"/>
        <v>9004689.7863550503</v>
      </c>
    </row>
    <row r="9821" spans="1:5" x14ac:dyDescent="0.3">
      <c r="A9821" s="78">
        <v>9814</v>
      </c>
      <c r="B9821" s="64">
        <v>4426065.66533182</v>
      </c>
      <c r="C9821" s="59">
        <v>9323295.405085152</v>
      </c>
      <c r="D9821" s="65">
        <v>2108648.9702103855</v>
      </c>
      <c r="E9821" s="77">
        <f t="shared" si="163"/>
        <v>15858010.040627357</v>
      </c>
    </row>
    <row r="9822" spans="1:5" x14ac:dyDescent="0.3">
      <c r="A9822" s="78">
        <v>9815</v>
      </c>
      <c r="B9822" s="64">
        <v>7722341.2324556895</v>
      </c>
      <c r="C9822" s="59">
        <v>8892206.9023574572</v>
      </c>
      <c r="D9822" s="65">
        <v>25588893.123201054</v>
      </c>
      <c r="E9822" s="77">
        <f t="shared" si="163"/>
        <v>42203441.258014202</v>
      </c>
    </row>
    <row r="9823" spans="1:5" x14ac:dyDescent="0.3">
      <c r="A9823" s="78">
        <v>9816</v>
      </c>
      <c r="B9823" s="64">
        <v>11058893.79821373</v>
      </c>
      <c r="C9823" s="59">
        <v>7571530.5583276432</v>
      </c>
      <c r="D9823" s="65">
        <v>530141.10607519082</v>
      </c>
      <c r="E9823" s="77">
        <f t="shared" si="163"/>
        <v>19160565.462616563</v>
      </c>
    </row>
    <row r="9824" spans="1:5" x14ac:dyDescent="0.3">
      <c r="A9824" s="78">
        <v>9817</v>
      </c>
      <c r="B9824" s="64">
        <v>6916324.5641633496</v>
      </c>
      <c r="C9824" s="59">
        <v>8375567.7782491166</v>
      </c>
      <c r="D9824" s="65">
        <v>169841.32514783667</v>
      </c>
      <c r="E9824" s="77">
        <f t="shared" si="163"/>
        <v>15461733.667560304</v>
      </c>
    </row>
    <row r="9825" spans="1:5" x14ac:dyDescent="0.3">
      <c r="A9825" s="78">
        <v>9818</v>
      </c>
      <c r="B9825" s="64">
        <v>17091266.235268582</v>
      </c>
      <c r="C9825" s="59">
        <v>14572935.681877784</v>
      </c>
      <c r="D9825" s="65">
        <v>213594.13413582987</v>
      </c>
      <c r="E9825" s="77">
        <f t="shared" si="163"/>
        <v>31877796.051282197</v>
      </c>
    </row>
    <row r="9826" spans="1:5" x14ac:dyDescent="0.3">
      <c r="A9826" s="78">
        <v>9819</v>
      </c>
      <c r="B9826" s="64">
        <v>1851764.1276507361</v>
      </c>
      <c r="C9826" s="59">
        <v>6496461.6065935362</v>
      </c>
      <c r="D9826" s="65">
        <v>9179881.0645641387</v>
      </c>
      <c r="E9826" s="77">
        <f t="shared" si="163"/>
        <v>17528106.798808411</v>
      </c>
    </row>
    <row r="9827" spans="1:5" x14ac:dyDescent="0.3">
      <c r="A9827" s="78">
        <v>9820</v>
      </c>
      <c r="B9827" s="64">
        <v>4215020.4455358014</v>
      </c>
      <c r="C9827" s="59">
        <v>2129846.8184120446</v>
      </c>
      <c r="D9827" s="65">
        <v>1659878.5965815932</v>
      </c>
      <c r="E9827" s="77">
        <f t="shared" si="163"/>
        <v>8004745.8605294395</v>
      </c>
    </row>
    <row r="9828" spans="1:5" x14ac:dyDescent="0.3">
      <c r="A9828" s="78">
        <v>9821</v>
      </c>
      <c r="B9828" s="64">
        <v>4011060.3166872892</v>
      </c>
      <c r="C9828" s="59">
        <v>7401211.0347335236</v>
      </c>
      <c r="D9828" s="65">
        <v>2822519.4215035513</v>
      </c>
      <c r="E9828" s="77">
        <f t="shared" si="163"/>
        <v>14234790.772924364</v>
      </c>
    </row>
    <row r="9829" spans="1:5" x14ac:dyDescent="0.3">
      <c r="A9829" s="78">
        <v>9822</v>
      </c>
      <c r="B9829" s="64">
        <v>25298925.091090612</v>
      </c>
      <c r="C9829" s="59">
        <v>3266314.2018646612</v>
      </c>
      <c r="D9829" s="65">
        <v>431361.66536541126</v>
      </c>
      <c r="E9829" s="77">
        <f t="shared" si="163"/>
        <v>28996600.958320685</v>
      </c>
    </row>
    <row r="9830" spans="1:5" x14ac:dyDescent="0.3">
      <c r="A9830" s="78">
        <v>9823</v>
      </c>
      <c r="B9830" s="64">
        <v>10800979.838167112</v>
      </c>
      <c r="C9830" s="59">
        <v>10487295.633023042</v>
      </c>
      <c r="D9830" s="65">
        <v>61013.837022325475</v>
      </c>
      <c r="E9830" s="77">
        <f t="shared" si="163"/>
        <v>21349289.308212481</v>
      </c>
    </row>
    <row r="9831" spans="1:5" x14ac:dyDescent="0.3">
      <c r="A9831" s="78">
        <v>9824</v>
      </c>
      <c r="B9831" s="64">
        <v>21473643.181386795</v>
      </c>
      <c r="C9831" s="59">
        <v>8414600.4717875849</v>
      </c>
      <c r="D9831" s="65">
        <v>1791458.6752762047</v>
      </c>
      <c r="E9831" s="77">
        <f t="shared" si="163"/>
        <v>31679702.328450583</v>
      </c>
    </row>
    <row r="9832" spans="1:5" x14ac:dyDescent="0.3">
      <c r="A9832" s="78">
        <v>9825</v>
      </c>
      <c r="B9832" s="64">
        <v>13400842.323671345</v>
      </c>
      <c r="C9832" s="59">
        <v>11900270.913242029</v>
      </c>
      <c r="D9832" s="65">
        <v>0</v>
      </c>
      <c r="E9832" s="77">
        <f t="shared" si="163"/>
        <v>25301113.236913376</v>
      </c>
    </row>
    <row r="9833" spans="1:5" x14ac:dyDescent="0.3">
      <c r="A9833" s="78">
        <v>9826</v>
      </c>
      <c r="B9833" s="64">
        <v>4387563.3307407927</v>
      </c>
      <c r="C9833" s="59">
        <v>0</v>
      </c>
      <c r="D9833" s="65">
        <v>718489.83693121967</v>
      </c>
      <c r="E9833" s="77">
        <f t="shared" si="163"/>
        <v>5106053.167672012</v>
      </c>
    </row>
    <row r="9834" spans="1:5" x14ac:dyDescent="0.3">
      <c r="A9834" s="78">
        <v>9827</v>
      </c>
      <c r="B9834" s="64">
        <v>33337173.468891442</v>
      </c>
      <c r="C9834" s="59">
        <v>8982320.164554134</v>
      </c>
      <c r="D9834" s="65">
        <v>289315.28412451327</v>
      </c>
      <c r="E9834" s="77">
        <f t="shared" si="163"/>
        <v>42608808.917570092</v>
      </c>
    </row>
    <row r="9835" spans="1:5" x14ac:dyDescent="0.3">
      <c r="A9835" s="78">
        <v>9828</v>
      </c>
      <c r="B9835" s="64">
        <v>20800865.894865025</v>
      </c>
      <c r="C9835" s="59">
        <v>6447625.2066282984</v>
      </c>
      <c r="D9835" s="65">
        <v>410643.99923037575</v>
      </c>
      <c r="E9835" s="77">
        <f t="shared" si="163"/>
        <v>27659135.100723699</v>
      </c>
    </row>
    <row r="9836" spans="1:5" x14ac:dyDescent="0.3">
      <c r="A9836" s="78">
        <v>9829</v>
      </c>
      <c r="B9836" s="64">
        <v>12757139.932244048</v>
      </c>
      <c r="C9836" s="59">
        <v>2297707.3844502401</v>
      </c>
      <c r="D9836" s="65">
        <v>1738067.1678927389</v>
      </c>
      <c r="E9836" s="77">
        <f t="shared" si="163"/>
        <v>16792914.484587025</v>
      </c>
    </row>
    <row r="9837" spans="1:5" x14ac:dyDescent="0.3">
      <c r="A9837" s="78">
        <v>9830</v>
      </c>
      <c r="B9837" s="64">
        <v>970568.24391779187</v>
      </c>
      <c r="C9837" s="59">
        <v>1254889.0621432723</v>
      </c>
      <c r="D9837" s="65">
        <v>1280521.1645902616</v>
      </c>
      <c r="E9837" s="77">
        <f t="shared" si="163"/>
        <v>3505978.4706513258</v>
      </c>
    </row>
    <row r="9838" spans="1:5" x14ac:dyDescent="0.3">
      <c r="A9838" s="78">
        <v>9831</v>
      </c>
      <c r="B9838" s="64">
        <v>16316360.389095485</v>
      </c>
      <c r="C9838" s="59">
        <v>3783392.8809968149</v>
      </c>
      <c r="D9838" s="65">
        <v>244792.21012677508</v>
      </c>
      <c r="E9838" s="77">
        <f t="shared" si="163"/>
        <v>20344545.480219077</v>
      </c>
    </row>
    <row r="9839" spans="1:5" x14ac:dyDescent="0.3">
      <c r="A9839" s="78">
        <v>9832</v>
      </c>
      <c r="B9839" s="64">
        <v>21182340.507579509</v>
      </c>
      <c r="C9839" s="59">
        <v>1608786.0118052214</v>
      </c>
      <c r="D9839" s="65">
        <v>1732463.6436429382</v>
      </c>
      <c r="E9839" s="77">
        <f t="shared" si="163"/>
        <v>24523590.16302767</v>
      </c>
    </row>
    <row r="9840" spans="1:5" x14ac:dyDescent="0.3">
      <c r="A9840" s="78">
        <v>9833</v>
      </c>
      <c r="B9840" s="64">
        <v>2044679.2296150264</v>
      </c>
      <c r="C9840" s="59">
        <v>2762505.5546585205</v>
      </c>
      <c r="D9840" s="65">
        <v>713039.81488370302</v>
      </c>
      <c r="E9840" s="77">
        <f t="shared" si="163"/>
        <v>5520224.5991572505</v>
      </c>
    </row>
    <row r="9841" spans="1:5" x14ac:dyDescent="0.3">
      <c r="A9841" s="78">
        <v>9834</v>
      </c>
      <c r="B9841" s="64">
        <v>8788159.2012600098</v>
      </c>
      <c r="C9841" s="59">
        <v>8481358.7254841253</v>
      </c>
      <c r="D9841" s="65">
        <v>531482.59410343657</v>
      </c>
      <c r="E9841" s="77">
        <f t="shared" si="163"/>
        <v>17801000.52084757</v>
      </c>
    </row>
    <row r="9842" spans="1:5" x14ac:dyDescent="0.3">
      <c r="A9842" s="78">
        <v>9835</v>
      </c>
      <c r="B9842" s="64">
        <v>2869868.7077187775</v>
      </c>
      <c r="C9842" s="59">
        <v>5091416.0884815808</v>
      </c>
      <c r="D9842" s="65">
        <v>0</v>
      </c>
      <c r="E9842" s="77">
        <f t="shared" si="163"/>
        <v>7961284.7962003583</v>
      </c>
    </row>
    <row r="9843" spans="1:5" x14ac:dyDescent="0.3">
      <c r="A9843" s="78">
        <v>9836</v>
      </c>
      <c r="B9843" s="64">
        <v>21063640.680151086</v>
      </c>
      <c r="C9843" s="59">
        <v>12125631.466035439</v>
      </c>
      <c r="D9843" s="65">
        <v>296007.02623142453</v>
      </c>
      <c r="E9843" s="77">
        <f t="shared" si="163"/>
        <v>33485279.172417946</v>
      </c>
    </row>
    <row r="9844" spans="1:5" x14ac:dyDescent="0.3">
      <c r="A9844" s="78">
        <v>9837</v>
      </c>
      <c r="B9844" s="64">
        <v>1445758.7516967838</v>
      </c>
      <c r="C9844" s="59">
        <v>15499342.99535669</v>
      </c>
      <c r="D9844" s="65">
        <v>270598.11238203431</v>
      </c>
      <c r="E9844" s="77">
        <f t="shared" si="163"/>
        <v>17215699.85943551</v>
      </c>
    </row>
    <row r="9845" spans="1:5" x14ac:dyDescent="0.3">
      <c r="A9845" s="78">
        <v>9838</v>
      </c>
      <c r="B9845" s="64">
        <v>3327605.2865150161</v>
      </c>
      <c r="C9845" s="59">
        <v>21620526.337612767</v>
      </c>
      <c r="D9845" s="65">
        <v>1653277.8515084926</v>
      </c>
      <c r="E9845" s="77">
        <f t="shared" si="163"/>
        <v>26601409.475636274</v>
      </c>
    </row>
    <row r="9846" spans="1:5" x14ac:dyDescent="0.3">
      <c r="A9846" s="78">
        <v>9839</v>
      </c>
      <c r="B9846" s="64">
        <v>15595662.174256934</v>
      </c>
      <c r="C9846" s="59">
        <v>28793955.266337771</v>
      </c>
      <c r="D9846" s="65">
        <v>59487.337021070918</v>
      </c>
      <c r="E9846" s="77">
        <f t="shared" si="163"/>
        <v>44449104.777615771</v>
      </c>
    </row>
    <row r="9847" spans="1:5" x14ac:dyDescent="0.3">
      <c r="A9847" s="78">
        <v>9840</v>
      </c>
      <c r="B9847" s="64">
        <v>6258666.4519767947</v>
      </c>
      <c r="C9847" s="59">
        <v>0</v>
      </c>
      <c r="D9847" s="65">
        <v>0</v>
      </c>
      <c r="E9847" s="77">
        <f t="shared" si="163"/>
        <v>6258666.4519767947</v>
      </c>
    </row>
    <row r="9848" spans="1:5" x14ac:dyDescent="0.3">
      <c r="A9848" s="78">
        <v>9841</v>
      </c>
      <c r="B9848" s="64">
        <v>2861525.3700034372</v>
      </c>
      <c r="C9848" s="59">
        <v>14142013.195199538</v>
      </c>
      <c r="D9848" s="65">
        <v>3127476.9608089305</v>
      </c>
      <c r="E9848" s="77">
        <f t="shared" si="163"/>
        <v>20131015.526011903</v>
      </c>
    </row>
    <row r="9849" spans="1:5" x14ac:dyDescent="0.3">
      <c r="A9849" s="78">
        <v>9842</v>
      </c>
      <c r="B9849" s="64">
        <v>6781592.0318084089</v>
      </c>
      <c r="C9849" s="59">
        <v>2351293.5417733761</v>
      </c>
      <c r="D9849" s="65">
        <v>1901680.2712065657</v>
      </c>
      <c r="E9849" s="77">
        <f t="shared" si="163"/>
        <v>11034565.84478835</v>
      </c>
    </row>
    <row r="9850" spans="1:5" x14ac:dyDescent="0.3">
      <c r="A9850" s="78">
        <v>9843</v>
      </c>
      <c r="B9850" s="64">
        <v>2577079.5588694355</v>
      </c>
      <c r="C9850" s="59">
        <v>13763552.534185849</v>
      </c>
      <c r="D9850" s="65">
        <v>18938459.610319883</v>
      </c>
      <c r="E9850" s="77">
        <f t="shared" si="163"/>
        <v>35279091.703375168</v>
      </c>
    </row>
    <row r="9851" spans="1:5" x14ac:dyDescent="0.3">
      <c r="A9851" s="78">
        <v>9844</v>
      </c>
      <c r="B9851" s="64">
        <v>5949494.9162461506</v>
      </c>
      <c r="C9851" s="59">
        <v>14324402.109011572</v>
      </c>
      <c r="D9851" s="65">
        <v>3465683.1180918314</v>
      </c>
      <c r="E9851" s="77">
        <f t="shared" si="163"/>
        <v>23739580.143349554</v>
      </c>
    </row>
    <row r="9852" spans="1:5" x14ac:dyDescent="0.3">
      <c r="A9852" s="78">
        <v>9845</v>
      </c>
      <c r="B9852" s="64">
        <v>3513811.1926955031</v>
      </c>
      <c r="C9852" s="59">
        <v>9217694.7882604264</v>
      </c>
      <c r="D9852" s="65">
        <v>1271416.2435260841</v>
      </c>
      <c r="E9852" s="77">
        <f t="shared" si="163"/>
        <v>14002922.224482013</v>
      </c>
    </row>
    <row r="9853" spans="1:5" x14ac:dyDescent="0.3">
      <c r="A9853" s="78">
        <v>9846</v>
      </c>
      <c r="B9853" s="64">
        <v>11193135.249526845</v>
      </c>
      <c r="C9853" s="59">
        <v>8128427.7633908261</v>
      </c>
      <c r="D9853" s="65">
        <v>5145227.7847804669</v>
      </c>
      <c r="E9853" s="77">
        <f t="shared" si="163"/>
        <v>24466790.79769814</v>
      </c>
    </row>
    <row r="9854" spans="1:5" x14ac:dyDescent="0.3">
      <c r="A9854" s="78">
        <v>9847</v>
      </c>
      <c r="B9854" s="64">
        <v>3729733.5001557306</v>
      </c>
      <c r="C9854" s="59">
        <v>18061655.482890978</v>
      </c>
      <c r="D9854" s="65">
        <v>1459312.642954618</v>
      </c>
      <c r="E9854" s="77">
        <f t="shared" si="163"/>
        <v>23250701.626001328</v>
      </c>
    </row>
    <row r="9855" spans="1:5" x14ac:dyDescent="0.3">
      <c r="A9855" s="78">
        <v>9848</v>
      </c>
      <c r="B9855" s="64">
        <v>15897768.199585443</v>
      </c>
      <c r="C9855" s="59">
        <v>16915812.331114992</v>
      </c>
      <c r="D9855" s="65">
        <v>879779.29298253183</v>
      </c>
      <c r="E9855" s="77">
        <f t="shared" si="163"/>
        <v>33693359.823682971</v>
      </c>
    </row>
    <row r="9856" spans="1:5" x14ac:dyDescent="0.3">
      <c r="A9856" s="78">
        <v>9849</v>
      </c>
      <c r="B9856" s="64">
        <v>7669335.5583011797</v>
      </c>
      <c r="C9856" s="59">
        <v>6083352.2552573411</v>
      </c>
      <c r="D9856" s="65">
        <v>13788503.18102449</v>
      </c>
      <c r="E9856" s="77">
        <f t="shared" si="163"/>
        <v>27541190.994583011</v>
      </c>
    </row>
    <row r="9857" spans="1:5" x14ac:dyDescent="0.3">
      <c r="A9857" s="78">
        <v>9850</v>
      </c>
      <c r="B9857" s="64">
        <v>17232370.738147724</v>
      </c>
      <c r="C9857" s="59">
        <v>9968051.1553881392</v>
      </c>
      <c r="D9857" s="65">
        <v>3565725.2877032277</v>
      </c>
      <c r="E9857" s="77">
        <f t="shared" si="163"/>
        <v>30766147.181239091</v>
      </c>
    </row>
    <row r="9858" spans="1:5" x14ac:dyDescent="0.3">
      <c r="A9858" s="78">
        <v>9851</v>
      </c>
      <c r="B9858" s="64">
        <v>1498640.8006165223</v>
      </c>
      <c r="C9858" s="59">
        <v>12552583.14932014</v>
      </c>
      <c r="D9858" s="65">
        <v>0</v>
      </c>
      <c r="E9858" s="77">
        <f t="shared" si="163"/>
        <v>14051223.949936662</v>
      </c>
    </row>
    <row r="9859" spans="1:5" x14ac:dyDescent="0.3">
      <c r="A9859" s="78">
        <v>9852</v>
      </c>
      <c r="B9859" s="64">
        <v>6053380.2884466685</v>
      </c>
      <c r="C9859" s="59">
        <v>0</v>
      </c>
      <c r="D9859" s="65">
        <v>190977.9913159408</v>
      </c>
      <c r="E9859" s="77">
        <f t="shared" si="163"/>
        <v>6244358.2797626089</v>
      </c>
    </row>
    <row r="9860" spans="1:5" x14ac:dyDescent="0.3">
      <c r="A9860" s="78">
        <v>9853</v>
      </c>
      <c r="B9860" s="64">
        <v>9662318.7952158377</v>
      </c>
      <c r="C9860" s="59">
        <v>3882138.2602004129</v>
      </c>
      <c r="D9860" s="65">
        <v>2411091.4632010926</v>
      </c>
      <c r="E9860" s="77">
        <f t="shared" si="163"/>
        <v>15955548.518617343</v>
      </c>
    </row>
    <row r="9861" spans="1:5" x14ac:dyDescent="0.3">
      <c r="A9861" s="78">
        <v>9854</v>
      </c>
      <c r="B9861" s="64">
        <v>3799955.9036080181</v>
      </c>
      <c r="C9861" s="59">
        <v>17072454.19763919</v>
      </c>
      <c r="D9861" s="65">
        <v>2240054.1359324162</v>
      </c>
      <c r="E9861" s="77">
        <f t="shared" si="163"/>
        <v>23112464.237179622</v>
      </c>
    </row>
    <row r="9862" spans="1:5" x14ac:dyDescent="0.3">
      <c r="A9862" s="78">
        <v>9855</v>
      </c>
      <c r="B9862" s="64">
        <v>9234271.119858982</v>
      </c>
      <c r="C9862" s="59">
        <v>3417631.0725076976</v>
      </c>
      <c r="D9862" s="65">
        <v>989470.00971841125</v>
      </c>
      <c r="E9862" s="77">
        <f t="shared" si="163"/>
        <v>13641372.202085091</v>
      </c>
    </row>
    <row r="9863" spans="1:5" x14ac:dyDescent="0.3">
      <c r="A9863" s="78">
        <v>9856</v>
      </c>
      <c r="B9863" s="64">
        <v>7233015.3710400388</v>
      </c>
      <c r="C9863" s="59">
        <v>4386337.5713680265</v>
      </c>
      <c r="D9863" s="65">
        <v>0</v>
      </c>
      <c r="E9863" s="77">
        <f t="shared" si="163"/>
        <v>11619352.942408066</v>
      </c>
    </row>
    <row r="9864" spans="1:5" x14ac:dyDescent="0.3">
      <c r="A9864" s="78">
        <v>9857</v>
      </c>
      <c r="B9864" s="64">
        <v>9956885.1927911509</v>
      </c>
      <c r="C9864" s="59">
        <v>12397752.624815</v>
      </c>
      <c r="D9864" s="65">
        <v>1321653.0049611428</v>
      </c>
      <c r="E9864" s="77">
        <f t="shared" si="163"/>
        <v>23676290.822567295</v>
      </c>
    </row>
    <row r="9865" spans="1:5" x14ac:dyDescent="0.3">
      <c r="A9865" s="78">
        <v>9858</v>
      </c>
      <c r="B9865" s="64">
        <v>4905359.6640129089</v>
      </c>
      <c r="C9865" s="59">
        <v>14547162.303328831</v>
      </c>
      <c r="D9865" s="65">
        <v>1995632.6981302022</v>
      </c>
      <c r="E9865" s="77">
        <f t="shared" ref="E9865:E9928" si="164">SUM(B9865:D9865)</f>
        <v>21448154.665471941</v>
      </c>
    </row>
    <row r="9866" spans="1:5" x14ac:dyDescent="0.3">
      <c r="A9866" s="78">
        <v>9859</v>
      </c>
      <c r="B9866" s="64">
        <v>3182398.627931627</v>
      </c>
      <c r="C9866" s="59">
        <v>11874877.254152765</v>
      </c>
      <c r="D9866" s="65">
        <v>4997802.2335472945</v>
      </c>
      <c r="E9866" s="77">
        <f t="shared" si="164"/>
        <v>20055078.115631685</v>
      </c>
    </row>
    <row r="9867" spans="1:5" x14ac:dyDescent="0.3">
      <c r="A9867" s="78">
        <v>9860</v>
      </c>
      <c r="B9867" s="64">
        <v>8836667.5742341056</v>
      </c>
      <c r="C9867" s="59">
        <v>12467459.94815712</v>
      </c>
      <c r="D9867" s="65">
        <v>3347052.348958916</v>
      </c>
      <c r="E9867" s="77">
        <f t="shared" si="164"/>
        <v>24651179.871350143</v>
      </c>
    </row>
    <row r="9868" spans="1:5" x14ac:dyDescent="0.3">
      <c r="A9868" s="78">
        <v>9861</v>
      </c>
      <c r="B9868" s="64">
        <v>6524810.9555853559</v>
      </c>
      <c r="C9868" s="59">
        <v>1889935.8628711889</v>
      </c>
      <c r="D9868" s="65">
        <v>2165463.8609237541</v>
      </c>
      <c r="E9868" s="77">
        <f t="shared" si="164"/>
        <v>10580210.6793803</v>
      </c>
    </row>
    <row r="9869" spans="1:5" x14ac:dyDescent="0.3">
      <c r="A9869" s="78">
        <v>9862</v>
      </c>
      <c r="B9869" s="64">
        <v>3714142.7591403206</v>
      </c>
      <c r="C9869" s="59">
        <v>2388422.8475188036</v>
      </c>
      <c r="D9869" s="65">
        <v>0</v>
      </c>
      <c r="E9869" s="77">
        <f t="shared" si="164"/>
        <v>6102565.6066591237</v>
      </c>
    </row>
    <row r="9870" spans="1:5" x14ac:dyDescent="0.3">
      <c r="A9870" s="78">
        <v>9863</v>
      </c>
      <c r="B9870" s="64">
        <v>6628080.3121834612</v>
      </c>
      <c r="C9870" s="59">
        <v>2750142.7046429538</v>
      </c>
      <c r="D9870" s="65">
        <v>6174301.2249591816</v>
      </c>
      <c r="E9870" s="77">
        <f t="shared" si="164"/>
        <v>15552524.241785597</v>
      </c>
    </row>
    <row r="9871" spans="1:5" x14ac:dyDescent="0.3">
      <c r="A9871" s="78">
        <v>9864</v>
      </c>
      <c r="B9871" s="64">
        <v>13094732.668490922</v>
      </c>
      <c r="C9871" s="59">
        <v>7672397.383068555</v>
      </c>
      <c r="D9871" s="65">
        <v>0</v>
      </c>
      <c r="E9871" s="77">
        <f t="shared" si="164"/>
        <v>20767130.051559478</v>
      </c>
    </row>
    <row r="9872" spans="1:5" x14ac:dyDescent="0.3">
      <c r="A9872" s="78">
        <v>9865</v>
      </c>
      <c r="B9872" s="64">
        <v>1703272.2161264103</v>
      </c>
      <c r="C9872" s="59">
        <v>2409149.6479677386</v>
      </c>
      <c r="D9872" s="65">
        <v>1697292.084569586</v>
      </c>
      <c r="E9872" s="77">
        <f t="shared" si="164"/>
        <v>5809713.9486637348</v>
      </c>
    </row>
    <row r="9873" spans="1:5" x14ac:dyDescent="0.3">
      <c r="A9873" s="78">
        <v>9866</v>
      </c>
      <c r="B9873" s="64">
        <v>217301.52389732352</v>
      </c>
      <c r="C9873" s="59">
        <v>2657914.2910801168</v>
      </c>
      <c r="D9873" s="65">
        <v>2552600.8419322725</v>
      </c>
      <c r="E9873" s="77">
        <f t="shared" si="164"/>
        <v>5427816.6569097126</v>
      </c>
    </row>
    <row r="9874" spans="1:5" x14ac:dyDescent="0.3">
      <c r="A9874" s="78">
        <v>9867</v>
      </c>
      <c r="B9874" s="64">
        <v>7689591.9398026867</v>
      </c>
      <c r="C9874" s="59">
        <v>11879000.508855024</v>
      </c>
      <c r="D9874" s="65">
        <v>6826177.7936156979</v>
      </c>
      <c r="E9874" s="77">
        <f t="shared" si="164"/>
        <v>26394770.242273409</v>
      </c>
    </row>
    <row r="9875" spans="1:5" x14ac:dyDescent="0.3">
      <c r="A9875" s="78">
        <v>9868</v>
      </c>
      <c r="B9875" s="64">
        <v>7993132.2163057886</v>
      </c>
      <c r="C9875" s="59">
        <v>9922702.242003331</v>
      </c>
      <c r="D9875" s="65">
        <v>1144355.6213945057</v>
      </c>
      <c r="E9875" s="77">
        <f t="shared" si="164"/>
        <v>19060190.079703629</v>
      </c>
    </row>
    <row r="9876" spans="1:5" x14ac:dyDescent="0.3">
      <c r="A9876" s="78">
        <v>9869</v>
      </c>
      <c r="B9876" s="64">
        <v>2404608.373529328</v>
      </c>
      <c r="C9876" s="59">
        <v>4837531.4985366333</v>
      </c>
      <c r="D9876" s="65">
        <v>4386495.194512723</v>
      </c>
      <c r="E9876" s="77">
        <f t="shared" si="164"/>
        <v>11628635.066578684</v>
      </c>
    </row>
    <row r="9877" spans="1:5" x14ac:dyDescent="0.3">
      <c r="A9877" s="78">
        <v>9870</v>
      </c>
      <c r="B9877" s="64">
        <v>1408500.5265284521</v>
      </c>
      <c r="C9877" s="59">
        <v>6130854.7360040704</v>
      </c>
      <c r="D9877" s="65">
        <v>1225005.7210674195</v>
      </c>
      <c r="E9877" s="77">
        <f t="shared" si="164"/>
        <v>8764360.9835999422</v>
      </c>
    </row>
    <row r="9878" spans="1:5" x14ac:dyDescent="0.3">
      <c r="A9878" s="78">
        <v>9871</v>
      </c>
      <c r="B9878" s="64">
        <v>7526135.5582694691</v>
      </c>
      <c r="C9878" s="59">
        <v>4090973.5188895636</v>
      </c>
      <c r="D9878" s="65">
        <v>83831.999570078653</v>
      </c>
      <c r="E9878" s="77">
        <f t="shared" si="164"/>
        <v>11700941.076729111</v>
      </c>
    </row>
    <row r="9879" spans="1:5" x14ac:dyDescent="0.3">
      <c r="A9879" s="78">
        <v>9872</v>
      </c>
      <c r="B9879" s="64">
        <v>23202708.180282418</v>
      </c>
      <c r="C9879" s="59">
        <v>1159208.4836959695</v>
      </c>
      <c r="D9879" s="65">
        <v>0</v>
      </c>
      <c r="E9879" s="77">
        <f t="shared" si="164"/>
        <v>24361916.663978387</v>
      </c>
    </row>
    <row r="9880" spans="1:5" x14ac:dyDescent="0.3">
      <c r="A9880" s="78">
        <v>9873</v>
      </c>
      <c r="B9880" s="64">
        <v>10858445.566317886</v>
      </c>
      <c r="C9880" s="59">
        <v>0</v>
      </c>
      <c r="D9880" s="65">
        <v>662182.76250275422</v>
      </c>
      <c r="E9880" s="77">
        <f t="shared" si="164"/>
        <v>11520628.32882064</v>
      </c>
    </row>
    <row r="9881" spans="1:5" x14ac:dyDescent="0.3">
      <c r="A9881" s="78">
        <v>9874</v>
      </c>
      <c r="B9881" s="64">
        <v>10178724.812660554</v>
      </c>
      <c r="C9881" s="59">
        <v>7454725.3772456907</v>
      </c>
      <c r="D9881" s="65">
        <v>2379291.1759446478</v>
      </c>
      <c r="E9881" s="77">
        <f t="shared" si="164"/>
        <v>20012741.365850896</v>
      </c>
    </row>
    <row r="9882" spans="1:5" x14ac:dyDescent="0.3">
      <c r="A9882" s="78">
        <v>9875</v>
      </c>
      <c r="B9882" s="64">
        <v>5424111.9255329575</v>
      </c>
      <c r="C9882" s="59">
        <v>1194998.9891270329</v>
      </c>
      <c r="D9882" s="65">
        <v>6885849.0097475527</v>
      </c>
      <c r="E9882" s="77">
        <f t="shared" si="164"/>
        <v>13504959.924407542</v>
      </c>
    </row>
    <row r="9883" spans="1:5" x14ac:dyDescent="0.3">
      <c r="A9883" s="78">
        <v>9876</v>
      </c>
      <c r="B9883" s="64">
        <v>6628816.4400420533</v>
      </c>
      <c r="C9883" s="59">
        <v>10656829.992369201</v>
      </c>
      <c r="D9883" s="65">
        <v>1035198.2785818649</v>
      </c>
      <c r="E9883" s="77">
        <f t="shared" si="164"/>
        <v>18320844.710993119</v>
      </c>
    </row>
    <row r="9884" spans="1:5" x14ac:dyDescent="0.3">
      <c r="A9884" s="78">
        <v>9877</v>
      </c>
      <c r="B9884" s="64">
        <v>13945246.889160011</v>
      </c>
      <c r="C9884" s="59">
        <v>18462273.279462431</v>
      </c>
      <c r="D9884" s="65">
        <v>270507.90222461749</v>
      </c>
      <c r="E9884" s="77">
        <f t="shared" si="164"/>
        <v>32678028.070847061</v>
      </c>
    </row>
    <row r="9885" spans="1:5" x14ac:dyDescent="0.3">
      <c r="A9885" s="78">
        <v>9878</v>
      </c>
      <c r="B9885" s="64">
        <v>7757718.6902718823</v>
      </c>
      <c r="C9885" s="59">
        <v>0</v>
      </c>
      <c r="D9885" s="65">
        <v>88547.365230875817</v>
      </c>
      <c r="E9885" s="77">
        <f t="shared" si="164"/>
        <v>7846266.0555027584</v>
      </c>
    </row>
    <row r="9886" spans="1:5" x14ac:dyDescent="0.3">
      <c r="A9886" s="78">
        <v>9879</v>
      </c>
      <c r="B9886" s="64">
        <v>14432922.719474003</v>
      </c>
      <c r="C9886" s="59">
        <v>8980514.605467625</v>
      </c>
      <c r="D9886" s="65">
        <v>522927.72798630001</v>
      </c>
      <c r="E9886" s="77">
        <f t="shared" si="164"/>
        <v>23936365.052927926</v>
      </c>
    </row>
    <row r="9887" spans="1:5" x14ac:dyDescent="0.3">
      <c r="A9887" s="78">
        <v>9880</v>
      </c>
      <c r="B9887" s="64">
        <v>995209.79715962952</v>
      </c>
      <c r="C9887" s="59">
        <v>9681566.6273435131</v>
      </c>
      <c r="D9887" s="65">
        <v>0</v>
      </c>
      <c r="E9887" s="77">
        <f t="shared" si="164"/>
        <v>10676776.424503142</v>
      </c>
    </row>
    <row r="9888" spans="1:5" x14ac:dyDescent="0.3">
      <c r="A9888" s="78">
        <v>9881</v>
      </c>
      <c r="B9888" s="64">
        <v>1262143.2388364561</v>
      </c>
      <c r="C9888" s="59">
        <v>5844951.180664395</v>
      </c>
      <c r="D9888" s="65">
        <v>16030.551280852327</v>
      </c>
      <c r="E9888" s="77">
        <f t="shared" si="164"/>
        <v>7123124.9707817035</v>
      </c>
    </row>
    <row r="9889" spans="1:5" x14ac:dyDescent="0.3">
      <c r="A9889" s="78">
        <v>9882</v>
      </c>
      <c r="B9889" s="64">
        <v>9039041.8440082632</v>
      </c>
      <c r="C9889" s="59">
        <v>15666913.89735895</v>
      </c>
      <c r="D9889" s="65">
        <v>6206184.9168656385</v>
      </c>
      <c r="E9889" s="77">
        <f t="shared" si="164"/>
        <v>30912140.658232853</v>
      </c>
    </row>
    <row r="9890" spans="1:5" x14ac:dyDescent="0.3">
      <c r="A9890" s="78">
        <v>9883</v>
      </c>
      <c r="B9890" s="64">
        <v>1365726.2087003675</v>
      </c>
      <c r="C9890" s="59">
        <v>11456410.725140814</v>
      </c>
      <c r="D9890" s="65">
        <v>2871778.0030529941</v>
      </c>
      <c r="E9890" s="77">
        <f t="shared" si="164"/>
        <v>15693914.936894177</v>
      </c>
    </row>
    <row r="9891" spans="1:5" x14ac:dyDescent="0.3">
      <c r="A9891" s="78">
        <v>9884</v>
      </c>
      <c r="B9891" s="64">
        <v>15658510.913692728</v>
      </c>
      <c r="C9891" s="59">
        <v>8022992.7885091892</v>
      </c>
      <c r="D9891" s="65">
        <v>0</v>
      </c>
      <c r="E9891" s="77">
        <f t="shared" si="164"/>
        <v>23681503.702201918</v>
      </c>
    </row>
    <row r="9892" spans="1:5" x14ac:dyDescent="0.3">
      <c r="A9892" s="78">
        <v>9885</v>
      </c>
      <c r="B9892" s="64">
        <v>6988365.670124853</v>
      </c>
      <c r="C9892" s="59">
        <v>10250840.315661989</v>
      </c>
      <c r="D9892" s="65">
        <v>3459471.0832092743</v>
      </c>
      <c r="E9892" s="77">
        <f t="shared" si="164"/>
        <v>20698677.068996117</v>
      </c>
    </row>
    <row r="9893" spans="1:5" x14ac:dyDescent="0.3">
      <c r="A9893" s="78">
        <v>9886</v>
      </c>
      <c r="B9893" s="64">
        <v>1395799.9833163735</v>
      </c>
      <c r="C9893" s="59">
        <v>0</v>
      </c>
      <c r="D9893" s="65">
        <v>0</v>
      </c>
      <c r="E9893" s="77">
        <f t="shared" si="164"/>
        <v>1395799.9833163735</v>
      </c>
    </row>
    <row r="9894" spans="1:5" x14ac:dyDescent="0.3">
      <c r="A9894" s="78">
        <v>9887</v>
      </c>
      <c r="B9894" s="64">
        <v>7380539.2320400625</v>
      </c>
      <c r="C9894" s="59">
        <v>13835257.919553813</v>
      </c>
      <c r="D9894" s="65">
        <v>361096.19480235095</v>
      </c>
      <c r="E9894" s="77">
        <f t="shared" si="164"/>
        <v>21576893.346396226</v>
      </c>
    </row>
    <row r="9895" spans="1:5" x14ac:dyDescent="0.3">
      <c r="A9895" s="78">
        <v>9888</v>
      </c>
      <c r="B9895" s="64">
        <v>9098259.0324673094</v>
      </c>
      <c r="C9895" s="59">
        <v>4294995.7427991228</v>
      </c>
      <c r="D9895" s="65">
        <v>12498897.363636801</v>
      </c>
      <c r="E9895" s="77">
        <f t="shared" si="164"/>
        <v>25892152.13890323</v>
      </c>
    </row>
    <row r="9896" spans="1:5" x14ac:dyDescent="0.3">
      <c r="A9896" s="78">
        <v>9889</v>
      </c>
      <c r="B9896" s="64">
        <v>5351451.0865231613</v>
      </c>
      <c r="C9896" s="59">
        <v>0</v>
      </c>
      <c r="D9896" s="65">
        <v>10616152.546684766</v>
      </c>
      <c r="E9896" s="77">
        <f t="shared" si="164"/>
        <v>15967603.633207928</v>
      </c>
    </row>
    <row r="9897" spans="1:5" x14ac:dyDescent="0.3">
      <c r="A9897" s="78">
        <v>9890</v>
      </c>
      <c r="B9897" s="64">
        <v>6368040.1758175921</v>
      </c>
      <c r="C9897" s="59">
        <v>3709897.9770102175</v>
      </c>
      <c r="D9897" s="65">
        <v>6436060.2648498602</v>
      </c>
      <c r="E9897" s="77">
        <f t="shared" si="164"/>
        <v>16513998.417677671</v>
      </c>
    </row>
    <row r="9898" spans="1:5" x14ac:dyDescent="0.3">
      <c r="A9898" s="78">
        <v>9891</v>
      </c>
      <c r="B9898" s="64">
        <v>12110419.896364549</v>
      </c>
      <c r="C9898" s="59">
        <v>5427999.5360983619</v>
      </c>
      <c r="D9898" s="65">
        <v>935108.72698472219</v>
      </c>
      <c r="E9898" s="77">
        <f t="shared" si="164"/>
        <v>18473528.159447633</v>
      </c>
    </row>
    <row r="9899" spans="1:5" x14ac:dyDescent="0.3">
      <c r="A9899" s="78">
        <v>9892</v>
      </c>
      <c r="B9899" s="64">
        <v>26398984.046625189</v>
      </c>
      <c r="C9899" s="59">
        <v>13043713.498912713</v>
      </c>
      <c r="D9899" s="65">
        <v>6039310.8576496169</v>
      </c>
      <c r="E9899" s="77">
        <f t="shared" si="164"/>
        <v>45482008.403187521</v>
      </c>
    </row>
    <row r="9900" spans="1:5" x14ac:dyDescent="0.3">
      <c r="A9900" s="78">
        <v>9893</v>
      </c>
      <c r="B9900" s="64">
        <v>3490937.4667002307</v>
      </c>
      <c r="C9900" s="59">
        <v>4187838.7220195094</v>
      </c>
      <c r="D9900" s="65">
        <v>8614029.565572843</v>
      </c>
      <c r="E9900" s="77">
        <f t="shared" si="164"/>
        <v>16292805.754292583</v>
      </c>
    </row>
    <row r="9901" spans="1:5" x14ac:dyDescent="0.3">
      <c r="A9901" s="78">
        <v>9894</v>
      </c>
      <c r="B9901" s="64">
        <v>5471349.1649898868</v>
      </c>
      <c r="C9901" s="59">
        <v>0</v>
      </c>
      <c r="D9901" s="65">
        <v>572857.24824314239</v>
      </c>
      <c r="E9901" s="77">
        <f t="shared" si="164"/>
        <v>6044206.4132330287</v>
      </c>
    </row>
    <row r="9902" spans="1:5" x14ac:dyDescent="0.3">
      <c r="A9902" s="78">
        <v>9895</v>
      </c>
      <c r="B9902" s="64">
        <v>8765394.912526153</v>
      </c>
      <c r="C9902" s="59">
        <v>14834181.695406737</v>
      </c>
      <c r="D9902" s="65">
        <v>245131.16026432614</v>
      </c>
      <c r="E9902" s="77">
        <f t="shared" si="164"/>
        <v>23844707.768197212</v>
      </c>
    </row>
    <row r="9903" spans="1:5" x14ac:dyDescent="0.3">
      <c r="A9903" s="78">
        <v>9896</v>
      </c>
      <c r="B9903" s="64">
        <v>2915923.6593518122</v>
      </c>
      <c r="C9903" s="59">
        <v>3646627.9835700179</v>
      </c>
      <c r="D9903" s="65">
        <v>1526480.2929152206</v>
      </c>
      <c r="E9903" s="77">
        <f t="shared" si="164"/>
        <v>8089031.93583705</v>
      </c>
    </row>
    <row r="9904" spans="1:5" x14ac:dyDescent="0.3">
      <c r="A9904" s="78">
        <v>9897</v>
      </c>
      <c r="B9904" s="64">
        <v>5711967.2871661671</v>
      </c>
      <c r="C9904" s="59">
        <v>0</v>
      </c>
      <c r="D9904" s="65">
        <v>864625.96167248138</v>
      </c>
      <c r="E9904" s="77">
        <f t="shared" si="164"/>
        <v>6576593.2488386482</v>
      </c>
    </row>
    <row r="9905" spans="1:5" x14ac:dyDescent="0.3">
      <c r="A9905" s="78">
        <v>9898</v>
      </c>
      <c r="B9905" s="64">
        <v>73967731.212849319</v>
      </c>
      <c r="C9905" s="59">
        <v>4421492.2927827686</v>
      </c>
      <c r="D9905" s="65">
        <v>871419.71341494413</v>
      </c>
      <c r="E9905" s="77">
        <f t="shared" si="164"/>
        <v>79260643.219047025</v>
      </c>
    </row>
    <row r="9906" spans="1:5" x14ac:dyDescent="0.3">
      <c r="A9906" s="78">
        <v>9899</v>
      </c>
      <c r="B9906" s="64">
        <v>12055561.762781687</v>
      </c>
      <c r="C9906" s="59">
        <v>0</v>
      </c>
      <c r="D9906" s="65">
        <v>18473584.912559815</v>
      </c>
      <c r="E9906" s="77">
        <f t="shared" si="164"/>
        <v>30529146.675341502</v>
      </c>
    </row>
    <row r="9907" spans="1:5" x14ac:dyDescent="0.3">
      <c r="A9907" s="78">
        <v>9900</v>
      </c>
      <c r="B9907" s="64">
        <v>3809457.8006981937</v>
      </c>
      <c r="C9907" s="59">
        <v>0</v>
      </c>
      <c r="D9907" s="65">
        <v>687281.648116061</v>
      </c>
      <c r="E9907" s="77">
        <f t="shared" si="164"/>
        <v>4496739.4488142543</v>
      </c>
    </row>
    <row r="9908" spans="1:5" x14ac:dyDescent="0.3">
      <c r="A9908" s="78">
        <v>9901</v>
      </c>
      <c r="B9908" s="64">
        <v>1687083.706190706</v>
      </c>
      <c r="C9908" s="59">
        <v>5177841.129732348</v>
      </c>
      <c r="D9908" s="65">
        <v>4975177.3475127313</v>
      </c>
      <c r="E9908" s="77">
        <f t="shared" si="164"/>
        <v>11840102.183435787</v>
      </c>
    </row>
    <row r="9909" spans="1:5" x14ac:dyDescent="0.3">
      <c r="A9909" s="78">
        <v>9902</v>
      </c>
      <c r="B9909" s="64">
        <v>13840126.157232858</v>
      </c>
      <c r="C9909" s="59">
        <v>3390598.9394490132</v>
      </c>
      <c r="D9909" s="65">
        <v>0</v>
      </c>
      <c r="E9909" s="77">
        <f t="shared" si="164"/>
        <v>17230725.096681871</v>
      </c>
    </row>
    <row r="9910" spans="1:5" x14ac:dyDescent="0.3">
      <c r="A9910" s="78">
        <v>9903</v>
      </c>
      <c r="B9910" s="64">
        <v>24464068.120507266</v>
      </c>
      <c r="C9910" s="59">
        <v>10291302.010440601</v>
      </c>
      <c r="D9910" s="65">
        <v>579453.03620292956</v>
      </c>
      <c r="E9910" s="77">
        <f t="shared" si="164"/>
        <v>35334823.167150795</v>
      </c>
    </row>
    <row r="9911" spans="1:5" x14ac:dyDescent="0.3">
      <c r="A9911" s="78">
        <v>9904</v>
      </c>
      <c r="B9911" s="64">
        <v>5333175.94327683</v>
      </c>
      <c r="C9911" s="59">
        <v>11533582.220411357</v>
      </c>
      <c r="D9911" s="65">
        <v>5326758.6975672208</v>
      </c>
      <c r="E9911" s="77">
        <f t="shared" si="164"/>
        <v>22193516.861255407</v>
      </c>
    </row>
    <row r="9912" spans="1:5" x14ac:dyDescent="0.3">
      <c r="A9912" s="78">
        <v>9905</v>
      </c>
      <c r="B9912" s="64">
        <v>567319.54808321944</v>
      </c>
      <c r="C9912" s="59">
        <v>0</v>
      </c>
      <c r="D9912" s="65">
        <v>5685656.4153925525</v>
      </c>
      <c r="E9912" s="77">
        <f t="shared" si="164"/>
        <v>6252975.9634757722</v>
      </c>
    </row>
    <row r="9913" spans="1:5" x14ac:dyDescent="0.3">
      <c r="A9913" s="78">
        <v>9906</v>
      </c>
      <c r="B9913" s="64">
        <v>3658961.3225946147</v>
      </c>
      <c r="C9913" s="59">
        <v>0</v>
      </c>
      <c r="D9913" s="65">
        <v>6600908.3589426083</v>
      </c>
      <c r="E9913" s="77">
        <f t="shared" si="164"/>
        <v>10259869.681537222</v>
      </c>
    </row>
    <row r="9914" spans="1:5" x14ac:dyDescent="0.3">
      <c r="A9914" s="78">
        <v>9907</v>
      </c>
      <c r="B9914" s="64">
        <v>7909290.4704744061</v>
      </c>
      <c r="C9914" s="59">
        <v>1136410.3203354354</v>
      </c>
      <c r="D9914" s="65">
        <v>500214.13373031677</v>
      </c>
      <c r="E9914" s="77">
        <f t="shared" si="164"/>
        <v>9545914.9245401584</v>
      </c>
    </row>
    <row r="9915" spans="1:5" x14ac:dyDescent="0.3">
      <c r="A9915" s="78">
        <v>9908</v>
      </c>
      <c r="B9915" s="64">
        <v>1175775.5732358834</v>
      </c>
      <c r="C9915" s="59">
        <v>4100622.4795052814</v>
      </c>
      <c r="D9915" s="65">
        <v>0</v>
      </c>
      <c r="E9915" s="77">
        <f t="shared" si="164"/>
        <v>5276398.0527411643</v>
      </c>
    </row>
    <row r="9916" spans="1:5" x14ac:dyDescent="0.3">
      <c r="A9916" s="78">
        <v>9909</v>
      </c>
      <c r="B9916" s="64">
        <v>2650692.4956103223</v>
      </c>
      <c r="C9916" s="59">
        <v>11138163.774384188</v>
      </c>
      <c r="D9916" s="65">
        <v>964686.61564783135</v>
      </c>
      <c r="E9916" s="77">
        <f t="shared" si="164"/>
        <v>14753542.885642342</v>
      </c>
    </row>
    <row r="9917" spans="1:5" x14ac:dyDescent="0.3">
      <c r="A9917" s="78">
        <v>9910</v>
      </c>
      <c r="B9917" s="64">
        <v>8649066.1211564429</v>
      </c>
      <c r="C9917" s="59">
        <v>0</v>
      </c>
      <c r="D9917" s="65">
        <v>419627.89507253328</v>
      </c>
      <c r="E9917" s="77">
        <f t="shared" si="164"/>
        <v>9068694.0162289757</v>
      </c>
    </row>
    <row r="9918" spans="1:5" x14ac:dyDescent="0.3">
      <c r="A9918" s="78">
        <v>9911</v>
      </c>
      <c r="B9918" s="64">
        <v>5780913.6359073455</v>
      </c>
      <c r="C9918" s="59">
        <v>0</v>
      </c>
      <c r="D9918" s="65">
        <v>0</v>
      </c>
      <c r="E9918" s="77">
        <f t="shared" si="164"/>
        <v>5780913.6359073455</v>
      </c>
    </row>
    <row r="9919" spans="1:5" x14ac:dyDescent="0.3">
      <c r="A9919" s="78">
        <v>9912</v>
      </c>
      <c r="B9919" s="64">
        <v>4152740.6793229049</v>
      </c>
      <c r="C9919" s="59">
        <v>12187168.936156629</v>
      </c>
      <c r="D9919" s="65">
        <v>0</v>
      </c>
      <c r="E9919" s="77">
        <f t="shared" si="164"/>
        <v>16339909.615479533</v>
      </c>
    </row>
    <row r="9920" spans="1:5" x14ac:dyDescent="0.3">
      <c r="A9920" s="78">
        <v>9913</v>
      </c>
      <c r="B9920" s="64">
        <v>3649730.346557016</v>
      </c>
      <c r="C9920" s="59">
        <v>6651577.1443553781</v>
      </c>
      <c r="D9920" s="65">
        <v>9765045.50749477</v>
      </c>
      <c r="E9920" s="77">
        <f t="shared" si="164"/>
        <v>20066352.998407163</v>
      </c>
    </row>
    <row r="9921" spans="1:5" x14ac:dyDescent="0.3">
      <c r="A9921" s="78">
        <v>9914</v>
      </c>
      <c r="B9921" s="64">
        <v>19910889.593207676</v>
      </c>
      <c r="C9921" s="59">
        <v>7178242.2387222741</v>
      </c>
      <c r="D9921" s="65">
        <v>962157.6842717384</v>
      </c>
      <c r="E9921" s="77">
        <f t="shared" si="164"/>
        <v>28051289.51620169</v>
      </c>
    </row>
    <row r="9922" spans="1:5" x14ac:dyDescent="0.3">
      <c r="A9922" s="78">
        <v>9915</v>
      </c>
      <c r="B9922" s="64">
        <v>2715876.3204336199</v>
      </c>
      <c r="C9922" s="59">
        <v>3442271.9082294982</v>
      </c>
      <c r="D9922" s="65">
        <v>1067551.7665460785</v>
      </c>
      <c r="E9922" s="77">
        <f t="shared" si="164"/>
        <v>7225699.9952091966</v>
      </c>
    </row>
    <row r="9923" spans="1:5" x14ac:dyDescent="0.3">
      <c r="A9923" s="78">
        <v>9916</v>
      </c>
      <c r="B9923" s="64">
        <v>9387888.3583945055</v>
      </c>
      <c r="C9923" s="59">
        <v>8477686.6573045682</v>
      </c>
      <c r="D9923" s="65">
        <v>186648.69872219948</v>
      </c>
      <c r="E9923" s="77">
        <f t="shared" si="164"/>
        <v>18052223.714421272</v>
      </c>
    </row>
    <row r="9924" spans="1:5" x14ac:dyDescent="0.3">
      <c r="A9924" s="78">
        <v>9917</v>
      </c>
      <c r="B9924" s="64">
        <v>4212907.9278361937</v>
      </c>
      <c r="C9924" s="59">
        <v>5964219.4431548696</v>
      </c>
      <c r="D9924" s="65">
        <v>5042970.2532983487</v>
      </c>
      <c r="E9924" s="77">
        <f t="shared" si="164"/>
        <v>15220097.624289412</v>
      </c>
    </row>
    <row r="9925" spans="1:5" x14ac:dyDescent="0.3">
      <c r="A9925" s="78">
        <v>9918</v>
      </c>
      <c r="B9925" s="64">
        <v>4063244.8109418363</v>
      </c>
      <c r="C9925" s="59">
        <v>0</v>
      </c>
      <c r="D9925" s="65">
        <v>116812.61596740244</v>
      </c>
      <c r="E9925" s="77">
        <f t="shared" si="164"/>
        <v>4180057.4269092386</v>
      </c>
    </row>
    <row r="9926" spans="1:5" x14ac:dyDescent="0.3">
      <c r="A9926" s="78">
        <v>9919</v>
      </c>
      <c r="B9926" s="64">
        <v>1722116.0741306315</v>
      </c>
      <c r="C9926" s="59">
        <v>13828209.140631927</v>
      </c>
      <c r="D9926" s="65">
        <v>0</v>
      </c>
      <c r="E9926" s="77">
        <f t="shared" si="164"/>
        <v>15550325.214762559</v>
      </c>
    </row>
    <row r="9927" spans="1:5" x14ac:dyDescent="0.3">
      <c r="A9927" s="78">
        <v>9920</v>
      </c>
      <c r="B9927" s="64">
        <v>9430580.0062804818</v>
      </c>
      <c r="C9927" s="59">
        <v>1044475.9895199677</v>
      </c>
      <c r="D9927" s="65">
        <v>245635.00473784385</v>
      </c>
      <c r="E9927" s="77">
        <f t="shared" si="164"/>
        <v>10720691.000538295</v>
      </c>
    </row>
    <row r="9928" spans="1:5" x14ac:dyDescent="0.3">
      <c r="A9928" s="78">
        <v>9921</v>
      </c>
      <c r="B9928" s="64">
        <v>6594391.0552419852</v>
      </c>
      <c r="C9928" s="59">
        <v>1588438.4263391218</v>
      </c>
      <c r="D9928" s="65">
        <v>98206.028152874642</v>
      </c>
      <c r="E9928" s="77">
        <f t="shared" si="164"/>
        <v>8281035.5097339815</v>
      </c>
    </row>
    <row r="9929" spans="1:5" x14ac:dyDescent="0.3">
      <c r="A9929" s="78">
        <v>9922</v>
      </c>
      <c r="B9929" s="64">
        <v>108010451.41742197</v>
      </c>
      <c r="C9929" s="59">
        <v>4560946.4962229263</v>
      </c>
      <c r="D9929" s="65">
        <v>2702952.4481471195</v>
      </c>
      <c r="E9929" s="77">
        <f t="shared" ref="E9929:E9992" si="165">SUM(B9929:D9929)</f>
        <v>115274350.36179201</v>
      </c>
    </row>
    <row r="9930" spans="1:5" x14ac:dyDescent="0.3">
      <c r="A9930" s="78">
        <v>9923</v>
      </c>
      <c r="B9930" s="64">
        <v>5438300.9371910254</v>
      </c>
      <c r="C9930" s="59">
        <v>0</v>
      </c>
      <c r="D9930" s="65">
        <v>873672.15948035684</v>
      </c>
      <c r="E9930" s="77">
        <f t="shared" si="165"/>
        <v>6311973.096671382</v>
      </c>
    </row>
    <row r="9931" spans="1:5" x14ac:dyDescent="0.3">
      <c r="A9931" s="78">
        <v>9924</v>
      </c>
      <c r="B9931" s="64">
        <v>6045826.7209912064</v>
      </c>
      <c r="C9931" s="59">
        <v>4280559.9053478455</v>
      </c>
      <c r="D9931" s="65">
        <v>1793243.3023376134</v>
      </c>
      <c r="E9931" s="77">
        <f t="shared" si="165"/>
        <v>12119629.928676665</v>
      </c>
    </row>
    <row r="9932" spans="1:5" x14ac:dyDescent="0.3">
      <c r="A9932" s="78">
        <v>9925</v>
      </c>
      <c r="B9932" s="64">
        <v>1189462.4792587068</v>
      </c>
      <c r="C9932" s="59">
        <v>7328417.5072406717</v>
      </c>
      <c r="D9932" s="65">
        <v>1698470.7496262079</v>
      </c>
      <c r="E9932" s="77">
        <f t="shared" si="165"/>
        <v>10216350.736125587</v>
      </c>
    </row>
    <row r="9933" spans="1:5" x14ac:dyDescent="0.3">
      <c r="A9933" s="78">
        <v>9926</v>
      </c>
      <c r="B9933" s="64">
        <v>1041545.3008006107</v>
      </c>
      <c r="C9933" s="59">
        <v>1525808.3212341361</v>
      </c>
      <c r="D9933" s="65">
        <v>4192934.7335448498</v>
      </c>
      <c r="E9933" s="77">
        <f t="shared" si="165"/>
        <v>6760288.355579596</v>
      </c>
    </row>
    <row r="9934" spans="1:5" x14ac:dyDescent="0.3">
      <c r="A9934" s="78">
        <v>9927</v>
      </c>
      <c r="B9934" s="64">
        <v>11597730.044976978</v>
      </c>
      <c r="C9934" s="59">
        <v>11448853.011868594</v>
      </c>
      <c r="D9934" s="65">
        <v>1055948.6523064673</v>
      </c>
      <c r="E9934" s="77">
        <f t="shared" si="165"/>
        <v>24102531.709152039</v>
      </c>
    </row>
    <row r="9935" spans="1:5" x14ac:dyDescent="0.3">
      <c r="A9935" s="78">
        <v>9928</v>
      </c>
      <c r="B9935" s="64">
        <v>16090864.970206283</v>
      </c>
      <c r="C9935" s="59">
        <v>2743143.379251665</v>
      </c>
      <c r="D9935" s="65">
        <v>2622609.3272206741</v>
      </c>
      <c r="E9935" s="77">
        <f t="shared" si="165"/>
        <v>21456617.676678624</v>
      </c>
    </row>
    <row r="9936" spans="1:5" x14ac:dyDescent="0.3">
      <c r="A9936" s="78">
        <v>9929</v>
      </c>
      <c r="B9936" s="64">
        <v>3262024.8920073528</v>
      </c>
      <c r="C9936" s="59">
        <v>3710955.5433633993</v>
      </c>
      <c r="D9936" s="65">
        <v>968901.49389390426</v>
      </c>
      <c r="E9936" s="77">
        <f t="shared" si="165"/>
        <v>7941881.9292646572</v>
      </c>
    </row>
    <row r="9937" spans="1:5" x14ac:dyDescent="0.3">
      <c r="A9937" s="78">
        <v>9930</v>
      </c>
      <c r="B9937" s="64">
        <v>7417045.6600169688</v>
      </c>
      <c r="C9937" s="59">
        <v>6014415.541304552</v>
      </c>
      <c r="D9937" s="65">
        <v>675088.74036809348</v>
      </c>
      <c r="E9937" s="77">
        <f t="shared" si="165"/>
        <v>14106549.941689614</v>
      </c>
    </row>
    <row r="9938" spans="1:5" x14ac:dyDescent="0.3">
      <c r="A9938" s="78">
        <v>9931</v>
      </c>
      <c r="B9938" s="64">
        <v>11023252.720286762</v>
      </c>
      <c r="C9938" s="59">
        <v>5506145.5371453604</v>
      </c>
      <c r="D9938" s="65">
        <v>3495340.291206141</v>
      </c>
      <c r="E9938" s="77">
        <f t="shared" si="165"/>
        <v>20024738.548638262</v>
      </c>
    </row>
    <row r="9939" spans="1:5" x14ac:dyDescent="0.3">
      <c r="A9939" s="78">
        <v>9932</v>
      </c>
      <c r="B9939" s="64">
        <v>16523311.047444221</v>
      </c>
      <c r="C9939" s="59">
        <v>4449378.4763136609</v>
      </c>
      <c r="D9939" s="65">
        <v>13103850.921585113</v>
      </c>
      <c r="E9939" s="77">
        <f t="shared" si="165"/>
        <v>34076540.445342995</v>
      </c>
    </row>
    <row r="9940" spans="1:5" x14ac:dyDescent="0.3">
      <c r="A9940" s="78">
        <v>9933</v>
      </c>
      <c r="B9940" s="64">
        <v>11926074.620214671</v>
      </c>
      <c r="C9940" s="59">
        <v>4543868.8431457859</v>
      </c>
      <c r="D9940" s="65">
        <v>2501723.0659771645</v>
      </c>
      <c r="E9940" s="77">
        <f t="shared" si="165"/>
        <v>18971666.529337622</v>
      </c>
    </row>
    <row r="9941" spans="1:5" x14ac:dyDescent="0.3">
      <c r="A9941" s="78">
        <v>9934</v>
      </c>
      <c r="B9941" s="64">
        <v>9435877.4597445522</v>
      </c>
      <c r="C9941" s="59">
        <v>1317371.9257592184</v>
      </c>
      <c r="D9941" s="65">
        <v>3649185.6882657153</v>
      </c>
      <c r="E9941" s="77">
        <f t="shared" si="165"/>
        <v>14402435.073769486</v>
      </c>
    </row>
    <row r="9942" spans="1:5" x14ac:dyDescent="0.3">
      <c r="A9942" s="78">
        <v>9935</v>
      </c>
      <c r="B9942" s="64">
        <v>7526046.5048127314</v>
      </c>
      <c r="C9942" s="59">
        <v>377006.40708919725</v>
      </c>
      <c r="D9942" s="65">
        <v>141428.05286985717</v>
      </c>
      <c r="E9942" s="77">
        <f t="shared" si="165"/>
        <v>8044480.9647717858</v>
      </c>
    </row>
    <row r="9943" spans="1:5" x14ac:dyDescent="0.3">
      <c r="A9943" s="78">
        <v>9936</v>
      </c>
      <c r="B9943" s="64">
        <v>8113808.5657196455</v>
      </c>
      <c r="C9943" s="59">
        <v>5672610.6729077613</v>
      </c>
      <c r="D9943" s="65">
        <v>696966.50977163902</v>
      </c>
      <c r="E9943" s="77">
        <f t="shared" si="165"/>
        <v>14483385.748399047</v>
      </c>
    </row>
    <row r="9944" spans="1:5" x14ac:dyDescent="0.3">
      <c r="A9944" s="78">
        <v>9937</v>
      </c>
      <c r="B9944" s="64">
        <v>546485.99552631355</v>
      </c>
      <c r="C9944" s="59">
        <v>1947252.2532160273</v>
      </c>
      <c r="D9944" s="65">
        <v>5000483.124050092</v>
      </c>
      <c r="E9944" s="77">
        <f t="shared" si="165"/>
        <v>7494221.372792433</v>
      </c>
    </row>
    <row r="9945" spans="1:5" x14ac:dyDescent="0.3">
      <c r="A9945" s="78">
        <v>9938</v>
      </c>
      <c r="B9945" s="64">
        <v>10344934.719097923</v>
      </c>
      <c r="C9945" s="59">
        <v>3813021.7441453696</v>
      </c>
      <c r="D9945" s="65">
        <v>3980946.0479730861</v>
      </c>
      <c r="E9945" s="77">
        <f t="shared" si="165"/>
        <v>18138902.51121638</v>
      </c>
    </row>
    <row r="9946" spans="1:5" x14ac:dyDescent="0.3">
      <c r="A9946" s="78">
        <v>9939</v>
      </c>
      <c r="B9946" s="64">
        <v>10073901.563262293</v>
      </c>
      <c r="C9946" s="59">
        <v>11316876.787365329</v>
      </c>
      <c r="D9946" s="65">
        <v>6375024.1195188696</v>
      </c>
      <c r="E9946" s="77">
        <f t="shared" si="165"/>
        <v>27765802.470146492</v>
      </c>
    </row>
    <row r="9947" spans="1:5" x14ac:dyDescent="0.3">
      <c r="A9947" s="78">
        <v>9940</v>
      </c>
      <c r="B9947" s="64">
        <v>13075140.694626899</v>
      </c>
      <c r="C9947" s="59">
        <v>25365379.897105832</v>
      </c>
      <c r="D9947" s="65">
        <v>15857414.456204124</v>
      </c>
      <c r="E9947" s="77">
        <f t="shared" si="165"/>
        <v>54297935.047936857</v>
      </c>
    </row>
    <row r="9948" spans="1:5" x14ac:dyDescent="0.3">
      <c r="A9948" s="78">
        <v>9941</v>
      </c>
      <c r="B9948" s="64">
        <v>10084476.730156761</v>
      </c>
      <c r="C9948" s="59">
        <v>0</v>
      </c>
      <c r="D9948" s="65">
        <v>247170.30160044733</v>
      </c>
      <c r="E9948" s="77">
        <f t="shared" si="165"/>
        <v>10331647.031757208</v>
      </c>
    </row>
    <row r="9949" spans="1:5" x14ac:dyDescent="0.3">
      <c r="A9949" s="78">
        <v>9942</v>
      </c>
      <c r="B9949" s="64">
        <v>2754462.7741835793</v>
      </c>
      <c r="C9949" s="59">
        <v>7178259.8327728314</v>
      </c>
      <c r="D9949" s="65">
        <v>1985948.4537079113</v>
      </c>
      <c r="E9949" s="77">
        <f t="shared" si="165"/>
        <v>11918671.060664322</v>
      </c>
    </row>
    <row r="9950" spans="1:5" x14ac:dyDescent="0.3">
      <c r="A9950" s="78">
        <v>9943</v>
      </c>
      <c r="B9950" s="64">
        <v>4333516.7064042371</v>
      </c>
      <c r="C9950" s="59">
        <v>1483287.9006653798</v>
      </c>
      <c r="D9950" s="65">
        <v>19171.867995701163</v>
      </c>
      <c r="E9950" s="77">
        <f t="shared" si="165"/>
        <v>5835976.4750653179</v>
      </c>
    </row>
    <row r="9951" spans="1:5" x14ac:dyDescent="0.3">
      <c r="A9951" s="78">
        <v>9944</v>
      </c>
      <c r="B9951" s="64">
        <v>7583715.2714758879</v>
      </c>
      <c r="C9951" s="59">
        <v>9050357.5186027195</v>
      </c>
      <c r="D9951" s="65">
        <v>589773.42567864445</v>
      </c>
      <c r="E9951" s="77">
        <f t="shared" si="165"/>
        <v>17223846.215757251</v>
      </c>
    </row>
    <row r="9952" spans="1:5" x14ac:dyDescent="0.3">
      <c r="A9952" s="78">
        <v>9945</v>
      </c>
      <c r="B9952" s="64">
        <v>4355647.5593933705</v>
      </c>
      <c r="C9952" s="59">
        <v>4778182.9822141146</v>
      </c>
      <c r="D9952" s="65">
        <v>1341930.5663475811</v>
      </c>
      <c r="E9952" s="77">
        <f t="shared" si="165"/>
        <v>10475761.107955065</v>
      </c>
    </row>
    <row r="9953" spans="1:5" x14ac:dyDescent="0.3">
      <c r="A9953" s="78">
        <v>9946</v>
      </c>
      <c r="B9953" s="64">
        <v>15293902.016581491</v>
      </c>
      <c r="C9953" s="59">
        <v>6725274.0733632082</v>
      </c>
      <c r="D9953" s="65">
        <v>1781404.1613298371</v>
      </c>
      <c r="E9953" s="77">
        <f t="shared" si="165"/>
        <v>23800580.251274534</v>
      </c>
    </row>
    <row r="9954" spans="1:5" x14ac:dyDescent="0.3">
      <c r="A9954" s="78">
        <v>9947</v>
      </c>
      <c r="B9954" s="64">
        <v>522504.03541288734</v>
      </c>
      <c r="C9954" s="59">
        <v>0</v>
      </c>
      <c r="D9954" s="65">
        <v>209641.25161547793</v>
      </c>
      <c r="E9954" s="77">
        <f t="shared" si="165"/>
        <v>732145.2870283653</v>
      </c>
    </row>
    <row r="9955" spans="1:5" x14ac:dyDescent="0.3">
      <c r="A9955" s="78">
        <v>9948</v>
      </c>
      <c r="B9955" s="64">
        <v>4972373.5738386661</v>
      </c>
      <c r="C9955" s="59">
        <v>1767931.4192278353</v>
      </c>
      <c r="D9955" s="65">
        <v>0</v>
      </c>
      <c r="E9955" s="77">
        <f t="shared" si="165"/>
        <v>6740304.9930665009</v>
      </c>
    </row>
    <row r="9956" spans="1:5" x14ac:dyDescent="0.3">
      <c r="A9956" s="78">
        <v>9949</v>
      </c>
      <c r="B9956" s="64">
        <v>5323660.9583362965</v>
      </c>
      <c r="C9956" s="59">
        <v>0</v>
      </c>
      <c r="D9956" s="65">
        <v>2986224.8860214744</v>
      </c>
      <c r="E9956" s="77">
        <f t="shared" si="165"/>
        <v>8309885.8443577709</v>
      </c>
    </row>
    <row r="9957" spans="1:5" x14ac:dyDescent="0.3">
      <c r="A9957" s="78">
        <v>9950</v>
      </c>
      <c r="B9957" s="64">
        <v>5947079.0573225599</v>
      </c>
      <c r="C9957" s="59">
        <v>16455787.402836137</v>
      </c>
      <c r="D9957" s="65">
        <v>0</v>
      </c>
      <c r="E9957" s="77">
        <f t="shared" si="165"/>
        <v>22402866.460158698</v>
      </c>
    </row>
    <row r="9958" spans="1:5" x14ac:dyDescent="0.3">
      <c r="A9958" s="78">
        <v>9951</v>
      </c>
      <c r="B9958" s="64">
        <v>61776813.799568444</v>
      </c>
      <c r="C9958" s="59">
        <v>13258930.529072963</v>
      </c>
      <c r="D9958" s="65">
        <v>1484109.9028878119</v>
      </c>
      <c r="E9958" s="77">
        <f t="shared" si="165"/>
        <v>76519854.231529221</v>
      </c>
    </row>
    <row r="9959" spans="1:5" x14ac:dyDescent="0.3">
      <c r="A9959" s="78">
        <v>9952</v>
      </c>
      <c r="B9959" s="64">
        <v>12623018.18444851</v>
      </c>
      <c r="C9959" s="59">
        <v>3131546.7536481717</v>
      </c>
      <c r="D9959" s="65">
        <v>0</v>
      </c>
      <c r="E9959" s="77">
        <f t="shared" si="165"/>
        <v>15754564.938096682</v>
      </c>
    </row>
    <row r="9960" spans="1:5" x14ac:dyDescent="0.3">
      <c r="A9960" s="78">
        <v>9953</v>
      </c>
      <c r="B9960" s="64">
        <v>6993861.6276969593</v>
      </c>
      <c r="C9960" s="59">
        <v>1518708.1599555637</v>
      </c>
      <c r="D9960" s="65">
        <v>0</v>
      </c>
      <c r="E9960" s="77">
        <f t="shared" si="165"/>
        <v>8512569.7876525223</v>
      </c>
    </row>
    <row r="9961" spans="1:5" x14ac:dyDescent="0.3">
      <c r="A9961" s="78">
        <v>9954</v>
      </c>
      <c r="B9961" s="64">
        <v>28773505.814210884</v>
      </c>
      <c r="C9961" s="59">
        <v>19437408.986567497</v>
      </c>
      <c r="D9961" s="65">
        <v>55596.564539037194</v>
      </c>
      <c r="E9961" s="77">
        <f t="shared" si="165"/>
        <v>48266511.365317419</v>
      </c>
    </row>
    <row r="9962" spans="1:5" x14ac:dyDescent="0.3">
      <c r="A9962" s="78">
        <v>9955</v>
      </c>
      <c r="B9962" s="64">
        <v>8181573.2201591711</v>
      </c>
      <c r="C9962" s="59">
        <v>1337883.8326688264</v>
      </c>
      <c r="D9962" s="65">
        <v>11707730.932195652</v>
      </c>
      <c r="E9962" s="77">
        <f t="shared" si="165"/>
        <v>21227187.985023648</v>
      </c>
    </row>
    <row r="9963" spans="1:5" x14ac:dyDescent="0.3">
      <c r="A9963" s="78">
        <v>9956</v>
      </c>
      <c r="B9963" s="64">
        <v>20553247.925451331</v>
      </c>
      <c r="C9963" s="59">
        <v>6015704.0469307769</v>
      </c>
      <c r="D9963" s="65">
        <v>2268156.6374021298</v>
      </c>
      <c r="E9963" s="77">
        <f t="shared" si="165"/>
        <v>28837108.609784234</v>
      </c>
    </row>
    <row r="9964" spans="1:5" x14ac:dyDescent="0.3">
      <c r="A9964" s="78">
        <v>9957</v>
      </c>
      <c r="B9964" s="64">
        <v>2604899.6215553721</v>
      </c>
      <c r="C9964" s="59">
        <v>9302470.3462190777</v>
      </c>
      <c r="D9964" s="65">
        <v>12424149.149984863</v>
      </c>
      <c r="E9964" s="77">
        <f t="shared" si="165"/>
        <v>24331519.117759313</v>
      </c>
    </row>
    <row r="9965" spans="1:5" x14ac:dyDescent="0.3">
      <c r="A9965" s="78">
        <v>9958</v>
      </c>
      <c r="B9965" s="64">
        <v>6386454.5876460178</v>
      </c>
      <c r="C9965" s="59">
        <v>19638556.633274503</v>
      </c>
      <c r="D9965" s="65">
        <v>8302153.4892014125</v>
      </c>
      <c r="E9965" s="77">
        <f t="shared" si="165"/>
        <v>34327164.710121937</v>
      </c>
    </row>
    <row r="9966" spans="1:5" x14ac:dyDescent="0.3">
      <c r="A9966" s="78">
        <v>9959</v>
      </c>
      <c r="B9966" s="64">
        <v>4224857.2145616896</v>
      </c>
      <c r="C9966" s="59">
        <v>12298922.101169949</v>
      </c>
      <c r="D9966" s="65">
        <v>5613016.9687958825</v>
      </c>
      <c r="E9966" s="77">
        <f t="shared" si="165"/>
        <v>22136796.284527522</v>
      </c>
    </row>
    <row r="9967" spans="1:5" x14ac:dyDescent="0.3">
      <c r="A9967" s="78">
        <v>9960</v>
      </c>
      <c r="B9967" s="64">
        <v>3768550.8994829128</v>
      </c>
      <c r="C9967" s="59">
        <v>6057686.6807314819</v>
      </c>
      <c r="D9967" s="65">
        <v>4338041.8001370179</v>
      </c>
      <c r="E9967" s="77">
        <f t="shared" si="165"/>
        <v>14164279.380351413</v>
      </c>
    </row>
    <row r="9968" spans="1:5" x14ac:dyDescent="0.3">
      <c r="A9968" s="78">
        <v>9961</v>
      </c>
      <c r="B9968" s="64">
        <v>17624524.017917324</v>
      </c>
      <c r="C9968" s="59">
        <v>22325057.937844027</v>
      </c>
      <c r="D9968" s="65">
        <v>1084535.6115030167</v>
      </c>
      <c r="E9968" s="77">
        <f t="shared" si="165"/>
        <v>41034117.567264371</v>
      </c>
    </row>
    <row r="9969" spans="1:5" x14ac:dyDescent="0.3">
      <c r="A9969" s="78">
        <v>9962</v>
      </c>
      <c r="B9969" s="64">
        <v>14339280.276291151</v>
      </c>
      <c r="C9969" s="59">
        <v>2190231.8747469261</v>
      </c>
      <c r="D9969" s="65">
        <v>1233813.9781089856</v>
      </c>
      <c r="E9969" s="77">
        <f t="shared" si="165"/>
        <v>17763326.129147064</v>
      </c>
    </row>
    <row r="9970" spans="1:5" x14ac:dyDescent="0.3">
      <c r="A9970" s="78">
        <v>9963</v>
      </c>
      <c r="B9970" s="64">
        <v>19937781.659932297</v>
      </c>
      <c r="C9970" s="59">
        <v>3113311.4254936031</v>
      </c>
      <c r="D9970" s="65">
        <v>1281622.0466112455</v>
      </c>
      <c r="E9970" s="77">
        <f t="shared" si="165"/>
        <v>24332715.132037144</v>
      </c>
    </row>
    <row r="9971" spans="1:5" x14ac:dyDescent="0.3">
      <c r="A9971" s="78">
        <v>9964</v>
      </c>
      <c r="B9971" s="64">
        <v>4429532.6515438128</v>
      </c>
      <c r="C9971" s="59">
        <v>0</v>
      </c>
      <c r="D9971" s="65">
        <v>3962385.1198993055</v>
      </c>
      <c r="E9971" s="77">
        <f t="shared" si="165"/>
        <v>8391917.7714431174</v>
      </c>
    </row>
    <row r="9972" spans="1:5" x14ac:dyDescent="0.3">
      <c r="A9972" s="78">
        <v>9965</v>
      </c>
      <c r="B9972" s="64">
        <v>1256245.4259744778</v>
      </c>
      <c r="C9972" s="59">
        <v>5803247.2302378779</v>
      </c>
      <c r="D9972" s="65">
        <v>237802.57062678278</v>
      </c>
      <c r="E9972" s="77">
        <f t="shared" si="165"/>
        <v>7297295.2268391391</v>
      </c>
    </row>
    <row r="9973" spans="1:5" x14ac:dyDescent="0.3">
      <c r="A9973" s="78">
        <v>9966</v>
      </c>
      <c r="B9973" s="64">
        <v>4530246.0036296854</v>
      </c>
      <c r="C9973" s="59">
        <v>2095996.1863414554</v>
      </c>
      <c r="D9973" s="65">
        <v>0</v>
      </c>
      <c r="E9973" s="77">
        <f t="shared" si="165"/>
        <v>6626242.1899711406</v>
      </c>
    </row>
    <row r="9974" spans="1:5" x14ac:dyDescent="0.3">
      <c r="A9974" s="78">
        <v>9967</v>
      </c>
      <c r="B9974" s="64">
        <v>7916871.0791062871</v>
      </c>
      <c r="C9974" s="59">
        <v>10952697.405108279</v>
      </c>
      <c r="D9974" s="65">
        <v>1547261.6229893779</v>
      </c>
      <c r="E9974" s="77">
        <f t="shared" si="165"/>
        <v>20416830.107203946</v>
      </c>
    </row>
    <row r="9975" spans="1:5" x14ac:dyDescent="0.3">
      <c r="A9975" s="78">
        <v>9968</v>
      </c>
      <c r="B9975" s="64">
        <v>5907507.4850927982</v>
      </c>
      <c r="C9975" s="59">
        <v>11900995.823557634</v>
      </c>
      <c r="D9975" s="65">
        <v>2401474.832310712</v>
      </c>
      <c r="E9975" s="77">
        <f t="shared" si="165"/>
        <v>20209978.140961148</v>
      </c>
    </row>
    <row r="9976" spans="1:5" x14ac:dyDescent="0.3">
      <c r="A9976" s="78">
        <v>9969</v>
      </c>
      <c r="B9976" s="64">
        <v>11994945.770197004</v>
      </c>
      <c r="C9976" s="59">
        <v>25030524.50510364</v>
      </c>
      <c r="D9976" s="65">
        <v>1074136.2018400959</v>
      </c>
      <c r="E9976" s="77">
        <f t="shared" si="165"/>
        <v>38099606.47714074</v>
      </c>
    </row>
    <row r="9977" spans="1:5" x14ac:dyDescent="0.3">
      <c r="A9977" s="78">
        <v>9970</v>
      </c>
      <c r="B9977" s="64">
        <v>4275462.360870827</v>
      </c>
      <c r="C9977" s="59">
        <v>7916066.4906137232</v>
      </c>
      <c r="D9977" s="65">
        <v>0</v>
      </c>
      <c r="E9977" s="77">
        <f t="shared" si="165"/>
        <v>12191528.85148455</v>
      </c>
    </row>
    <row r="9978" spans="1:5" x14ac:dyDescent="0.3">
      <c r="A9978" s="78">
        <v>9971</v>
      </c>
      <c r="B9978" s="64">
        <v>4113157.9662429574</v>
      </c>
      <c r="C9978" s="59">
        <v>6414983.5011978131</v>
      </c>
      <c r="D9978" s="65">
        <v>0</v>
      </c>
      <c r="E9978" s="77">
        <f t="shared" si="165"/>
        <v>10528141.467440771</v>
      </c>
    </row>
    <row r="9979" spans="1:5" x14ac:dyDescent="0.3">
      <c r="A9979" s="78">
        <v>9972</v>
      </c>
      <c r="B9979" s="64">
        <v>8516576.7734670751</v>
      </c>
      <c r="C9979" s="59">
        <v>8000841.4318982055</v>
      </c>
      <c r="D9979" s="65">
        <v>4666897.4434938822</v>
      </c>
      <c r="E9979" s="77">
        <f t="shared" si="165"/>
        <v>21184315.648859166</v>
      </c>
    </row>
    <row r="9980" spans="1:5" x14ac:dyDescent="0.3">
      <c r="A9980" s="78">
        <v>9973</v>
      </c>
      <c r="B9980" s="64">
        <v>10128863.304361943</v>
      </c>
      <c r="C9980" s="59">
        <v>1440462.1241605356</v>
      </c>
      <c r="D9980" s="65">
        <v>1622133.4487197939</v>
      </c>
      <c r="E9980" s="77">
        <f t="shared" si="165"/>
        <v>13191458.877242273</v>
      </c>
    </row>
    <row r="9981" spans="1:5" x14ac:dyDescent="0.3">
      <c r="A9981" s="78">
        <v>9974</v>
      </c>
      <c r="B9981" s="64">
        <v>3404345.6296201996</v>
      </c>
      <c r="C9981" s="59">
        <v>699989.77855632862</v>
      </c>
      <c r="D9981" s="65">
        <v>93484.658924496282</v>
      </c>
      <c r="E9981" s="77">
        <f t="shared" si="165"/>
        <v>4197820.067101025</v>
      </c>
    </row>
    <row r="9982" spans="1:5" x14ac:dyDescent="0.3">
      <c r="A9982" s="78">
        <v>9975</v>
      </c>
      <c r="B9982" s="64">
        <v>2468066.8198931371</v>
      </c>
      <c r="C9982" s="59">
        <v>11798214.859416174</v>
      </c>
      <c r="D9982" s="65">
        <v>448207.43202628556</v>
      </c>
      <c r="E9982" s="77">
        <f t="shared" si="165"/>
        <v>14714489.111335596</v>
      </c>
    </row>
    <row r="9983" spans="1:5" x14ac:dyDescent="0.3">
      <c r="A9983" s="78">
        <v>9976</v>
      </c>
      <c r="B9983" s="64">
        <v>8267797.7194456086</v>
      </c>
      <c r="C9983" s="59">
        <v>9341641.1190033145</v>
      </c>
      <c r="D9983" s="65">
        <v>5315027.6362570506</v>
      </c>
      <c r="E9983" s="77">
        <f t="shared" si="165"/>
        <v>22924466.474705972</v>
      </c>
    </row>
    <row r="9984" spans="1:5" x14ac:dyDescent="0.3">
      <c r="A9984" s="78">
        <v>9977</v>
      </c>
      <c r="B9984" s="64">
        <v>10895615.784550937</v>
      </c>
      <c r="C9984" s="59">
        <v>8777683.4582338352</v>
      </c>
      <c r="D9984" s="65">
        <v>0</v>
      </c>
      <c r="E9984" s="77">
        <f t="shared" si="165"/>
        <v>19673299.242784772</v>
      </c>
    </row>
    <row r="9985" spans="1:5" x14ac:dyDescent="0.3">
      <c r="A9985" s="78">
        <v>9978</v>
      </c>
      <c r="B9985" s="64">
        <v>9514331.3828069996</v>
      </c>
      <c r="C9985" s="59">
        <v>7639399.3203930827</v>
      </c>
      <c r="D9985" s="65">
        <v>0</v>
      </c>
      <c r="E9985" s="77">
        <f t="shared" si="165"/>
        <v>17153730.703200083</v>
      </c>
    </row>
    <row r="9986" spans="1:5" x14ac:dyDescent="0.3">
      <c r="A9986" s="78">
        <v>9979</v>
      </c>
      <c r="B9986" s="64">
        <v>5389647.1580516985</v>
      </c>
      <c r="C9986" s="59">
        <v>5113301.3786198273</v>
      </c>
      <c r="D9986" s="65">
        <v>8032354.5035475185</v>
      </c>
      <c r="E9986" s="77">
        <f t="shared" si="165"/>
        <v>18535303.040219046</v>
      </c>
    </row>
    <row r="9987" spans="1:5" x14ac:dyDescent="0.3">
      <c r="A9987" s="78">
        <v>9980</v>
      </c>
      <c r="B9987" s="64">
        <v>3935879.2125999294</v>
      </c>
      <c r="C9987" s="59">
        <v>0</v>
      </c>
      <c r="D9987" s="65">
        <v>434626.13749522087</v>
      </c>
      <c r="E9987" s="77">
        <f t="shared" si="165"/>
        <v>4370505.3500951501</v>
      </c>
    </row>
    <row r="9988" spans="1:5" x14ac:dyDescent="0.3">
      <c r="A9988" s="78">
        <v>9981</v>
      </c>
      <c r="B9988" s="64">
        <v>4854955.8084539212</v>
      </c>
      <c r="C9988" s="59">
        <v>2209152.8811424961</v>
      </c>
      <c r="D9988" s="65">
        <v>0</v>
      </c>
      <c r="E9988" s="77">
        <f t="shared" si="165"/>
        <v>7064108.6895964174</v>
      </c>
    </row>
    <row r="9989" spans="1:5" x14ac:dyDescent="0.3">
      <c r="A9989" s="78">
        <v>9982</v>
      </c>
      <c r="B9989" s="64">
        <v>12764435.563919721</v>
      </c>
      <c r="C9989" s="59">
        <v>12314212.778258117</v>
      </c>
      <c r="D9989" s="65">
        <v>2292358.1852005981</v>
      </c>
      <c r="E9989" s="77">
        <f t="shared" si="165"/>
        <v>27371006.527378436</v>
      </c>
    </row>
    <row r="9990" spans="1:5" x14ac:dyDescent="0.3">
      <c r="A9990" s="78">
        <v>9983</v>
      </c>
      <c r="B9990" s="64">
        <v>17046267.098249722</v>
      </c>
      <c r="C9990" s="59">
        <v>3343389.8511151802</v>
      </c>
      <c r="D9990" s="65">
        <v>2955463.4571398608</v>
      </c>
      <c r="E9990" s="77">
        <f t="shared" si="165"/>
        <v>23345120.406504761</v>
      </c>
    </row>
    <row r="9991" spans="1:5" x14ac:dyDescent="0.3">
      <c r="A9991" s="78">
        <v>9984</v>
      </c>
      <c r="B9991" s="64">
        <v>4458898.6622538026</v>
      </c>
      <c r="C9991" s="59">
        <v>936622.08595369966</v>
      </c>
      <c r="D9991" s="65">
        <v>21491025.810031891</v>
      </c>
      <c r="E9991" s="77">
        <f t="shared" si="165"/>
        <v>26886546.558239393</v>
      </c>
    </row>
    <row r="9992" spans="1:5" x14ac:dyDescent="0.3">
      <c r="A9992" s="78">
        <v>9985</v>
      </c>
      <c r="B9992" s="64">
        <v>4144566.6995658949</v>
      </c>
      <c r="C9992" s="59">
        <v>4890809.3062985661</v>
      </c>
      <c r="D9992" s="65">
        <v>1142276.0692919593</v>
      </c>
      <c r="E9992" s="77">
        <f t="shared" si="165"/>
        <v>10177652.075156419</v>
      </c>
    </row>
    <row r="9993" spans="1:5" x14ac:dyDescent="0.3">
      <c r="A9993" s="78">
        <v>9986</v>
      </c>
      <c r="B9993" s="64">
        <v>3518346.6045403718</v>
      </c>
      <c r="C9993" s="59">
        <v>0</v>
      </c>
      <c r="D9993" s="65">
        <v>1956202.1583094099</v>
      </c>
      <c r="E9993" s="77">
        <f t="shared" ref="E9993:E10007" si="166">SUM(B9993:D9993)</f>
        <v>5474548.7628497817</v>
      </c>
    </row>
    <row r="9994" spans="1:5" x14ac:dyDescent="0.3">
      <c r="A9994" s="78">
        <v>9987</v>
      </c>
      <c r="B9994" s="64">
        <v>15301950.693762317</v>
      </c>
      <c r="C9994" s="59">
        <v>12499890.197513323</v>
      </c>
      <c r="D9994" s="65">
        <v>8498994.3390188087</v>
      </c>
      <c r="E9994" s="77">
        <f t="shared" si="166"/>
        <v>36300835.230294451</v>
      </c>
    </row>
    <row r="9995" spans="1:5" x14ac:dyDescent="0.3">
      <c r="A9995" s="78">
        <v>9988</v>
      </c>
      <c r="B9995" s="64">
        <v>19392392.027389262</v>
      </c>
      <c r="C9995" s="59">
        <v>21070162.344728015</v>
      </c>
      <c r="D9995" s="65">
        <v>0</v>
      </c>
      <c r="E9995" s="77">
        <f t="shared" si="166"/>
        <v>40462554.372117281</v>
      </c>
    </row>
    <row r="9996" spans="1:5" x14ac:dyDescent="0.3">
      <c r="A9996" s="78">
        <v>9989</v>
      </c>
      <c r="B9996" s="64">
        <v>23578807.234745696</v>
      </c>
      <c r="C9996" s="59">
        <v>12096379.131505908</v>
      </c>
      <c r="D9996" s="65">
        <v>618885.90527927305</v>
      </c>
      <c r="E9996" s="77">
        <f t="shared" si="166"/>
        <v>36294072.271530874</v>
      </c>
    </row>
    <row r="9997" spans="1:5" x14ac:dyDescent="0.3">
      <c r="A9997" s="78">
        <v>9990</v>
      </c>
      <c r="B9997" s="64">
        <v>29109392.970535301</v>
      </c>
      <c r="C9997" s="59">
        <v>14279452.781311192</v>
      </c>
      <c r="D9997" s="65">
        <v>2690906.78160928</v>
      </c>
      <c r="E9997" s="77">
        <f t="shared" si="166"/>
        <v>46079752.533455774</v>
      </c>
    </row>
    <row r="9998" spans="1:5" x14ac:dyDescent="0.3">
      <c r="A9998" s="78">
        <v>9991</v>
      </c>
      <c r="B9998" s="64">
        <v>4816007.9687283961</v>
      </c>
      <c r="C9998" s="59">
        <v>1831079.6936048963</v>
      </c>
      <c r="D9998" s="65">
        <v>183462.82239308435</v>
      </c>
      <c r="E9998" s="77">
        <f t="shared" si="166"/>
        <v>6830550.4847263768</v>
      </c>
    </row>
    <row r="9999" spans="1:5" x14ac:dyDescent="0.3">
      <c r="A9999" s="78">
        <v>9992</v>
      </c>
      <c r="B9999" s="64">
        <v>4181789.0103286165</v>
      </c>
      <c r="C9999" s="59">
        <v>9660087.5115343463</v>
      </c>
      <c r="D9999" s="65">
        <v>4081221.1292342767</v>
      </c>
      <c r="E9999" s="77">
        <f t="shared" si="166"/>
        <v>17923097.651097238</v>
      </c>
    </row>
    <row r="10000" spans="1:5" x14ac:dyDescent="0.3">
      <c r="A10000" s="78">
        <v>9993</v>
      </c>
      <c r="B10000" s="64">
        <v>2375519.2857969888</v>
      </c>
      <c r="C10000" s="59">
        <v>6905502.5166398026</v>
      </c>
      <c r="D10000" s="65">
        <v>803366.10158690857</v>
      </c>
      <c r="E10000" s="77">
        <f t="shared" si="166"/>
        <v>10084387.904023699</v>
      </c>
    </row>
    <row r="10001" spans="1:5" x14ac:dyDescent="0.3">
      <c r="A10001" s="78">
        <v>9994</v>
      </c>
      <c r="B10001" s="64">
        <v>4692855.0838097353</v>
      </c>
      <c r="C10001" s="59">
        <v>2381235.8168938928</v>
      </c>
      <c r="D10001" s="65">
        <v>2707747.8798076287</v>
      </c>
      <c r="E10001" s="77">
        <f t="shared" si="166"/>
        <v>9781838.7805112563</v>
      </c>
    </row>
    <row r="10002" spans="1:5" x14ac:dyDescent="0.3">
      <c r="A10002" s="78">
        <v>9995</v>
      </c>
      <c r="B10002" s="64">
        <v>3071524.9927503117</v>
      </c>
      <c r="C10002" s="59">
        <v>9888518.213147847</v>
      </c>
      <c r="D10002" s="65">
        <v>170277.08706030805</v>
      </c>
      <c r="E10002" s="77">
        <f t="shared" si="166"/>
        <v>13130320.292958466</v>
      </c>
    </row>
    <row r="10003" spans="1:5" x14ac:dyDescent="0.3">
      <c r="A10003" s="78">
        <v>9996</v>
      </c>
      <c r="B10003" s="64">
        <v>7783309.5086825937</v>
      </c>
      <c r="C10003" s="59">
        <v>0</v>
      </c>
      <c r="D10003" s="65">
        <v>2855379.7386705987</v>
      </c>
      <c r="E10003" s="77">
        <f t="shared" si="166"/>
        <v>10638689.247353192</v>
      </c>
    </row>
    <row r="10004" spans="1:5" x14ac:dyDescent="0.3">
      <c r="A10004" s="78">
        <v>9997</v>
      </c>
      <c r="B10004" s="64">
        <v>6278348.1117073372</v>
      </c>
      <c r="C10004" s="59">
        <v>9570000.6329836212</v>
      </c>
      <c r="D10004" s="65">
        <v>961733.37195159867</v>
      </c>
      <c r="E10004" s="77">
        <f t="shared" si="166"/>
        <v>16810082.116642557</v>
      </c>
    </row>
    <row r="10005" spans="1:5" x14ac:dyDescent="0.3">
      <c r="A10005" s="78">
        <v>9998</v>
      </c>
      <c r="B10005" s="64">
        <v>14336614.586995538</v>
      </c>
      <c r="C10005" s="59">
        <v>1106319.0299867073</v>
      </c>
      <c r="D10005" s="65">
        <v>0</v>
      </c>
      <c r="E10005" s="77">
        <f t="shared" si="166"/>
        <v>15442933.616982246</v>
      </c>
    </row>
    <row r="10006" spans="1:5" x14ac:dyDescent="0.3">
      <c r="A10006" s="78">
        <v>9999</v>
      </c>
      <c r="B10006" s="64">
        <v>8177619.5105989017</v>
      </c>
      <c r="C10006" s="59">
        <v>3429984.8124561538</v>
      </c>
      <c r="D10006" s="65">
        <v>481882.93759575335</v>
      </c>
      <c r="E10006" s="77">
        <f t="shared" si="166"/>
        <v>12089487.260650808</v>
      </c>
    </row>
    <row r="10007" spans="1:5" ht="15" thickBot="1" x14ac:dyDescent="0.35">
      <c r="A10007" s="79">
        <v>10000</v>
      </c>
      <c r="B10007" s="80">
        <v>423596.1874354583</v>
      </c>
      <c r="C10007" s="63">
        <v>30408113.977260098</v>
      </c>
      <c r="D10007" s="81">
        <v>453549.99396223505</v>
      </c>
      <c r="E10007" s="82">
        <f t="shared" si="166"/>
        <v>31285260.158657793</v>
      </c>
    </row>
  </sheetData>
  <mergeCells count="9">
    <mergeCell ref="M7:Q22"/>
    <mergeCell ref="G6:K6"/>
    <mergeCell ref="A6:E6"/>
    <mergeCell ref="M6:Q6"/>
    <mergeCell ref="A1:Q1"/>
    <mergeCell ref="F2:Q4"/>
    <mergeCell ref="D2:E2"/>
    <mergeCell ref="D3:E3"/>
    <mergeCell ref="D4:E4"/>
  </mergeCells>
  <hyperlinks>
    <hyperlink ref="D3" r:id="rId1" xr:uid="{80B8A1B0-659D-4DD5-8F12-84C66B51FD43}"/>
  </hyperlinks>
  <pageMargins left="0.7" right="0.7" top="0.75" bottom="0.75" header="0.3" footer="0.3"/>
  <pageSetup orientation="portrait" horizontalDpi="90" verticalDpi="90" r:id="rId2"/>
  <ignoredErrors>
    <ignoredError sqref="E8:E9" formulaRange="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8f47ec8-d141-45a8-aa6f-2b69dc873d37">
      <Terms xmlns="http://schemas.microsoft.com/office/infopath/2007/PartnerControls"/>
    </lcf76f155ced4ddcb4097134ff3c332f>
    <TaxCatchAll xmlns="9802b53f-ea39-495c-af4c-674c7a0cc8a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1EF13C18C72204182AABD99AEEA9B0F" ma:contentTypeVersion="12" ma:contentTypeDescription="Create a new document." ma:contentTypeScope="" ma:versionID="d15235fa8d782fae147e5bc352ab5b86">
  <xsd:schema xmlns:xsd="http://www.w3.org/2001/XMLSchema" xmlns:xs="http://www.w3.org/2001/XMLSchema" xmlns:p="http://schemas.microsoft.com/office/2006/metadata/properties" xmlns:ns2="98f47ec8-d141-45a8-aa6f-2b69dc873d37" xmlns:ns3="9802b53f-ea39-495c-af4c-674c7a0cc8a2" targetNamespace="http://schemas.microsoft.com/office/2006/metadata/properties" ma:root="true" ma:fieldsID="cbe9d93adb7e8b4f24f51d4ff535321a" ns2:_="" ns3:_="">
    <xsd:import namespace="98f47ec8-d141-45a8-aa6f-2b69dc873d37"/>
    <xsd:import namespace="9802b53f-ea39-495c-af4c-674c7a0cc8a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f47ec8-d141-45a8-aa6f-2b69dc873d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f54bde2-7ae1-46a6-9cca-9d61fbebac4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02b53f-ea39-495c-af4c-674c7a0cc8a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ee83e3c-11a5-40e0-8e24-a193eddf48d8}" ma:internalName="TaxCatchAll" ma:showField="CatchAllData" ma:web="9802b53f-ea39-495c-af4c-674c7a0cc8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57064C-54FF-497C-816C-04CB8F2CA603}">
  <ds:schemaRefs>
    <ds:schemaRef ds:uri="http://schemas.microsoft.com/sharepoint/v3/contenttype/forms"/>
  </ds:schemaRefs>
</ds:datastoreItem>
</file>

<file path=customXml/itemProps2.xml><?xml version="1.0" encoding="utf-8"?>
<ds:datastoreItem xmlns:ds="http://schemas.openxmlformats.org/officeDocument/2006/customXml" ds:itemID="{6148D596-ABA8-4464-8EBC-8EF3A38A8D98}">
  <ds:schemaRefs>
    <ds:schemaRef ds:uri="http://schemas.microsoft.com/office/2006/metadata/properties"/>
    <ds:schemaRef ds:uri="http://schemas.microsoft.com/office/infopath/2007/PartnerControls"/>
    <ds:schemaRef ds:uri="a216b0c8-fcd5-406e-8079-2a7ae6586a16"/>
    <ds:schemaRef ds:uri="b09fcf71-427c-4934-afce-319b36348280"/>
    <ds:schemaRef ds:uri="98f47ec8-d141-45a8-aa6f-2b69dc873d37"/>
    <ds:schemaRef ds:uri="9802b53f-ea39-495c-af4c-674c7a0cc8a2"/>
  </ds:schemaRefs>
</ds:datastoreItem>
</file>

<file path=customXml/itemProps3.xml><?xml version="1.0" encoding="utf-8"?>
<ds:datastoreItem xmlns:ds="http://schemas.openxmlformats.org/officeDocument/2006/customXml" ds:itemID="{A1BE3833-7AAD-4889-9C6F-BAF62AB962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f47ec8-d141-45a8-aa6f-2b69dc873d37"/>
    <ds:schemaRef ds:uri="9802b53f-ea39-495c-af4c-674c7a0cc8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Risk Register</vt:lpstr>
      <vt:lpstr>Loss Exceedance Curve</vt:lpstr>
      <vt:lpstr>Combining LECs</vt:lpstr>
      <vt:lpstr>TrialID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dwhubbard</dc:creator>
  <cp:keywords/>
  <dc:description/>
  <cp:lastModifiedBy>Kathleen Schmidt</cp:lastModifiedBy>
  <cp:revision/>
  <dcterms:created xsi:type="dcterms:W3CDTF">2015-11-07T21:45:27Z</dcterms:created>
  <dcterms:modified xsi:type="dcterms:W3CDTF">2026-02-19T14:32:57Z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4XLRetrievePerWS">
    <vt:lpwstr>Y</vt:lpwstr>
  </property>
  <property fmtid="{D5CDD505-2E9C-101B-9397-08002B2CF9AE}" pid="3" name="K4XLScatterRefresh">
    <vt:lpwstr>N</vt:lpwstr>
  </property>
  <property fmtid="{D5CDD505-2E9C-101B-9397-08002B2CF9AE}" pid="4" name="K4XLVersion">
    <vt:lpwstr>7.2.2494.1</vt:lpwstr>
  </property>
  <property fmtid="{D5CDD505-2E9C-101B-9397-08002B2CF9AE}" pid="5" name="K4XL KID">
    <vt:lpwstr/>
  </property>
  <property fmtid="{D5CDD505-2E9C-101B-9397-08002B2CF9AE}" pid="6" name="K4XL DBKID">
    <vt:lpwstr/>
  </property>
  <property fmtid="{D5CDD505-2E9C-101B-9397-08002B2CF9AE}" pid="7" name="ContentTypeId">
    <vt:lpwstr>0x010100F1EF13C18C72204182AABD99AEEA9B0F</vt:lpwstr>
  </property>
  <property fmtid="{D5CDD505-2E9C-101B-9397-08002B2CF9AE}" pid="8" name="MediaServiceImageTags">
    <vt:lpwstr/>
  </property>
</Properties>
</file>